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45" windowWidth="10035" windowHeight="8205" activeTab="1"/>
  </bookViews>
  <sheets>
    <sheet name="表１(P4,5)" sheetId="1" r:id="rId1"/>
    <sheet name="表２(P6,7)" sheetId="2" r:id="rId2"/>
    <sheet name="表３(P8,9)" sheetId="3" r:id="rId3"/>
    <sheet name="表４(P10)" sheetId="4" r:id="rId4"/>
    <sheet name="（参考）(P11)" sheetId="5" r:id="rId5"/>
    <sheet name="参考（P12)" sheetId="6" r:id="rId6"/>
  </sheets>
  <definedNames>
    <definedName name="_xlnm.Print_Area" localSheetId="4">'（参考）(P11)'!$A$1:$L$43</definedName>
  </definedNames>
  <calcPr fullCalcOnLoad="1"/>
</workbook>
</file>

<file path=xl/sharedStrings.xml><?xml version="1.0" encoding="utf-8"?>
<sst xmlns="http://schemas.openxmlformats.org/spreadsheetml/2006/main" count="130" uniqueCount="61">
  <si>
    <t>年</t>
  </si>
  <si>
    <t>島別</t>
  </si>
  <si>
    <t>奄美大島</t>
  </si>
  <si>
    <t>喜界島</t>
  </si>
  <si>
    <t>徳之島</t>
  </si>
  <si>
    <t>沖永良部島</t>
  </si>
  <si>
    <t>与論島</t>
  </si>
  <si>
    <t>合計</t>
  </si>
  <si>
    <t>構成比（％）</t>
  </si>
  <si>
    <t>区分</t>
  </si>
  <si>
    <t>（注）構成比の計は，四捨五入の関係で一致しない場合もある。</t>
  </si>
  <si>
    <t>海路</t>
  </si>
  <si>
    <t>空路</t>
  </si>
  <si>
    <t>計</t>
  </si>
  <si>
    <t>　　　海空路別</t>
  </si>
  <si>
    <t>島</t>
  </si>
  <si>
    <t>徳之</t>
  </si>
  <si>
    <t>（表２）島別・月別入込客</t>
  </si>
  <si>
    <t>月別</t>
  </si>
  <si>
    <t>月別構成比（合計）　　（％）</t>
  </si>
  <si>
    <t>人　　　数　　（人）</t>
  </si>
  <si>
    <t>構　成　比　（％）</t>
  </si>
  <si>
    <t>合　　計</t>
  </si>
  <si>
    <t>そ　の　他</t>
  </si>
  <si>
    <t>沖　　縄</t>
  </si>
  <si>
    <t>鹿　児　島</t>
  </si>
  <si>
    <t>人数（人）</t>
  </si>
  <si>
    <t>構成比(%)合計</t>
  </si>
  <si>
    <t>　　　　　　海空路別</t>
  </si>
  <si>
    <t>対前年比（％）</t>
  </si>
  <si>
    <t>合計</t>
  </si>
  <si>
    <t>（表１）島別・海空路別入込客</t>
  </si>
  <si>
    <t>（表３）月別入域客</t>
  </si>
  <si>
    <t>（表４）発地（経由地）別・海空路別入域客</t>
  </si>
  <si>
    <t>阪　　神</t>
  </si>
  <si>
    <t>　　発地(経由地)別</t>
  </si>
  <si>
    <t>福  岡</t>
  </si>
  <si>
    <t>-</t>
  </si>
  <si>
    <t>（参考）各地域間の入域・入込状況</t>
  </si>
  <si>
    <t>（単位：人）</t>
  </si>
  <si>
    <t>24/23</t>
  </si>
  <si>
    <t xml:space="preserve">   　 ※福岡空港－奄美空港　２３年３月就航</t>
  </si>
  <si>
    <t>群島全体</t>
  </si>
  <si>
    <t>喜界島</t>
  </si>
  <si>
    <t>沖永良部</t>
  </si>
  <si>
    <t>与論島</t>
  </si>
  <si>
    <t>島内</t>
  </si>
  <si>
    <t>不明</t>
  </si>
  <si>
    <t>県外</t>
  </si>
  <si>
    <t>島外県内</t>
  </si>
  <si>
    <t>（人）</t>
  </si>
  <si>
    <t>（参考）あまみシマ博覧会の参加状況</t>
  </si>
  <si>
    <t>25/24</t>
  </si>
  <si>
    <t>２０１４冬</t>
  </si>
  <si>
    <t>２０１４夏</t>
  </si>
  <si>
    <t>26/25</t>
  </si>
  <si>
    <t>２０１５冬</t>
  </si>
  <si>
    <t xml:space="preserve">   　 ※成田空港－奄美空港　２６年７月就航</t>
  </si>
  <si>
    <t>27/26</t>
  </si>
  <si>
    <t>関　　東</t>
  </si>
  <si>
    <t>２０１５夏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</si>
</sst>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;&quot;▲ &quot;0"/>
    <numFmt numFmtId="181" formatCode="0.0;&quot;▲ &quot;0.0"/>
    <numFmt numFmtId="182" formatCode="#,##0_);\(#,##0\)"/>
    <numFmt numFmtId="183" formatCode="#,##0_ ;[Red]\-#,##0\ "/>
    <numFmt numFmtId="184" formatCode="#,##0.0;[Red]\-#,##0.0"/>
    <numFmt numFmtId="185" formatCode="0_);[Red]\(0\)"/>
    <numFmt numFmtId="186" formatCode="#,##0.0_);[Red]\(#,##0.0\)"/>
    <numFmt numFmtId="187" formatCode="0.0%"/>
    <numFmt numFmtId="188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textRotation="255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9" fontId="3" fillId="0" borderId="16" xfId="49" applyNumberFormat="1" applyFont="1" applyFill="1" applyBorder="1" applyAlignment="1">
      <alignment horizontal="right" vertical="center"/>
    </xf>
    <xf numFmtId="179" fontId="3" fillId="0" borderId="35" xfId="49" applyNumberFormat="1" applyFont="1" applyFill="1" applyBorder="1" applyAlignment="1">
      <alignment horizontal="right" vertical="center"/>
    </xf>
    <xf numFmtId="179" fontId="3" fillId="0" borderId="36" xfId="49" applyNumberFormat="1" applyFont="1" applyFill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179" fontId="3" fillId="0" borderId="18" xfId="49" applyNumberFormat="1" applyFont="1" applyBorder="1" applyAlignment="1">
      <alignment vertical="center"/>
    </xf>
    <xf numFmtId="183" fontId="3" fillId="0" borderId="29" xfId="49" applyNumberFormat="1" applyFont="1" applyFill="1" applyBorder="1" applyAlignment="1">
      <alignment vertical="center"/>
    </xf>
    <xf numFmtId="183" fontId="3" fillId="0" borderId="17" xfId="49" applyNumberFormat="1" applyFont="1" applyFill="1" applyBorder="1" applyAlignment="1">
      <alignment vertical="center"/>
    </xf>
    <xf numFmtId="183" fontId="3" fillId="0" borderId="32" xfId="49" applyNumberFormat="1" applyFont="1" applyFill="1" applyBorder="1" applyAlignment="1">
      <alignment vertical="center"/>
    </xf>
    <xf numFmtId="183" fontId="3" fillId="0" borderId="31" xfId="49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186" fontId="2" fillId="0" borderId="29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79" fontId="2" fillId="0" borderId="14" xfId="49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35" xfId="49" applyNumberFormat="1" applyFont="1" applyFill="1" applyBorder="1" applyAlignment="1">
      <alignment vertical="center"/>
    </xf>
    <xf numFmtId="179" fontId="2" fillId="0" borderId="37" xfId="49" applyNumberFormat="1" applyFont="1" applyFill="1" applyBorder="1" applyAlignment="1">
      <alignment vertical="center"/>
    </xf>
    <xf numFmtId="186" fontId="2" fillId="0" borderId="14" xfId="49" applyNumberFormat="1" applyFont="1" applyFill="1" applyBorder="1" applyAlignment="1">
      <alignment vertical="center"/>
    </xf>
    <xf numFmtId="179" fontId="2" fillId="0" borderId="17" xfId="49" applyNumberFormat="1" applyFont="1" applyFill="1" applyBorder="1" applyAlignment="1">
      <alignment vertical="center"/>
    </xf>
    <xf numFmtId="179" fontId="2" fillId="0" borderId="38" xfId="49" applyNumberFormat="1" applyFont="1" applyFill="1" applyBorder="1" applyAlignment="1">
      <alignment vertical="center"/>
    </xf>
    <xf numFmtId="186" fontId="2" fillId="0" borderId="17" xfId="49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6" fontId="2" fillId="0" borderId="38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9" fontId="2" fillId="0" borderId="10" xfId="49" applyNumberFormat="1" applyFont="1" applyFill="1" applyBorder="1" applyAlignment="1">
      <alignment vertical="center"/>
    </xf>
    <xf numFmtId="179" fontId="2" fillId="0" borderId="16" xfId="49" applyNumberFormat="1" applyFont="1" applyFill="1" applyBorder="1" applyAlignment="1">
      <alignment vertical="center"/>
    </xf>
    <xf numFmtId="179" fontId="2" fillId="0" borderId="29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39" xfId="0" applyNumberFormat="1" applyFont="1" applyFill="1" applyBorder="1" applyAlignment="1">
      <alignment vertical="center"/>
    </xf>
    <xf numFmtId="179" fontId="2" fillId="0" borderId="24" xfId="0" applyNumberFormat="1" applyFont="1" applyFill="1" applyBorder="1" applyAlignment="1">
      <alignment vertical="center"/>
    </xf>
    <xf numFmtId="183" fontId="2" fillId="0" borderId="17" xfId="49" applyNumberFormat="1" applyFont="1" applyFill="1" applyBorder="1" applyAlignment="1">
      <alignment vertical="center"/>
    </xf>
    <xf numFmtId="183" fontId="2" fillId="0" borderId="29" xfId="49" applyNumberFormat="1" applyFont="1" applyFill="1" applyBorder="1" applyAlignment="1">
      <alignment vertical="center"/>
    </xf>
    <xf numFmtId="186" fontId="2" fillId="0" borderId="31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6" fontId="2" fillId="0" borderId="27" xfId="0" applyNumberFormat="1" applyFont="1" applyFill="1" applyBorder="1" applyAlignment="1">
      <alignment vertical="center"/>
    </xf>
    <xf numFmtId="186" fontId="2" fillId="0" borderId="29" xfId="49" applyNumberFormat="1" applyFont="1" applyFill="1" applyBorder="1" applyAlignment="1">
      <alignment vertical="center"/>
    </xf>
    <xf numFmtId="186" fontId="2" fillId="0" borderId="19" xfId="0" applyNumberFormat="1" applyFont="1" applyFill="1" applyBorder="1" applyAlignment="1">
      <alignment vertical="center"/>
    </xf>
    <xf numFmtId="186" fontId="2" fillId="0" borderId="18" xfId="49" applyNumberFormat="1" applyFont="1" applyFill="1" applyBorder="1" applyAlignment="1">
      <alignment vertical="center"/>
    </xf>
    <xf numFmtId="186" fontId="2" fillId="0" borderId="31" xfId="49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6" fontId="2" fillId="0" borderId="39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textRotation="255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179" fontId="2" fillId="0" borderId="14" xfId="49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2" fillId="0" borderId="14" xfId="0" applyNumberFormat="1" applyFont="1" applyFill="1" applyBorder="1" applyAlignment="1">
      <alignment horizontal="left" vertical="center"/>
    </xf>
    <xf numFmtId="179" fontId="2" fillId="0" borderId="14" xfId="49" applyNumberFormat="1" applyFont="1" applyFill="1" applyBorder="1" applyAlignment="1">
      <alignment horizontal="left" vertical="center"/>
    </xf>
    <xf numFmtId="179" fontId="3" fillId="0" borderId="14" xfId="0" applyNumberFormat="1" applyFont="1" applyBorder="1" applyAlignment="1">
      <alignment horizontal="left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14" xfId="49" applyNumberFormat="1" applyFont="1" applyBorder="1" applyAlignment="1">
      <alignment horizontal="right" vertical="center"/>
    </xf>
    <xf numFmtId="179" fontId="2" fillId="0" borderId="0" xfId="49" applyNumberFormat="1" applyFont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21" xfId="0" applyNumberFormat="1" applyFont="1" applyFill="1" applyBorder="1" applyAlignment="1">
      <alignment horizontal="right" vertical="center"/>
    </xf>
    <xf numFmtId="186" fontId="2" fillId="0" borderId="14" xfId="0" applyNumberFormat="1" applyFont="1" applyFill="1" applyBorder="1" applyAlignment="1">
      <alignment horizontal="right" vertical="center"/>
    </xf>
    <xf numFmtId="186" fontId="2" fillId="0" borderId="40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horizontal="right" vertical="center"/>
    </xf>
    <xf numFmtId="186" fontId="2" fillId="0" borderId="29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19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0" xfId="49" applyNumberFormat="1" applyFont="1" applyFill="1" applyBorder="1" applyAlignment="1">
      <alignment horizontal="right" vertical="center"/>
    </xf>
    <xf numFmtId="179" fontId="3" fillId="0" borderId="14" xfId="49" applyNumberFormat="1" applyFont="1" applyFill="1" applyBorder="1" applyAlignment="1">
      <alignment horizontal="right" vertical="center"/>
    </xf>
    <xf numFmtId="179" fontId="3" fillId="0" borderId="20" xfId="49" applyNumberFormat="1" applyFont="1" applyFill="1" applyBorder="1" applyAlignment="1">
      <alignment horizontal="right" vertical="center"/>
    </xf>
    <xf numFmtId="179" fontId="3" fillId="0" borderId="18" xfId="49" applyNumberFormat="1" applyFont="1" applyFill="1" applyBorder="1" applyAlignment="1">
      <alignment horizontal="right" vertical="center"/>
    </xf>
    <xf numFmtId="179" fontId="3" fillId="0" borderId="29" xfId="49" applyNumberFormat="1" applyFont="1" applyFill="1" applyBorder="1" applyAlignment="1">
      <alignment horizontal="right" vertical="center"/>
    </xf>
    <xf numFmtId="179" fontId="3" fillId="0" borderId="17" xfId="49" applyNumberFormat="1" applyFont="1" applyFill="1" applyBorder="1" applyAlignment="1">
      <alignment horizontal="right" vertical="center"/>
    </xf>
    <xf numFmtId="179" fontId="3" fillId="0" borderId="32" xfId="49" applyNumberFormat="1" applyFont="1" applyFill="1" applyBorder="1" applyAlignment="1">
      <alignment horizontal="right" vertical="center"/>
    </xf>
    <xf numFmtId="179" fontId="3" fillId="0" borderId="31" xfId="49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32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83" fontId="3" fillId="0" borderId="16" xfId="49" applyNumberFormat="1" applyFont="1" applyFill="1" applyBorder="1" applyAlignment="1">
      <alignment vertical="center"/>
    </xf>
    <xf numFmtId="183" fontId="3" fillId="0" borderId="35" xfId="49" applyNumberFormat="1" applyFont="1" applyFill="1" applyBorder="1" applyAlignment="1">
      <alignment vertical="center"/>
    </xf>
    <xf numFmtId="183" fontId="3" fillId="0" borderId="36" xfId="49" applyNumberFormat="1" applyFont="1" applyFill="1" applyBorder="1" applyAlignment="1">
      <alignment vertical="center"/>
    </xf>
    <xf numFmtId="183" fontId="2" fillId="0" borderId="35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47" xfId="0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6" fontId="11" fillId="0" borderId="55" xfId="0" applyNumberFormat="1" applyFont="1" applyFill="1" applyBorder="1" applyAlignment="1">
      <alignment vertical="center"/>
    </xf>
    <xf numFmtId="176" fontId="11" fillId="0" borderId="56" xfId="0" applyNumberFormat="1" applyFont="1" applyFill="1" applyBorder="1" applyAlignment="1">
      <alignment vertical="center"/>
    </xf>
    <xf numFmtId="0" fontId="11" fillId="0" borderId="56" xfId="0" applyFont="1" applyFill="1" applyBorder="1" applyAlignment="1">
      <alignment horizontal="center" vertical="center"/>
    </xf>
    <xf numFmtId="176" fontId="11" fillId="0" borderId="5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0" fillId="0" borderId="58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179" fontId="3" fillId="0" borderId="59" xfId="49" applyNumberFormat="1" applyFont="1" applyFill="1" applyBorder="1" applyAlignment="1">
      <alignment horizontal="right" vertical="center"/>
    </xf>
    <xf numFmtId="183" fontId="3" fillId="0" borderId="59" xfId="49" applyNumberFormat="1" applyFont="1" applyFill="1" applyBorder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183" fontId="3" fillId="0" borderId="14" xfId="49" applyNumberFormat="1" applyFont="1" applyFill="1" applyBorder="1" applyAlignment="1">
      <alignment vertical="center"/>
    </xf>
    <xf numFmtId="183" fontId="3" fillId="0" borderId="20" xfId="49" applyNumberFormat="1" applyFont="1" applyFill="1" applyBorder="1" applyAlignment="1">
      <alignment vertical="center"/>
    </xf>
    <xf numFmtId="179" fontId="2" fillId="0" borderId="35" xfId="0" applyNumberFormat="1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186" fontId="2" fillId="0" borderId="35" xfId="49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86" fontId="2" fillId="0" borderId="37" xfId="49" applyNumberFormat="1" applyFont="1" applyFill="1" applyBorder="1" applyAlignment="1">
      <alignment vertical="center"/>
    </xf>
    <xf numFmtId="178" fontId="2" fillId="0" borderId="59" xfId="0" applyNumberFormat="1" applyFont="1" applyFill="1" applyBorder="1" applyAlignment="1">
      <alignment vertical="center"/>
    </xf>
    <xf numFmtId="183" fontId="2" fillId="0" borderId="16" xfId="49" applyNumberFormat="1" applyFont="1" applyFill="1" applyBorder="1" applyAlignment="1">
      <alignment vertical="center"/>
    </xf>
    <xf numFmtId="186" fontId="2" fillId="0" borderId="59" xfId="0" applyNumberFormat="1" applyFont="1" applyFill="1" applyBorder="1" applyAlignment="1">
      <alignment vertical="center"/>
    </xf>
    <xf numFmtId="183" fontId="2" fillId="0" borderId="14" xfId="49" applyNumberFormat="1" applyFont="1" applyFill="1" applyBorder="1" applyAlignment="1">
      <alignment vertical="center"/>
    </xf>
    <xf numFmtId="186" fontId="2" fillId="0" borderId="16" xfId="49" applyNumberFormat="1" applyFont="1" applyFill="1" applyBorder="1" applyAlignment="1">
      <alignment vertical="center"/>
    </xf>
    <xf numFmtId="186" fontId="2" fillId="0" borderId="60" xfId="0" applyNumberFormat="1" applyFont="1" applyFill="1" applyBorder="1" applyAlignment="1">
      <alignment vertical="center"/>
    </xf>
    <xf numFmtId="186" fontId="2" fillId="0" borderId="59" xfId="49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60" xfId="0" applyNumberFormat="1" applyFont="1" applyFill="1" applyBorder="1" applyAlignment="1">
      <alignment vertical="center"/>
    </xf>
    <xf numFmtId="179" fontId="2" fillId="0" borderId="29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27" xfId="0" applyNumberFormat="1" applyFont="1" applyFill="1" applyBorder="1" applyAlignment="1">
      <alignment vertical="center"/>
    </xf>
    <xf numFmtId="179" fontId="3" fillId="0" borderId="27" xfId="49" applyNumberFormat="1" applyFont="1" applyFill="1" applyBorder="1" applyAlignment="1">
      <alignment horizontal="right" vertical="center"/>
    </xf>
    <xf numFmtId="186" fontId="2" fillId="0" borderId="10" xfId="49" applyNumberFormat="1" applyFont="1" applyFill="1" applyBorder="1" applyAlignment="1">
      <alignment vertical="center"/>
    </xf>
    <xf numFmtId="183" fontId="2" fillId="0" borderId="10" xfId="49" applyNumberFormat="1" applyFont="1" applyFill="1" applyBorder="1" applyAlignment="1">
      <alignment horizontal="right" vertical="center"/>
    </xf>
    <xf numFmtId="183" fontId="2" fillId="0" borderId="0" xfId="49" applyNumberFormat="1" applyFont="1" applyFill="1" applyBorder="1" applyAlignment="1">
      <alignment vertical="center"/>
    </xf>
    <xf numFmtId="183" fontId="2" fillId="0" borderId="38" xfId="49" applyNumberFormat="1" applyFont="1" applyFill="1" applyBorder="1" applyAlignment="1">
      <alignment horizontal="right" vertical="center"/>
    </xf>
    <xf numFmtId="184" fontId="2" fillId="0" borderId="14" xfId="49" applyNumberFormat="1" applyFont="1" applyFill="1" applyBorder="1" applyAlignment="1">
      <alignment horizontal="right" vertical="center"/>
    </xf>
    <xf numFmtId="184" fontId="2" fillId="0" borderId="17" xfId="49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179" fontId="3" fillId="0" borderId="10" xfId="49" applyNumberFormat="1" applyFont="1" applyFill="1" applyBorder="1" applyAlignment="1">
      <alignment horizontal="right" vertical="center"/>
    </xf>
    <xf numFmtId="183" fontId="3" fillId="0" borderId="18" xfId="49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183" fontId="2" fillId="0" borderId="37" xfId="49" applyNumberFormat="1" applyFont="1" applyFill="1" applyBorder="1" applyAlignment="1">
      <alignment horizontal="right" vertical="center"/>
    </xf>
    <xf numFmtId="184" fontId="2" fillId="0" borderId="35" xfId="49" applyNumberFormat="1" applyFont="1" applyFill="1" applyBorder="1" applyAlignment="1">
      <alignment horizontal="right" vertical="center"/>
    </xf>
    <xf numFmtId="183" fontId="2" fillId="0" borderId="10" xfId="49" applyNumberFormat="1" applyFont="1" applyFill="1" applyBorder="1" applyAlignment="1">
      <alignment horizontal="center" vertical="center"/>
    </xf>
    <xf numFmtId="184" fontId="2" fillId="0" borderId="14" xfId="49" applyNumberFormat="1" applyFont="1" applyFill="1" applyBorder="1" applyAlignment="1">
      <alignment horizontal="center" vertical="center"/>
    </xf>
    <xf numFmtId="176" fontId="11" fillId="0" borderId="47" xfId="0" applyNumberFormat="1" applyFont="1" applyBorder="1" applyAlignment="1">
      <alignment vertical="center"/>
    </xf>
    <xf numFmtId="176" fontId="11" fillId="0" borderId="55" xfId="0" applyNumberFormat="1" applyFont="1" applyBorder="1" applyAlignment="1">
      <alignment vertical="center"/>
    </xf>
    <xf numFmtId="176" fontId="11" fillId="0" borderId="48" xfId="0" applyNumberFormat="1" applyFont="1" applyBorder="1" applyAlignment="1">
      <alignment vertical="center"/>
    </xf>
    <xf numFmtId="176" fontId="11" fillId="0" borderId="56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53" xfId="0" applyNumberFormat="1" applyFont="1" applyBorder="1" applyAlignment="1">
      <alignment vertical="center"/>
    </xf>
    <xf numFmtId="176" fontId="11" fillId="0" borderId="54" xfId="0" applyNumberFormat="1" applyFont="1" applyBorder="1" applyAlignment="1">
      <alignment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4" fillId="0" borderId="6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textRotation="255"/>
    </xf>
    <xf numFmtId="0" fontId="6" fillId="0" borderId="41" xfId="0" applyFont="1" applyBorder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69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4" fillId="0" borderId="41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72" xfId="0" applyFont="1" applyBorder="1" applyAlignment="1">
      <alignment horizontal="center" vertical="center" textRotation="255" shrinkToFit="1"/>
    </xf>
    <xf numFmtId="0" fontId="0" fillId="0" borderId="27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textRotation="255" shrinkToFit="1"/>
    </xf>
    <xf numFmtId="0" fontId="7" fillId="0" borderId="41" xfId="0" applyFont="1" applyBorder="1" applyAlignment="1">
      <alignment horizontal="left" textRotation="255" shrinkToFit="1"/>
    </xf>
    <xf numFmtId="0" fontId="7" fillId="0" borderId="13" xfId="0" applyFont="1" applyBorder="1" applyAlignment="1">
      <alignment horizontal="left" textRotation="255" shrinkToFi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657225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9050" y="228600"/>
          <a:ext cx="1066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2</xdr:col>
      <xdr:colOff>9525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228600"/>
          <a:ext cx="1076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800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371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257175"/>
          <a:ext cx="1076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190500</xdr:rowOff>
    </xdr:from>
    <xdr:to>
      <xdr:col>2</xdr:col>
      <xdr:colOff>171450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62000" y="514350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阪神</a:t>
          </a:r>
        </a:p>
      </xdr:txBody>
    </xdr:sp>
    <xdr:clientData/>
  </xdr:twoCellAnchor>
  <xdr:twoCellAnchor>
    <xdr:from>
      <xdr:col>3</xdr:col>
      <xdr:colOff>542925</xdr:colOff>
      <xdr:row>1</xdr:row>
      <xdr:rowOff>219075</xdr:rowOff>
    </xdr:from>
    <xdr:to>
      <xdr:col>4</xdr:col>
      <xdr:colOff>161925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06692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鹿児島</a:t>
          </a:r>
        </a:p>
      </xdr:txBody>
    </xdr:sp>
    <xdr:clientData/>
  </xdr:twoCellAnchor>
  <xdr:twoCellAnchor>
    <xdr:from>
      <xdr:col>2</xdr:col>
      <xdr:colOff>561975</xdr:colOff>
      <xdr:row>1</xdr:row>
      <xdr:rowOff>219075</xdr:rowOff>
    </xdr:from>
    <xdr:to>
      <xdr:col>3</xdr:col>
      <xdr:colOff>180975</xdr:colOff>
      <xdr:row>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4287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</a:p>
      </xdr:txBody>
    </xdr:sp>
    <xdr:clientData/>
  </xdr:twoCellAnchor>
  <xdr:twoCellAnchor>
    <xdr:from>
      <xdr:col>4</xdr:col>
      <xdr:colOff>552450</xdr:colOff>
      <xdr:row>1</xdr:row>
      <xdr:rowOff>219075</xdr:rowOff>
    </xdr:from>
    <xdr:to>
      <xdr:col>5</xdr:col>
      <xdr:colOff>171450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73367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奄美大島</a:t>
          </a:r>
        </a:p>
      </xdr:txBody>
    </xdr:sp>
    <xdr:clientData/>
  </xdr:twoCellAnchor>
  <xdr:twoCellAnchor>
    <xdr:from>
      <xdr:col>5</xdr:col>
      <xdr:colOff>552450</xdr:colOff>
      <xdr:row>1</xdr:row>
      <xdr:rowOff>219075</xdr:rowOff>
    </xdr:from>
    <xdr:to>
      <xdr:col>6</xdr:col>
      <xdr:colOff>171450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339090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</a:p>
      </xdr:txBody>
    </xdr:sp>
    <xdr:clientData/>
  </xdr:twoCellAnchor>
  <xdr:twoCellAnchor>
    <xdr:from>
      <xdr:col>6</xdr:col>
      <xdr:colOff>561975</xdr:colOff>
      <xdr:row>1</xdr:row>
      <xdr:rowOff>219075</xdr:rowOff>
    </xdr:from>
    <xdr:to>
      <xdr:col>7</xdr:col>
      <xdr:colOff>180975</xdr:colOff>
      <xdr:row>7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40576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</a:p>
      </xdr:txBody>
    </xdr:sp>
    <xdr:clientData/>
  </xdr:twoCellAnchor>
  <xdr:twoCellAnchor>
    <xdr:from>
      <xdr:col>7</xdr:col>
      <xdr:colOff>542925</xdr:colOff>
      <xdr:row>1</xdr:row>
      <xdr:rowOff>228600</xdr:rowOff>
    </xdr:from>
    <xdr:to>
      <xdr:col>8</xdr:col>
      <xdr:colOff>161925</xdr:colOff>
      <xdr:row>7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469582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沖永良部島</a:t>
          </a:r>
        </a:p>
      </xdr:txBody>
    </xdr:sp>
    <xdr:clientData/>
  </xdr:twoCellAnchor>
  <xdr:twoCellAnchor>
    <xdr:from>
      <xdr:col>8</xdr:col>
      <xdr:colOff>542925</xdr:colOff>
      <xdr:row>1</xdr:row>
      <xdr:rowOff>228600</xdr:rowOff>
    </xdr:from>
    <xdr:to>
      <xdr:col>9</xdr:col>
      <xdr:colOff>161925</xdr:colOff>
      <xdr:row>7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5353050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</a:p>
      </xdr:txBody>
    </xdr:sp>
    <xdr:clientData/>
  </xdr:twoCellAnchor>
  <xdr:twoCellAnchor>
    <xdr:from>
      <xdr:col>9</xdr:col>
      <xdr:colOff>542925</xdr:colOff>
      <xdr:row>1</xdr:row>
      <xdr:rowOff>228600</xdr:rowOff>
    </xdr:from>
    <xdr:to>
      <xdr:col>10</xdr:col>
      <xdr:colOff>161925</xdr:colOff>
      <xdr:row>7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601027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</a:t>
          </a:r>
        </a:p>
      </xdr:txBody>
    </xdr:sp>
    <xdr:clientData/>
  </xdr:twoCellAnchor>
  <xdr:twoCellAnchor>
    <xdr:from>
      <xdr:col>10</xdr:col>
      <xdr:colOff>523875</xdr:colOff>
      <xdr:row>1</xdr:row>
      <xdr:rowOff>209550</xdr:rowOff>
    </xdr:from>
    <xdr:to>
      <xdr:col>11</xdr:col>
      <xdr:colOff>142875</xdr:colOff>
      <xdr:row>6</xdr:row>
      <xdr:rowOff>171450</xdr:rowOff>
    </xdr:to>
    <xdr:sp>
      <xdr:nvSpPr>
        <xdr:cNvPr id="10" name="Rectangle 16"/>
        <xdr:cNvSpPr>
          <a:spLocks/>
        </xdr:cNvSpPr>
      </xdr:nvSpPr>
      <xdr:spPr>
        <a:xfrm>
          <a:off x="6648450" y="53340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</a:p>
      </xdr:txBody>
    </xdr:sp>
    <xdr:clientData/>
  </xdr:twoCellAnchor>
  <xdr:twoCellAnchor>
    <xdr:from>
      <xdr:col>1</xdr:col>
      <xdr:colOff>9525</xdr:colOff>
      <xdr:row>8</xdr:row>
      <xdr:rowOff>123825</xdr:rowOff>
    </xdr:from>
    <xdr:to>
      <xdr:col>5</xdr:col>
      <xdr:colOff>19050</xdr:colOff>
      <xdr:row>8</xdr:row>
      <xdr:rowOff>123825</xdr:rowOff>
    </xdr:to>
    <xdr:sp>
      <xdr:nvSpPr>
        <xdr:cNvPr id="11" name="Line 17"/>
        <xdr:cNvSpPr>
          <a:spLocks/>
        </xdr:cNvSpPr>
      </xdr:nvSpPr>
      <xdr:spPr>
        <a:xfrm>
          <a:off x="219075" y="1857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12" name="Line 18"/>
        <xdr:cNvSpPr>
          <a:spLocks/>
        </xdr:cNvSpPr>
      </xdr:nvSpPr>
      <xdr:spPr>
        <a:xfrm>
          <a:off x="866775" y="23241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123825</xdr:rowOff>
    </xdr:from>
    <xdr:to>
      <xdr:col>7</xdr:col>
      <xdr:colOff>0</xdr:colOff>
      <xdr:row>11</xdr:row>
      <xdr:rowOff>123825</xdr:rowOff>
    </xdr:to>
    <xdr:sp>
      <xdr:nvSpPr>
        <xdr:cNvPr id="13" name="Line 19"/>
        <xdr:cNvSpPr>
          <a:spLocks/>
        </xdr:cNvSpPr>
      </xdr:nvSpPr>
      <xdr:spPr>
        <a:xfrm>
          <a:off x="866775" y="254317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6775" y="2771775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123825</xdr:rowOff>
    </xdr:from>
    <xdr:to>
      <xdr:col>5</xdr:col>
      <xdr:colOff>9525</xdr:colOff>
      <xdr:row>15</xdr:row>
      <xdr:rowOff>123825</xdr:rowOff>
    </xdr:to>
    <xdr:sp>
      <xdr:nvSpPr>
        <xdr:cNvPr id="15" name="Line 22"/>
        <xdr:cNvSpPr>
          <a:spLocks/>
        </xdr:cNvSpPr>
      </xdr:nvSpPr>
      <xdr:spPr>
        <a:xfrm>
          <a:off x="2190750" y="3457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6" name="Line 23"/>
        <xdr:cNvSpPr>
          <a:spLocks/>
        </xdr:cNvSpPr>
      </xdr:nvSpPr>
      <xdr:spPr>
        <a:xfrm>
          <a:off x="2190750" y="36861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114300</xdr:rowOff>
    </xdr:from>
    <xdr:to>
      <xdr:col>5</xdr:col>
      <xdr:colOff>0</xdr:colOff>
      <xdr:row>14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1524000" y="32194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123825</xdr:rowOff>
    </xdr:from>
    <xdr:to>
      <xdr:col>7</xdr:col>
      <xdr:colOff>0</xdr:colOff>
      <xdr:row>17</xdr:row>
      <xdr:rowOff>123825</xdr:rowOff>
    </xdr:to>
    <xdr:sp>
      <xdr:nvSpPr>
        <xdr:cNvPr id="18" name="Line 25"/>
        <xdr:cNvSpPr>
          <a:spLocks/>
        </xdr:cNvSpPr>
      </xdr:nvSpPr>
      <xdr:spPr>
        <a:xfrm>
          <a:off x="2181225" y="3914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19" name="Line 26"/>
        <xdr:cNvSpPr>
          <a:spLocks/>
        </xdr:cNvSpPr>
      </xdr:nvSpPr>
      <xdr:spPr>
        <a:xfrm>
          <a:off x="2190750" y="41433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0" name="Line 27"/>
        <xdr:cNvSpPr>
          <a:spLocks/>
        </xdr:cNvSpPr>
      </xdr:nvSpPr>
      <xdr:spPr>
        <a:xfrm>
          <a:off x="2181225" y="43624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114300</xdr:rowOff>
    </xdr:from>
    <xdr:to>
      <xdr:col>9</xdr:col>
      <xdr:colOff>657225</xdr:colOff>
      <xdr:row>20</xdr:row>
      <xdr:rowOff>123825</xdr:rowOff>
    </xdr:to>
    <xdr:sp>
      <xdr:nvSpPr>
        <xdr:cNvPr id="21" name="Line 28"/>
        <xdr:cNvSpPr>
          <a:spLocks/>
        </xdr:cNvSpPr>
      </xdr:nvSpPr>
      <xdr:spPr>
        <a:xfrm flipH="1">
          <a:off x="2847975" y="4591050"/>
          <a:ext cx="3276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114300</xdr:rowOff>
    </xdr:from>
    <xdr:to>
      <xdr:col>9</xdr:col>
      <xdr:colOff>657225</xdr:colOff>
      <xdr:row>22</xdr:row>
      <xdr:rowOff>114300</xdr:rowOff>
    </xdr:to>
    <xdr:sp>
      <xdr:nvSpPr>
        <xdr:cNvPr id="22" name="Line 29"/>
        <xdr:cNvSpPr>
          <a:spLocks/>
        </xdr:cNvSpPr>
      </xdr:nvSpPr>
      <xdr:spPr>
        <a:xfrm flipH="1">
          <a:off x="4819650" y="5048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10</xdr:col>
      <xdr:colOff>9525</xdr:colOff>
      <xdr:row>21</xdr:row>
      <xdr:rowOff>114300</xdr:rowOff>
    </xdr:to>
    <xdr:sp>
      <xdr:nvSpPr>
        <xdr:cNvPr id="23" name="Line 30"/>
        <xdr:cNvSpPr>
          <a:spLocks/>
        </xdr:cNvSpPr>
      </xdr:nvSpPr>
      <xdr:spPr>
        <a:xfrm flipH="1">
          <a:off x="4152900" y="4819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23</xdr:row>
      <xdr:rowOff>123825</xdr:rowOff>
    </xdr:from>
    <xdr:to>
      <xdr:col>10</xdr:col>
      <xdr:colOff>9525</xdr:colOff>
      <xdr:row>23</xdr:row>
      <xdr:rowOff>123825</xdr:rowOff>
    </xdr:to>
    <xdr:sp>
      <xdr:nvSpPr>
        <xdr:cNvPr id="24" name="Line 31"/>
        <xdr:cNvSpPr>
          <a:spLocks/>
        </xdr:cNvSpPr>
      </xdr:nvSpPr>
      <xdr:spPr>
        <a:xfrm flipH="1">
          <a:off x="5467350" y="5286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123825</xdr:rowOff>
    </xdr:from>
    <xdr:to>
      <xdr:col>11</xdr:col>
      <xdr:colOff>9525</xdr:colOff>
      <xdr:row>24</xdr:row>
      <xdr:rowOff>123825</xdr:rowOff>
    </xdr:to>
    <xdr:sp>
      <xdr:nvSpPr>
        <xdr:cNvPr id="25" name="Line 32"/>
        <xdr:cNvSpPr>
          <a:spLocks/>
        </xdr:cNvSpPr>
      </xdr:nvSpPr>
      <xdr:spPr>
        <a:xfrm flipH="1">
          <a:off x="2847975" y="5514975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123825</xdr:rowOff>
    </xdr:from>
    <xdr:to>
      <xdr:col>6</xdr:col>
      <xdr:colOff>0</xdr:colOff>
      <xdr:row>25</xdr:row>
      <xdr:rowOff>123825</xdr:rowOff>
    </xdr:to>
    <xdr:sp>
      <xdr:nvSpPr>
        <xdr:cNvPr id="26" name="Line 33"/>
        <xdr:cNvSpPr>
          <a:spLocks/>
        </xdr:cNvSpPr>
      </xdr:nvSpPr>
      <xdr:spPr>
        <a:xfrm>
          <a:off x="2838450" y="5743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114300</xdr:rowOff>
    </xdr:from>
    <xdr:to>
      <xdr:col>7</xdr:col>
      <xdr:colOff>0</xdr:colOff>
      <xdr:row>26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2838450" y="5962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133350</xdr:rowOff>
    </xdr:from>
    <xdr:to>
      <xdr:col>8</xdr:col>
      <xdr:colOff>9525</xdr:colOff>
      <xdr:row>27</xdr:row>
      <xdr:rowOff>133350</xdr:rowOff>
    </xdr:to>
    <xdr:sp>
      <xdr:nvSpPr>
        <xdr:cNvPr id="28" name="Line 35"/>
        <xdr:cNvSpPr>
          <a:spLocks/>
        </xdr:cNvSpPr>
      </xdr:nvSpPr>
      <xdr:spPr>
        <a:xfrm>
          <a:off x="2838450" y="621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114300</xdr:rowOff>
    </xdr:from>
    <xdr:to>
      <xdr:col>9</xdr:col>
      <xdr:colOff>9525</xdr:colOff>
      <xdr:row>28</xdr:row>
      <xdr:rowOff>114300</xdr:rowOff>
    </xdr:to>
    <xdr:sp>
      <xdr:nvSpPr>
        <xdr:cNvPr id="29" name="Line 36"/>
        <xdr:cNvSpPr>
          <a:spLocks/>
        </xdr:cNvSpPr>
      </xdr:nvSpPr>
      <xdr:spPr>
        <a:xfrm flipV="1">
          <a:off x="2847975" y="64198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29</xdr:row>
      <xdr:rowOff>123825</xdr:rowOff>
    </xdr:from>
    <xdr:to>
      <xdr:col>6</xdr:col>
      <xdr:colOff>9525</xdr:colOff>
      <xdr:row>29</xdr:row>
      <xdr:rowOff>123825</xdr:rowOff>
    </xdr:to>
    <xdr:sp>
      <xdr:nvSpPr>
        <xdr:cNvPr id="30" name="Line 37"/>
        <xdr:cNvSpPr>
          <a:spLocks/>
        </xdr:cNvSpPr>
      </xdr:nvSpPr>
      <xdr:spPr>
        <a:xfrm flipH="1" flipV="1">
          <a:off x="2838450" y="6657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123825</xdr:rowOff>
    </xdr:from>
    <xdr:to>
      <xdr:col>7</xdr:col>
      <xdr:colOff>0</xdr:colOff>
      <xdr:row>30</xdr:row>
      <xdr:rowOff>123825</xdr:rowOff>
    </xdr:to>
    <xdr:sp>
      <xdr:nvSpPr>
        <xdr:cNvPr id="31" name="Line 38"/>
        <xdr:cNvSpPr>
          <a:spLocks/>
        </xdr:cNvSpPr>
      </xdr:nvSpPr>
      <xdr:spPr>
        <a:xfrm>
          <a:off x="3505200" y="6886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123825</xdr:rowOff>
    </xdr:from>
    <xdr:to>
      <xdr:col>8</xdr:col>
      <xdr:colOff>9525</xdr:colOff>
      <xdr:row>31</xdr:row>
      <xdr:rowOff>123825</xdr:rowOff>
    </xdr:to>
    <xdr:sp>
      <xdr:nvSpPr>
        <xdr:cNvPr id="32" name="Line 39"/>
        <xdr:cNvSpPr>
          <a:spLocks/>
        </xdr:cNvSpPr>
      </xdr:nvSpPr>
      <xdr:spPr>
        <a:xfrm>
          <a:off x="3495675" y="7115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32</xdr:row>
      <xdr:rowOff>114300</xdr:rowOff>
    </xdr:from>
    <xdr:to>
      <xdr:col>7</xdr:col>
      <xdr:colOff>0</xdr:colOff>
      <xdr:row>32</xdr:row>
      <xdr:rowOff>114300</xdr:rowOff>
    </xdr:to>
    <xdr:sp>
      <xdr:nvSpPr>
        <xdr:cNvPr id="33" name="Line 40"/>
        <xdr:cNvSpPr>
          <a:spLocks/>
        </xdr:cNvSpPr>
      </xdr:nvSpPr>
      <xdr:spPr>
        <a:xfrm flipH="1">
          <a:off x="2828925" y="7334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34" name="Line 41"/>
        <xdr:cNvSpPr>
          <a:spLocks/>
        </xdr:cNvSpPr>
      </xdr:nvSpPr>
      <xdr:spPr>
        <a:xfrm flipH="1">
          <a:off x="3505200" y="7562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104775</xdr:rowOff>
    </xdr:from>
    <xdr:to>
      <xdr:col>8</xdr:col>
      <xdr:colOff>0</xdr:colOff>
      <xdr:row>34</xdr:row>
      <xdr:rowOff>104775</xdr:rowOff>
    </xdr:to>
    <xdr:sp>
      <xdr:nvSpPr>
        <xdr:cNvPr id="35" name="Line 42"/>
        <xdr:cNvSpPr>
          <a:spLocks/>
        </xdr:cNvSpPr>
      </xdr:nvSpPr>
      <xdr:spPr>
        <a:xfrm>
          <a:off x="4152900" y="7781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123825</xdr:rowOff>
    </xdr:from>
    <xdr:to>
      <xdr:col>9</xdr:col>
      <xdr:colOff>9525</xdr:colOff>
      <xdr:row>35</xdr:row>
      <xdr:rowOff>123825</xdr:rowOff>
    </xdr:to>
    <xdr:sp>
      <xdr:nvSpPr>
        <xdr:cNvPr id="36" name="Line 43"/>
        <xdr:cNvSpPr>
          <a:spLocks/>
        </xdr:cNvSpPr>
      </xdr:nvSpPr>
      <xdr:spPr>
        <a:xfrm>
          <a:off x="4152900" y="802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36</xdr:row>
      <xdr:rowOff>123825</xdr:rowOff>
    </xdr:from>
    <xdr:to>
      <xdr:col>8</xdr:col>
      <xdr:colOff>0</xdr:colOff>
      <xdr:row>36</xdr:row>
      <xdr:rowOff>123825</xdr:rowOff>
    </xdr:to>
    <xdr:sp>
      <xdr:nvSpPr>
        <xdr:cNvPr id="37" name="Line 44"/>
        <xdr:cNvSpPr>
          <a:spLocks/>
        </xdr:cNvSpPr>
      </xdr:nvSpPr>
      <xdr:spPr>
        <a:xfrm flipH="1">
          <a:off x="2847975" y="8258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37</xdr:row>
      <xdr:rowOff>123825</xdr:rowOff>
    </xdr:from>
    <xdr:to>
      <xdr:col>8</xdr:col>
      <xdr:colOff>0</xdr:colOff>
      <xdr:row>37</xdr:row>
      <xdr:rowOff>123825</xdr:rowOff>
    </xdr:to>
    <xdr:sp>
      <xdr:nvSpPr>
        <xdr:cNvPr id="38" name="Line 45"/>
        <xdr:cNvSpPr>
          <a:spLocks/>
        </xdr:cNvSpPr>
      </xdr:nvSpPr>
      <xdr:spPr>
        <a:xfrm flipH="1">
          <a:off x="3486150" y="8486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133350</xdr:rowOff>
    </xdr:from>
    <xdr:to>
      <xdr:col>8</xdr:col>
      <xdr:colOff>0</xdr:colOff>
      <xdr:row>38</xdr:row>
      <xdr:rowOff>133350</xdr:rowOff>
    </xdr:to>
    <xdr:sp>
      <xdr:nvSpPr>
        <xdr:cNvPr id="39" name="Line 46"/>
        <xdr:cNvSpPr>
          <a:spLocks/>
        </xdr:cNvSpPr>
      </xdr:nvSpPr>
      <xdr:spPr>
        <a:xfrm flipH="1">
          <a:off x="4162425" y="8724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123825</xdr:rowOff>
    </xdr:from>
    <xdr:to>
      <xdr:col>9</xdr:col>
      <xdr:colOff>9525</xdr:colOff>
      <xdr:row>39</xdr:row>
      <xdr:rowOff>123825</xdr:rowOff>
    </xdr:to>
    <xdr:sp>
      <xdr:nvSpPr>
        <xdr:cNvPr id="40" name="Line 47"/>
        <xdr:cNvSpPr>
          <a:spLocks/>
        </xdr:cNvSpPr>
      </xdr:nvSpPr>
      <xdr:spPr>
        <a:xfrm>
          <a:off x="4810125" y="8943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40</xdr:row>
      <xdr:rowOff>123825</xdr:rowOff>
    </xdr:from>
    <xdr:to>
      <xdr:col>9</xdr:col>
      <xdr:colOff>0</xdr:colOff>
      <xdr:row>40</xdr:row>
      <xdr:rowOff>123825</xdr:rowOff>
    </xdr:to>
    <xdr:sp>
      <xdr:nvSpPr>
        <xdr:cNvPr id="41" name="Line 48"/>
        <xdr:cNvSpPr>
          <a:spLocks/>
        </xdr:cNvSpPr>
      </xdr:nvSpPr>
      <xdr:spPr>
        <a:xfrm flipH="1">
          <a:off x="2828925" y="91725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114300</xdr:rowOff>
    </xdr:from>
    <xdr:to>
      <xdr:col>9</xdr:col>
      <xdr:colOff>0</xdr:colOff>
      <xdr:row>41</xdr:row>
      <xdr:rowOff>114300</xdr:rowOff>
    </xdr:to>
    <xdr:sp>
      <xdr:nvSpPr>
        <xdr:cNvPr id="42" name="Line 49"/>
        <xdr:cNvSpPr>
          <a:spLocks/>
        </xdr:cNvSpPr>
      </xdr:nvSpPr>
      <xdr:spPr>
        <a:xfrm flipH="1">
          <a:off x="4152900" y="939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123825</xdr:rowOff>
    </xdr:from>
    <xdr:to>
      <xdr:col>9</xdr:col>
      <xdr:colOff>0</xdr:colOff>
      <xdr:row>42</xdr:row>
      <xdr:rowOff>123825</xdr:rowOff>
    </xdr:to>
    <xdr:sp>
      <xdr:nvSpPr>
        <xdr:cNvPr id="43" name="Line 50"/>
        <xdr:cNvSpPr>
          <a:spLocks/>
        </xdr:cNvSpPr>
      </xdr:nvSpPr>
      <xdr:spPr>
        <a:xfrm flipH="1">
          <a:off x="4810125" y="9629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200025</xdr:rowOff>
    </xdr:from>
    <xdr:to>
      <xdr:col>1</xdr:col>
      <xdr:colOff>161925</xdr:colOff>
      <xdr:row>7</xdr:row>
      <xdr:rowOff>9525</xdr:rowOff>
    </xdr:to>
    <xdr:sp>
      <xdr:nvSpPr>
        <xdr:cNvPr id="44" name="Rectangle 7"/>
        <xdr:cNvSpPr>
          <a:spLocks/>
        </xdr:cNvSpPr>
      </xdr:nvSpPr>
      <xdr:spPr>
        <a:xfrm>
          <a:off x="95250" y="523875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</a:t>
          </a:r>
        </a:p>
      </xdr:txBody>
    </xdr:sp>
    <xdr:clientData/>
  </xdr:twoCellAnchor>
  <xdr:twoCellAnchor>
    <xdr:from>
      <xdr:col>1</xdr:col>
      <xdr:colOff>0</xdr:colOff>
      <xdr:row>9</xdr:row>
      <xdr:rowOff>114300</xdr:rowOff>
    </xdr:from>
    <xdr:to>
      <xdr:col>5</xdr:col>
      <xdr:colOff>619125</xdr:colOff>
      <xdr:row>9</xdr:row>
      <xdr:rowOff>123825</xdr:rowOff>
    </xdr:to>
    <xdr:sp>
      <xdr:nvSpPr>
        <xdr:cNvPr id="45" name="Line 21"/>
        <xdr:cNvSpPr>
          <a:spLocks/>
        </xdr:cNvSpPr>
      </xdr:nvSpPr>
      <xdr:spPr>
        <a:xfrm flipV="1">
          <a:off x="209550" y="2076450"/>
          <a:ext cx="3248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8</xdr:col>
      <xdr:colOff>638175</xdr:colOff>
      <xdr:row>13</xdr:row>
      <xdr:rowOff>114300</xdr:rowOff>
    </xdr:to>
    <xdr:sp>
      <xdr:nvSpPr>
        <xdr:cNvPr id="46" name="Line 20"/>
        <xdr:cNvSpPr>
          <a:spLocks/>
        </xdr:cNvSpPr>
      </xdr:nvSpPr>
      <xdr:spPr>
        <a:xfrm>
          <a:off x="866775" y="299085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23</xdr:row>
      <xdr:rowOff>238125</xdr:rowOff>
    </xdr:from>
    <xdr:to>
      <xdr:col>8</xdr:col>
      <xdr:colOff>647700</xdr:colOff>
      <xdr:row>30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172325"/>
          <a:ext cx="62484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47625</xdr:rowOff>
    </xdr:from>
    <xdr:to>
      <xdr:col>1</xdr:col>
      <xdr:colOff>1257300</xdr:colOff>
      <xdr:row>7</xdr:row>
      <xdr:rowOff>276225</xdr:rowOff>
    </xdr:to>
    <xdr:sp>
      <xdr:nvSpPr>
        <xdr:cNvPr id="2" name="Rectangle 20"/>
        <xdr:cNvSpPr>
          <a:spLocks/>
        </xdr:cNvSpPr>
      </xdr:nvSpPr>
      <xdr:spPr>
        <a:xfrm>
          <a:off x="180975" y="1009650"/>
          <a:ext cx="116205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開催期間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，沖永良部島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85725</xdr:colOff>
      <xdr:row>9</xdr:row>
      <xdr:rowOff>85725</xdr:rowOff>
    </xdr:from>
    <xdr:to>
      <xdr:col>1</xdr:col>
      <xdr:colOff>1266825</xdr:colOff>
      <xdr:row>12</xdr:row>
      <xdr:rowOff>295275</xdr:rowOff>
    </xdr:to>
    <xdr:sp>
      <xdr:nvSpPr>
        <xdr:cNvPr id="3" name="Rectangle 25"/>
        <xdr:cNvSpPr>
          <a:spLocks/>
        </xdr:cNvSpPr>
      </xdr:nvSpPr>
      <xdr:spPr>
        <a:xfrm>
          <a:off x="171450" y="2619375"/>
          <a:ext cx="11811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開催期間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，沖永良部島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114300</xdr:colOff>
      <xdr:row>14</xdr:row>
      <xdr:rowOff>57150</xdr:rowOff>
    </xdr:from>
    <xdr:to>
      <xdr:col>1</xdr:col>
      <xdr:colOff>1295400</xdr:colOff>
      <xdr:row>17</xdr:row>
      <xdr:rowOff>266700</xdr:rowOff>
    </xdr:to>
    <xdr:sp>
      <xdr:nvSpPr>
        <xdr:cNvPr id="4" name="Rectangle 25"/>
        <xdr:cNvSpPr>
          <a:spLocks/>
        </xdr:cNvSpPr>
      </xdr:nvSpPr>
      <xdr:spPr>
        <a:xfrm>
          <a:off x="200025" y="4162425"/>
          <a:ext cx="11811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開催期間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，沖永良部島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114300</xdr:colOff>
      <xdr:row>19</xdr:row>
      <xdr:rowOff>57150</xdr:rowOff>
    </xdr:from>
    <xdr:to>
      <xdr:col>1</xdr:col>
      <xdr:colOff>1295400</xdr:colOff>
      <xdr:row>22</xdr:row>
      <xdr:rowOff>266700</xdr:rowOff>
    </xdr:to>
    <xdr:sp>
      <xdr:nvSpPr>
        <xdr:cNvPr id="5" name="Rectangle 25"/>
        <xdr:cNvSpPr>
          <a:spLocks/>
        </xdr:cNvSpPr>
      </xdr:nvSpPr>
      <xdr:spPr>
        <a:xfrm>
          <a:off x="200025" y="5734050"/>
          <a:ext cx="11811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7/18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9/23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498"/>
  <sheetViews>
    <sheetView view="pageBreakPreview" zoomScale="145" zoomScaleNormal="75" zoomScaleSheetLayoutView="145" zoomScalePageLayoutView="0" workbookViewId="0" topLeftCell="A1">
      <selection activeCell="B19" sqref="B19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11.375" style="1" bestFit="1" customWidth="1"/>
    <col min="4" max="4" width="10.875" style="1" bestFit="1" customWidth="1"/>
    <col min="5" max="5" width="9.875" style="1" bestFit="1" customWidth="1"/>
    <col min="6" max="7" width="9.625" style="1" bestFit="1" customWidth="1"/>
    <col min="8" max="8" width="8.75390625" style="1" bestFit="1" customWidth="1"/>
    <col min="9" max="10" width="9.625" style="1" bestFit="1" customWidth="1"/>
    <col min="11" max="11" width="9.875" style="1" bestFit="1" customWidth="1"/>
    <col min="12" max="13" width="9.625" style="1" bestFit="1" customWidth="1"/>
    <col min="14" max="14" width="8.75390625" style="1" bestFit="1" customWidth="1"/>
    <col min="15" max="16" width="9.625" style="1" bestFit="1" customWidth="1"/>
    <col min="17" max="17" width="8.75390625" style="1" bestFit="1" customWidth="1"/>
    <col min="18" max="20" width="9.125" style="1" customWidth="1"/>
    <col min="21" max="16384" width="9.00390625" style="1" customWidth="1"/>
  </cols>
  <sheetData>
    <row r="1" ht="16.5" customHeight="1" thickBot="1">
      <c r="A1" s="3" t="s">
        <v>31</v>
      </c>
    </row>
    <row r="2" spans="1:20" ht="45" customHeight="1">
      <c r="A2" s="8"/>
      <c r="B2" s="9" t="s">
        <v>1</v>
      </c>
      <c r="C2" s="246" t="s">
        <v>2</v>
      </c>
      <c r="D2" s="247"/>
      <c r="E2" s="248"/>
      <c r="F2" s="246" t="s">
        <v>3</v>
      </c>
      <c r="G2" s="247"/>
      <c r="H2" s="248"/>
      <c r="I2" s="246" t="s">
        <v>16</v>
      </c>
      <c r="J2" s="248"/>
      <c r="K2" s="41" t="s">
        <v>15</v>
      </c>
      <c r="L2" s="246" t="s">
        <v>5</v>
      </c>
      <c r="M2" s="247"/>
      <c r="N2" s="248"/>
      <c r="O2" s="246" t="s">
        <v>6</v>
      </c>
      <c r="P2" s="247"/>
      <c r="Q2" s="248"/>
      <c r="R2" s="246" t="s">
        <v>7</v>
      </c>
      <c r="S2" s="247"/>
      <c r="T2" s="253"/>
    </row>
    <row r="3" spans="1:20" ht="22.5" customHeight="1">
      <c r="A3" s="260" t="s">
        <v>9</v>
      </c>
      <c r="B3" s="5" t="s">
        <v>14</v>
      </c>
      <c r="C3" s="251" t="s">
        <v>11</v>
      </c>
      <c r="D3" s="254" t="s">
        <v>12</v>
      </c>
      <c r="E3" s="251" t="s">
        <v>13</v>
      </c>
      <c r="F3" s="249" t="s">
        <v>11</v>
      </c>
      <c r="G3" s="251" t="s">
        <v>12</v>
      </c>
      <c r="H3" s="254" t="s">
        <v>13</v>
      </c>
      <c r="I3" s="251" t="s">
        <v>11</v>
      </c>
      <c r="J3" s="251" t="s">
        <v>12</v>
      </c>
      <c r="K3" s="251" t="s">
        <v>13</v>
      </c>
      <c r="L3" s="251" t="s">
        <v>11</v>
      </c>
      <c r="M3" s="254" t="s">
        <v>12</v>
      </c>
      <c r="N3" s="251" t="s">
        <v>13</v>
      </c>
      <c r="O3" s="249" t="s">
        <v>11</v>
      </c>
      <c r="P3" s="251" t="s">
        <v>12</v>
      </c>
      <c r="Q3" s="254" t="s">
        <v>13</v>
      </c>
      <c r="R3" s="251" t="s">
        <v>11</v>
      </c>
      <c r="S3" s="254" t="s">
        <v>12</v>
      </c>
      <c r="T3" s="255" t="s">
        <v>13</v>
      </c>
    </row>
    <row r="4" spans="1:20" ht="22.5" customHeight="1">
      <c r="A4" s="261"/>
      <c r="B4" s="199" t="s">
        <v>0</v>
      </c>
      <c r="C4" s="252"/>
      <c r="D4" s="250"/>
      <c r="E4" s="252"/>
      <c r="F4" s="250"/>
      <c r="G4" s="252"/>
      <c r="H4" s="250"/>
      <c r="I4" s="252"/>
      <c r="J4" s="252"/>
      <c r="K4" s="252"/>
      <c r="L4" s="252"/>
      <c r="M4" s="250"/>
      <c r="N4" s="252"/>
      <c r="O4" s="250"/>
      <c r="P4" s="252"/>
      <c r="Q4" s="250"/>
      <c r="R4" s="252"/>
      <c r="S4" s="250"/>
      <c r="T4" s="256"/>
    </row>
    <row r="5" spans="1:20" ht="43.5" customHeight="1">
      <c r="A5" s="257" t="s">
        <v>20</v>
      </c>
      <c r="B5" s="14">
        <v>23</v>
      </c>
      <c r="C5" s="69">
        <v>89817</v>
      </c>
      <c r="D5" s="70">
        <v>267286</v>
      </c>
      <c r="E5" s="122">
        <f aca="true" t="shared" si="0" ref="E5:E12">SUM(C5:D5)</f>
        <v>357103</v>
      </c>
      <c r="F5" s="70">
        <v>18581</v>
      </c>
      <c r="G5" s="69">
        <v>36152</v>
      </c>
      <c r="H5" s="123">
        <f aca="true" t="shared" si="1" ref="H5:H12">SUM(F5:G5)</f>
        <v>54733</v>
      </c>
      <c r="I5" s="69">
        <v>52075</v>
      </c>
      <c r="J5" s="69">
        <v>75215</v>
      </c>
      <c r="K5" s="122">
        <f>SUM(I5:J5)</f>
        <v>127290</v>
      </c>
      <c r="L5" s="69">
        <v>37827</v>
      </c>
      <c r="M5" s="70">
        <v>42340</v>
      </c>
      <c r="N5" s="122">
        <f aca="true" t="shared" si="2" ref="N5:N12">SUM(L5:M5)</f>
        <v>80167</v>
      </c>
      <c r="O5" s="70">
        <v>23768</v>
      </c>
      <c r="P5" s="69">
        <v>29539</v>
      </c>
      <c r="Q5" s="123">
        <f aca="true" t="shared" si="3" ref="Q5:Q12">SUM(O5:P5)</f>
        <v>53307</v>
      </c>
      <c r="R5" s="125">
        <f aca="true" t="shared" si="4" ref="R5:S9">C5+F5+I5+L5+O5</f>
        <v>222068</v>
      </c>
      <c r="S5" s="126">
        <f t="shared" si="4"/>
        <v>450532</v>
      </c>
      <c r="T5" s="124">
        <f aca="true" t="shared" si="5" ref="T5:T12">SUM(R5:S5)</f>
        <v>672600</v>
      </c>
    </row>
    <row r="6" spans="1:20" ht="43.5" customHeight="1">
      <c r="A6" s="257"/>
      <c r="B6" s="22">
        <v>24</v>
      </c>
      <c r="C6" s="69">
        <v>93999</v>
      </c>
      <c r="D6" s="70">
        <v>267253</v>
      </c>
      <c r="E6" s="38">
        <f t="shared" si="0"/>
        <v>361252</v>
      </c>
      <c r="F6" s="70">
        <v>16867</v>
      </c>
      <c r="G6" s="69">
        <v>34963</v>
      </c>
      <c r="H6" s="48">
        <f t="shared" si="1"/>
        <v>51830</v>
      </c>
      <c r="I6" s="69">
        <v>50937</v>
      </c>
      <c r="J6" s="69">
        <v>74173</v>
      </c>
      <c r="K6" s="38">
        <f>SUM(I6:J6)</f>
        <v>125110</v>
      </c>
      <c r="L6" s="69">
        <v>38266</v>
      </c>
      <c r="M6" s="70">
        <v>42466</v>
      </c>
      <c r="N6" s="38">
        <f t="shared" si="2"/>
        <v>80732</v>
      </c>
      <c r="O6" s="70">
        <v>22821</v>
      </c>
      <c r="P6" s="69">
        <v>30795</v>
      </c>
      <c r="Q6" s="48">
        <f t="shared" si="3"/>
        <v>53616</v>
      </c>
      <c r="R6" s="69">
        <f t="shared" si="4"/>
        <v>222890</v>
      </c>
      <c r="S6" s="70">
        <f t="shared" si="4"/>
        <v>449650</v>
      </c>
      <c r="T6" s="221">
        <f t="shared" si="5"/>
        <v>672540</v>
      </c>
    </row>
    <row r="7" spans="1:20" ht="43.5" customHeight="1">
      <c r="A7" s="257"/>
      <c r="B7" s="22">
        <v>25</v>
      </c>
      <c r="C7" s="69">
        <v>92337</v>
      </c>
      <c r="D7" s="70">
        <v>278023</v>
      </c>
      <c r="E7" s="38">
        <f t="shared" si="0"/>
        <v>370360</v>
      </c>
      <c r="F7" s="70">
        <v>17026</v>
      </c>
      <c r="G7" s="69">
        <v>34736</v>
      </c>
      <c r="H7" s="48">
        <f t="shared" si="1"/>
        <v>51762</v>
      </c>
      <c r="I7" s="69">
        <v>50859</v>
      </c>
      <c r="J7" s="69">
        <v>75486</v>
      </c>
      <c r="K7" s="38">
        <f>SUM(I7:J7)</f>
        <v>126345</v>
      </c>
      <c r="L7" s="69">
        <v>38671</v>
      </c>
      <c r="M7" s="70">
        <v>42663</v>
      </c>
      <c r="N7" s="38">
        <f t="shared" si="2"/>
        <v>81334</v>
      </c>
      <c r="O7" s="70">
        <v>23636</v>
      </c>
      <c r="P7" s="69">
        <v>32833</v>
      </c>
      <c r="Q7" s="48">
        <f t="shared" si="3"/>
        <v>56469</v>
      </c>
      <c r="R7" s="69">
        <f t="shared" si="4"/>
        <v>222529</v>
      </c>
      <c r="S7" s="70">
        <f t="shared" si="4"/>
        <v>463741</v>
      </c>
      <c r="T7" s="221">
        <f t="shared" si="5"/>
        <v>686270</v>
      </c>
    </row>
    <row r="8" spans="1:20" ht="43.5" customHeight="1">
      <c r="A8" s="257"/>
      <c r="B8" s="198">
        <v>26</v>
      </c>
      <c r="C8" s="71">
        <v>95055</v>
      </c>
      <c r="D8" s="90">
        <v>298599</v>
      </c>
      <c r="E8" s="205">
        <f t="shared" si="0"/>
        <v>393654</v>
      </c>
      <c r="F8" s="90">
        <v>15287</v>
      </c>
      <c r="G8" s="71">
        <v>37387</v>
      </c>
      <c r="H8" s="217">
        <f t="shared" si="1"/>
        <v>52674</v>
      </c>
      <c r="I8" s="71">
        <v>46660</v>
      </c>
      <c r="J8" s="71">
        <v>77615</v>
      </c>
      <c r="K8" s="205">
        <f>SUM(I8:J8)</f>
        <v>124275</v>
      </c>
      <c r="L8" s="71">
        <v>38043</v>
      </c>
      <c r="M8" s="90">
        <v>44653</v>
      </c>
      <c r="N8" s="205">
        <f t="shared" si="2"/>
        <v>82696</v>
      </c>
      <c r="O8" s="90">
        <v>22327</v>
      </c>
      <c r="P8" s="71">
        <v>33137</v>
      </c>
      <c r="Q8" s="217">
        <f t="shared" si="3"/>
        <v>55464</v>
      </c>
      <c r="R8" s="71">
        <f t="shared" si="4"/>
        <v>217372</v>
      </c>
      <c r="S8" s="90">
        <f t="shared" si="4"/>
        <v>491391</v>
      </c>
      <c r="T8" s="218">
        <f t="shared" si="5"/>
        <v>708763</v>
      </c>
    </row>
    <row r="9" spans="1:20" ht="43.5" customHeight="1">
      <c r="A9" s="257"/>
      <c r="B9" s="139">
        <v>27</v>
      </c>
      <c r="C9" s="74">
        <v>90777</v>
      </c>
      <c r="D9" s="91">
        <v>331750</v>
      </c>
      <c r="E9" s="40">
        <f t="shared" si="0"/>
        <v>422527</v>
      </c>
      <c r="F9" s="91">
        <v>15481</v>
      </c>
      <c r="G9" s="74">
        <v>40000</v>
      </c>
      <c r="H9" s="219">
        <f t="shared" si="1"/>
        <v>55481</v>
      </c>
      <c r="I9" s="74">
        <v>47882</v>
      </c>
      <c r="J9" s="74">
        <v>81924</v>
      </c>
      <c r="K9" s="40">
        <f>SUM(I9:J9)</f>
        <v>129806</v>
      </c>
      <c r="L9" s="74">
        <v>38756</v>
      </c>
      <c r="M9" s="91">
        <v>48365</v>
      </c>
      <c r="N9" s="40">
        <f t="shared" si="2"/>
        <v>87121</v>
      </c>
      <c r="O9" s="91">
        <v>24693</v>
      </c>
      <c r="P9" s="74">
        <v>38259</v>
      </c>
      <c r="Q9" s="219">
        <f t="shared" si="3"/>
        <v>62952</v>
      </c>
      <c r="R9" s="74">
        <f t="shared" si="4"/>
        <v>217589</v>
      </c>
      <c r="S9" s="91">
        <f t="shared" si="4"/>
        <v>540298</v>
      </c>
      <c r="T9" s="220">
        <f t="shared" si="5"/>
        <v>757887</v>
      </c>
    </row>
    <row r="10" spans="1:20" ht="43.5" customHeight="1">
      <c r="A10" s="258" t="s">
        <v>21</v>
      </c>
      <c r="B10" s="14">
        <v>23</v>
      </c>
      <c r="C10" s="127">
        <f>C5/'表１(P4,5)'!$T5*100</f>
        <v>13.35370205173952</v>
      </c>
      <c r="D10" s="128">
        <f>D5/'表１(P4,5)'!$T5*100</f>
        <v>39.739220933690156</v>
      </c>
      <c r="E10" s="128">
        <f t="shared" si="0"/>
        <v>53.092922985429674</v>
      </c>
      <c r="F10" s="128">
        <f>F5/'表１(P4,5)'!$T5*100</f>
        <v>2.762563187630092</v>
      </c>
      <c r="G10" s="127">
        <f>G5/'表１(P4,5)'!$T5*100</f>
        <v>5.374962830805828</v>
      </c>
      <c r="H10" s="128">
        <f t="shared" si="1"/>
        <v>8.13752601843592</v>
      </c>
      <c r="I10" s="127">
        <f>I5/'表１(P4,5)'!$T5*100</f>
        <v>7.742343146000595</v>
      </c>
      <c r="J10" s="128">
        <f>J5/'表１(P4,5)'!$T5*100</f>
        <v>11.182723758548915</v>
      </c>
      <c r="K10" s="129">
        <f>SUM('表１(P4,5)'!I10:J10)</f>
        <v>18.92506690454951</v>
      </c>
      <c r="L10" s="128">
        <f aca="true" t="shared" si="6" ref="L10:M12">L5/$T5*100</f>
        <v>5.62399643175736</v>
      </c>
      <c r="M10" s="127">
        <f t="shared" si="6"/>
        <v>6.294974724947963</v>
      </c>
      <c r="N10" s="128">
        <f t="shared" si="2"/>
        <v>11.918971156705322</v>
      </c>
      <c r="O10" s="127">
        <f aca="true" t="shared" si="7" ref="O10:P12">O5/$T5*100</f>
        <v>3.5337496283080583</v>
      </c>
      <c r="P10" s="128">
        <f t="shared" si="7"/>
        <v>4.391763306571513</v>
      </c>
      <c r="Q10" s="127">
        <f t="shared" si="3"/>
        <v>7.925512934879571</v>
      </c>
      <c r="R10" s="128">
        <f aca="true" t="shared" si="8" ref="R10:S12">R5/$T5*100</f>
        <v>33.016354445435624</v>
      </c>
      <c r="S10" s="127">
        <f t="shared" si="8"/>
        <v>66.98364555456438</v>
      </c>
      <c r="T10" s="130">
        <f t="shared" si="5"/>
        <v>100</v>
      </c>
    </row>
    <row r="11" spans="1:20" ht="43.5" customHeight="1">
      <c r="A11" s="257"/>
      <c r="B11" s="14">
        <v>24</v>
      </c>
      <c r="C11" s="127">
        <f>C6/'表１(P4,5)'!$T6*100</f>
        <v>13.97671513961995</v>
      </c>
      <c r="D11" s="129">
        <f>D6/'表１(P4,5)'!$T6*100</f>
        <v>39.73785945817349</v>
      </c>
      <c r="E11" s="129">
        <f t="shared" si="0"/>
        <v>53.71457459779344</v>
      </c>
      <c r="F11" s="129">
        <f>F6/'表１(P4,5)'!$T6*100</f>
        <v>2.507954917179647</v>
      </c>
      <c r="G11" s="127">
        <f>G6/'表１(P4,5)'!$T6*100</f>
        <v>5.198649894430071</v>
      </c>
      <c r="H11" s="129">
        <f t="shared" si="1"/>
        <v>7.7066048116097186</v>
      </c>
      <c r="I11" s="127">
        <f>I6/'表１(P4,5)'!$T6*100</f>
        <v>7.573824605227941</v>
      </c>
      <c r="J11" s="129">
        <f>J6/'表１(P4,5)'!$T6*100</f>
        <v>11.028786391887472</v>
      </c>
      <c r="K11" s="129">
        <f>SUM('表１(P4,5)'!I11:J11)</f>
        <v>18.602610997115413</v>
      </c>
      <c r="L11" s="129">
        <f t="shared" si="6"/>
        <v>5.689773098997829</v>
      </c>
      <c r="M11" s="127">
        <f t="shared" si="6"/>
        <v>6.314271270110328</v>
      </c>
      <c r="N11" s="129">
        <f t="shared" si="2"/>
        <v>12.004044369108158</v>
      </c>
      <c r="O11" s="127">
        <f t="shared" si="7"/>
        <v>3.393255419751985</v>
      </c>
      <c r="P11" s="129">
        <f t="shared" si="7"/>
        <v>4.578909804621286</v>
      </c>
      <c r="Q11" s="127">
        <f t="shared" si="3"/>
        <v>7.9721652243732715</v>
      </c>
      <c r="R11" s="129">
        <f t="shared" si="8"/>
        <v>33.14152318077735</v>
      </c>
      <c r="S11" s="127">
        <f t="shared" si="8"/>
        <v>66.85847681922264</v>
      </c>
      <c r="T11" s="131">
        <f t="shared" si="5"/>
        <v>100</v>
      </c>
    </row>
    <row r="12" spans="1:20" ht="43.5" customHeight="1">
      <c r="A12" s="257"/>
      <c r="B12" s="14">
        <v>25</v>
      </c>
      <c r="C12" s="127">
        <f>C7/'表１(P4,5)'!$T7*100</f>
        <v>13.454908417969605</v>
      </c>
      <c r="D12" s="129">
        <f>D7/'表１(P4,5)'!$T7*100</f>
        <v>40.51218908009967</v>
      </c>
      <c r="E12" s="129">
        <f t="shared" si="0"/>
        <v>53.96709749806927</v>
      </c>
      <c r="F12" s="129">
        <f>F7/'表１(P4,5)'!$T7*100</f>
        <v>2.4809477319422384</v>
      </c>
      <c r="G12" s="127">
        <f>G7/'表１(P4,5)'!$T7*100</f>
        <v>5.061564690282251</v>
      </c>
      <c r="H12" s="129">
        <f t="shared" si="1"/>
        <v>7.542512422224489</v>
      </c>
      <c r="I12" s="127">
        <f>I7/'表１(P4,5)'!$T7*100</f>
        <v>7.410931557550235</v>
      </c>
      <c r="J12" s="129">
        <f>J7/'表１(P4,5)'!$T7*100</f>
        <v>10.999460853599894</v>
      </c>
      <c r="K12" s="129">
        <f>SUM('表１(P4,5)'!I12:J12)</f>
        <v>18.410392411150127</v>
      </c>
      <c r="L12" s="129">
        <f t="shared" si="6"/>
        <v>5.634954172555991</v>
      </c>
      <c r="M12" s="127">
        <f t="shared" si="6"/>
        <v>6.216649423696213</v>
      </c>
      <c r="N12" s="129">
        <f t="shared" si="2"/>
        <v>11.851603596252204</v>
      </c>
      <c r="O12" s="127">
        <f t="shared" si="7"/>
        <v>3.4441254899675053</v>
      </c>
      <c r="P12" s="129">
        <f t="shared" si="7"/>
        <v>4.784268582336399</v>
      </c>
      <c r="Q12" s="127">
        <f t="shared" si="3"/>
        <v>8.228394072303903</v>
      </c>
      <c r="R12" s="129">
        <f t="shared" si="8"/>
        <v>32.425867369985575</v>
      </c>
      <c r="S12" s="127">
        <f t="shared" si="8"/>
        <v>67.57413263001443</v>
      </c>
      <c r="T12" s="131">
        <f t="shared" si="5"/>
        <v>100</v>
      </c>
    </row>
    <row r="13" spans="1:20" ht="43.5" customHeight="1">
      <c r="A13" s="257"/>
      <c r="B13" s="198">
        <v>26</v>
      </c>
      <c r="C13" s="127">
        <f>C8/'表１(P4,5)'!$T8*100</f>
        <v>13.411394217813289</v>
      </c>
      <c r="D13" s="129">
        <f>D8/'表１(P4,5)'!$T8*100</f>
        <v>42.12959762290075</v>
      </c>
      <c r="E13" s="129">
        <f>E8/'表１(P4,5)'!$T8*100</f>
        <v>55.540991840714035</v>
      </c>
      <c r="F13" s="129">
        <f>F8/'表１(P4,5)'!$T8*100</f>
        <v>2.156856382175706</v>
      </c>
      <c r="G13" s="127">
        <f>G8/'表１(P4,5)'!$T8*100</f>
        <v>5.274964974187422</v>
      </c>
      <c r="H13" s="129">
        <f>H8/'表１(P4,5)'!$T8*100</f>
        <v>7.431821356363129</v>
      </c>
      <c r="I13" s="127">
        <f>I8/'表１(P4,5)'!$T8*100</f>
        <v>6.583300764853696</v>
      </c>
      <c r="J13" s="129">
        <f>J8/'表１(P4,5)'!$T8*100</f>
        <v>10.950769156967844</v>
      </c>
      <c r="K13" s="129">
        <f>K8/'表１(P4,5)'!$T8*100</f>
        <v>17.53406992182154</v>
      </c>
      <c r="L13" s="129">
        <f>L8/'表１(P4,5)'!$T8*100</f>
        <v>5.367520595742159</v>
      </c>
      <c r="M13" s="127">
        <f>M8/'表１(P4,5)'!$T8*100</f>
        <v>6.300131355615347</v>
      </c>
      <c r="N13" s="129">
        <f>N8/'表１(P4,5)'!$T8*100</f>
        <v>11.667651951357506</v>
      </c>
      <c r="O13" s="127">
        <f>O8/'表１(P4,5)'!$T8*100</f>
        <v>3.1501362232509313</v>
      </c>
      <c r="P13" s="129">
        <f>P8/'表１(P4,5)'!$T8*100</f>
        <v>4.675328706492862</v>
      </c>
      <c r="Q13" s="127">
        <f>Q8/'表１(P4,5)'!$T8*100</f>
        <v>7.825464929743793</v>
      </c>
      <c r="R13" s="129">
        <f>R8/'表１(P4,5)'!$T8*100</f>
        <v>30.669208183835785</v>
      </c>
      <c r="S13" s="127">
        <f>S8/'表１(P4,5)'!$T8*100</f>
        <v>69.33079181616422</v>
      </c>
      <c r="T13" s="131">
        <f>T8/'表１(P4,5)'!$T8*100</f>
        <v>100</v>
      </c>
    </row>
    <row r="14" spans="1:20" ht="43.5" customHeight="1">
      <c r="A14" s="257"/>
      <c r="B14" s="139">
        <v>27</v>
      </c>
      <c r="C14" s="132">
        <f>C9/'表１(P4,5)'!$T9*100</f>
        <v>11.977643105106697</v>
      </c>
      <c r="D14" s="133">
        <f>D9/'表１(P4,5)'!$T9*100</f>
        <v>43.773016293985776</v>
      </c>
      <c r="E14" s="133">
        <f>E9/'表１(P4,5)'!$T9*100</f>
        <v>55.75065939909247</v>
      </c>
      <c r="F14" s="133">
        <f>F9/'表１(P4,5)'!$T9*100</f>
        <v>2.0426527965250756</v>
      </c>
      <c r="G14" s="132">
        <f>G9/'表１(P4,5)'!$T9*100</f>
        <v>5.277831655642596</v>
      </c>
      <c r="H14" s="133">
        <f>H9/'表１(P4,5)'!$T9*100</f>
        <v>7.320484452167672</v>
      </c>
      <c r="I14" s="132">
        <f>I9/'表１(P4,5)'!$T9*100</f>
        <v>6.31782838338697</v>
      </c>
      <c r="J14" s="133">
        <f>J9/'表１(P4,5)'!$T9*100</f>
        <v>10.8095270139216</v>
      </c>
      <c r="K14" s="133">
        <f>K9/'表１(P4,5)'!$T9*100</f>
        <v>17.12735539730857</v>
      </c>
      <c r="L14" s="133">
        <f>L9/'表１(P4,5)'!$T9*100</f>
        <v>5.113691091152111</v>
      </c>
      <c r="M14" s="132">
        <f>M9/'表１(P4,5)'!$T9*100</f>
        <v>6.381558200628853</v>
      </c>
      <c r="N14" s="133">
        <f>N9/'表１(P4,5)'!$T9*100</f>
        <v>11.495249291780965</v>
      </c>
      <c r="O14" s="132">
        <f>O9/'表１(P4,5)'!$T9*100</f>
        <v>3.2581374268195655</v>
      </c>
      <c r="P14" s="133">
        <f>P9/'表１(P4,5)'!$T9*100</f>
        <v>5.048114032830752</v>
      </c>
      <c r="Q14" s="132">
        <f>Q9/'表１(P4,5)'!$T9*100</f>
        <v>8.306251459650317</v>
      </c>
      <c r="R14" s="133">
        <f>R9/'表１(P4,5)'!$T9*100</f>
        <v>28.70995280299042</v>
      </c>
      <c r="S14" s="132">
        <f>S9/'表１(P4,5)'!$T9*100</f>
        <v>71.29004719700957</v>
      </c>
      <c r="T14" s="134">
        <f>T9/'表１(P4,5)'!$T9*100</f>
        <v>100</v>
      </c>
    </row>
    <row r="15" spans="1:20" ht="43.5" customHeight="1">
      <c r="A15" s="257" t="s">
        <v>29</v>
      </c>
      <c r="B15" s="32" t="s">
        <v>40</v>
      </c>
      <c r="C15" s="128">
        <f aca="true" t="shared" si="9" ref="C15:T15">C6/C5*100</f>
        <v>104.6561341394168</v>
      </c>
      <c r="D15" s="127">
        <f t="shared" si="9"/>
        <v>99.98765367434133</v>
      </c>
      <c r="E15" s="128">
        <f t="shared" si="9"/>
        <v>101.16184966242233</v>
      </c>
      <c r="F15" s="127">
        <f t="shared" si="9"/>
        <v>90.77552338410204</v>
      </c>
      <c r="G15" s="128">
        <f t="shared" si="9"/>
        <v>96.71110865235671</v>
      </c>
      <c r="H15" s="127">
        <f t="shared" si="9"/>
        <v>94.69607001260665</v>
      </c>
      <c r="I15" s="128">
        <f t="shared" si="9"/>
        <v>97.81469035045606</v>
      </c>
      <c r="J15" s="129">
        <f t="shared" si="9"/>
        <v>98.61463803762547</v>
      </c>
      <c r="K15" s="128">
        <f t="shared" si="9"/>
        <v>98.28737528478277</v>
      </c>
      <c r="L15" s="127">
        <f t="shared" si="9"/>
        <v>101.1605466994475</v>
      </c>
      <c r="M15" s="128">
        <f t="shared" si="9"/>
        <v>100.29759093056212</v>
      </c>
      <c r="N15" s="127">
        <f t="shared" si="9"/>
        <v>100.70477877430864</v>
      </c>
      <c r="O15" s="128">
        <f t="shared" si="9"/>
        <v>96.01565129585998</v>
      </c>
      <c r="P15" s="127">
        <f t="shared" si="9"/>
        <v>104.25200582281052</v>
      </c>
      <c r="Q15" s="128">
        <f t="shared" si="9"/>
        <v>100.5796612077213</v>
      </c>
      <c r="R15" s="127">
        <f t="shared" si="9"/>
        <v>100.37015688888089</v>
      </c>
      <c r="S15" s="128">
        <f t="shared" si="9"/>
        <v>99.80423144193975</v>
      </c>
      <c r="T15" s="135">
        <f t="shared" si="9"/>
        <v>99.99107939339875</v>
      </c>
    </row>
    <row r="16" spans="1:20" ht="43.5" customHeight="1">
      <c r="A16" s="257"/>
      <c r="B16" s="22" t="s">
        <v>52</v>
      </c>
      <c r="C16" s="129">
        <f aca="true" t="shared" si="10" ref="C16:T16">C7/C6*100</f>
        <v>98.2318960840009</v>
      </c>
      <c r="D16" s="127">
        <f t="shared" si="10"/>
        <v>104.02988928094352</v>
      </c>
      <c r="E16" s="129">
        <f t="shared" si="10"/>
        <v>102.5212317163642</v>
      </c>
      <c r="F16" s="127">
        <f t="shared" si="10"/>
        <v>100.94266911721112</v>
      </c>
      <c r="G16" s="129">
        <f t="shared" si="10"/>
        <v>99.35074221319681</v>
      </c>
      <c r="H16" s="127">
        <f t="shared" si="10"/>
        <v>99.86880185220915</v>
      </c>
      <c r="I16" s="129">
        <f t="shared" si="10"/>
        <v>99.8468696625243</v>
      </c>
      <c r="J16" s="129">
        <f t="shared" si="10"/>
        <v>101.77018591670823</v>
      </c>
      <c r="K16" s="129">
        <f t="shared" si="10"/>
        <v>100.98713132443449</v>
      </c>
      <c r="L16" s="127">
        <f t="shared" si="10"/>
        <v>101.05838080802802</v>
      </c>
      <c r="M16" s="129">
        <f t="shared" si="10"/>
        <v>100.46390053219045</v>
      </c>
      <c r="N16" s="127">
        <f t="shared" si="10"/>
        <v>100.74567705494724</v>
      </c>
      <c r="O16" s="129">
        <f t="shared" si="10"/>
        <v>103.57127207396697</v>
      </c>
      <c r="P16" s="127">
        <f t="shared" si="10"/>
        <v>106.61795746062673</v>
      </c>
      <c r="Q16" s="129">
        <f t="shared" si="10"/>
        <v>105.32117278424352</v>
      </c>
      <c r="R16" s="127">
        <f t="shared" si="10"/>
        <v>99.83803669971735</v>
      </c>
      <c r="S16" s="129">
        <f t="shared" si="10"/>
        <v>103.13377071055265</v>
      </c>
      <c r="T16" s="135">
        <f t="shared" si="10"/>
        <v>102.0415142593749</v>
      </c>
    </row>
    <row r="17" spans="1:20" ht="43.5" customHeight="1">
      <c r="A17" s="257"/>
      <c r="B17" s="198" t="s">
        <v>55</v>
      </c>
      <c r="C17" s="129">
        <f aca="true" t="shared" si="11" ref="C17:T18">C8/C7*100</f>
        <v>102.9435654179798</v>
      </c>
      <c r="D17" s="127">
        <f t="shared" si="11"/>
        <v>107.40082655032137</v>
      </c>
      <c r="E17" s="129">
        <f t="shared" si="11"/>
        <v>106.289556107571</v>
      </c>
      <c r="F17" s="127">
        <f t="shared" si="11"/>
        <v>89.78620932691179</v>
      </c>
      <c r="G17" s="129">
        <f t="shared" si="11"/>
        <v>107.63185168125288</v>
      </c>
      <c r="H17" s="127">
        <f t="shared" si="11"/>
        <v>101.7619102816738</v>
      </c>
      <c r="I17" s="129">
        <f t="shared" si="11"/>
        <v>91.7438408148017</v>
      </c>
      <c r="J17" s="129">
        <f t="shared" si="11"/>
        <v>102.82039053599344</v>
      </c>
      <c r="K17" s="129">
        <f t="shared" si="11"/>
        <v>98.36162887332304</v>
      </c>
      <c r="L17" s="127">
        <f t="shared" si="11"/>
        <v>98.37604406402731</v>
      </c>
      <c r="M17" s="129">
        <f t="shared" si="11"/>
        <v>104.66446335231933</v>
      </c>
      <c r="N17" s="127">
        <f t="shared" si="11"/>
        <v>101.67457643789805</v>
      </c>
      <c r="O17" s="129">
        <f t="shared" si="11"/>
        <v>94.46183787442884</v>
      </c>
      <c r="P17" s="127">
        <f t="shared" si="11"/>
        <v>100.92589772484999</v>
      </c>
      <c r="Q17" s="129">
        <f t="shared" si="11"/>
        <v>98.22026244488127</v>
      </c>
      <c r="R17" s="127">
        <f t="shared" si="11"/>
        <v>97.68254924077311</v>
      </c>
      <c r="S17" s="129">
        <f t="shared" si="11"/>
        <v>105.9623798628976</v>
      </c>
      <c r="T17" s="135">
        <f t="shared" si="11"/>
        <v>103.27757296690807</v>
      </c>
    </row>
    <row r="18" spans="1:20" ht="43.5" customHeight="1" thickBot="1">
      <c r="A18" s="259"/>
      <c r="B18" s="229" t="s">
        <v>58</v>
      </c>
      <c r="C18" s="136">
        <f t="shared" si="11"/>
        <v>95.49944768818052</v>
      </c>
      <c r="D18" s="137">
        <f t="shared" si="11"/>
        <v>111.10218051634466</v>
      </c>
      <c r="E18" s="136">
        <f t="shared" si="11"/>
        <v>107.33461364548562</v>
      </c>
      <c r="F18" s="137">
        <f t="shared" si="11"/>
        <v>101.26905213580166</v>
      </c>
      <c r="G18" s="136">
        <f t="shared" si="11"/>
        <v>106.98906036857731</v>
      </c>
      <c r="H18" s="137">
        <f t="shared" si="11"/>
        <v>105.32900482211338</v>
      </c>
      <c r="I18" s="136">
        <f t="shared" si="11"/>
        <v>102.61894556365195</v>
      </c>
      <c r="J18" s="136">
        <f t="shared" si="11"/>
        <v>105.55176190169426</v>
      </c>
      <c r="K18" s="136">
        <f t="shared" si="11"/>
        <v>104.45061355864011</v>
      </c>
      <c r="L18" s="137">
        <f t="shared" si="11"/>
        <v>101.87419498987987</v>
      </c>
      <c r="M18" s="136">
        <f t="shared" si="11"/>
        <v>108.31299128837928</v>
      </c>
      <c r="N18" s="137">
        <f t="shared" si="11"/>
        <v>105.35092386572506</v>
      </c>
      <c r="O18" s="136">
        <f t="shared" si="11"/>
        <v>110.59703498006897</v>
      </c>
      <c r="P18" s="137">
        <f t="shared" si="11"/>
        <v>115.45704197724598</v>
      </c>
      <c r="Q18" s="136">
        <f t="shared" si="11"/>
        <v>113.50064906966682</v>
      </c>
      <c r="R18" s="137">
        <f t="shared" si="11"/>
        <v>100.0998288648032</v>
      </c>
      <c r="S18" s="136">
        <f t="shared" si="11"/>
        <v>109.95276673768954</v>
      </c>
      <c r="T18" s="138">
        <f t="shared" si="11"/>
        <v>106.93094870923004</v>
      </c>
    </row>
    <row r="19" spans="2:20" ht="19.5" customHeight="1">
      <c r="B19" s="4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3:20" ht="19.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3:20" ht="1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3:20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0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3:20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3:20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3:20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3:20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3:20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3:20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3:20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3:20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3:20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3:20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0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3:20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3:20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3:20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3:20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3:20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3:20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3:20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3:20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3:20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3:20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3:20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20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3:20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3:20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3:20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3:20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3:20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3:20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3:20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3:20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3:20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3:20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3:20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3:20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3:20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3:20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3:20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3:20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3:20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3:20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3:20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3:20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3:20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3:20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3:20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3:20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3:20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3:20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3:20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3:20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3:20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3:20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3:20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3:20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3:20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3:20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3:20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3:20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3:20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3:20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3:20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3:20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3:20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3:20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3:20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3:20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3:20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3:20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3:20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3:20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3:20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3:20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3:20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3:20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3:20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3:20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3:20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3:20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3:20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3:20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3:20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3:20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3:20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3:20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3:20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3:20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3:20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3:20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3:20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3:20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3:20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3:20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3:20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3:20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3:20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3:20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3:20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3:20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3:20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3:20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3:20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3:20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3:20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3:20" ht="1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3:20" ht="1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3:20" ht="1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3:20" ht="1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3:20" ht="1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3:20" ht="1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3:20" ht="1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3:20" ht="1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3:20" ht="1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3:20" ht="1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3:20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3:20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3:20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3:20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3:20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3:20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3:20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3:20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3:20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3:20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3:20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3:20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3:20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3:20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3:20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3:20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3:20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3:20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3:20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3:20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3:20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3:20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3:20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3:20" ht="1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3:20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3:20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3:20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3:20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3:20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3:20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3:20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3:20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3:20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3:20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3:20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3:20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3:20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3:20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3:20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3:20" ht="1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3:20" ht="1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3:20" ht="1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3:20" ht="1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3:20" ht="1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3:20" ht="1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3:20" ht="1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3:20" ht="1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3:20" ht="1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3:20" ht="1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3:20" ht="1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3:20" ht="1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3:20" ht="1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3:20" ht="1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3:20" ht="1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3:20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3:20" ht="1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3:20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3:20" ht="1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3:20" ht="1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3:20" ht="1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3:20" ht="1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3:20" ht="1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3:20" ht="1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3:20" ht="1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3:20" ht="1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3:20" ht="1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3:20" ht="1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3:20" ht="1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3:20" ht="1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3:20" ht="1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3:20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3:20" ht="1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3:20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3:20" ht="1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3:20" ht="1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3:20" ht="1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3:20" ht="1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3:20" ht="1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3:20" ht="1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3:20" ht="1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3:20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3:20" ht="1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3:20" ht="1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3:20" ht="1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3:20" ht="1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3:20" ht="1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3:20" ht="1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3:20" ht="1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3:20" ht="1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3:20" ht="1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3:20" ht="1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3:20" ht="1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3:20" ht="1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3:20" ht="1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3:20" ht="1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3:20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3:20" ht="1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3:20" ht="1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3:20" ht="1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3:20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3:20" ht="1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3:20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3:20" ht="1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3:20" ht="1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3:20" ht="15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3:20" ht="15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3:20" ht="15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3:20" ht="15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3:20" ht="15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3:20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3:20" ht="1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3:20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3:20" ht="15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3:20" ht="15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3:20" ht="15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3:20" ht="15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3:20" ht="15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3:20" ht="15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3:20" ht="15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3:20" ht="15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3:20" ht="1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3:20" ht="15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3:20" ht="15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3:20" ht="15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3:20" ht="15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3:20" ht="15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3:20" ht="15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3:20" ht="15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3:20" ht="15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3:20" ht="15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3:20" ht="15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3:20" ht="15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3:20" ht="15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3:20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3:20" ht="1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3:20" ht="15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3:20" ht="1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3:20" ht="15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3:20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3:20" ht="15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3:20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3:20" ht="15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3:20" ht="15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3:20" ht="15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3:20" ht="15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3:20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3:20" ht="15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3:20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3:20" ht="15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3:20" ht="1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3:20" ht="1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3:20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3:20" ht="1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3:20" ht="1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3:20" ht="1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3:20" ht="1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3:20" ht="1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3:20" ht="1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3:20" ht="1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3:20" ht="1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3:20" ht="1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3:20" ht="1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3:20" ht="1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3:20" ht="1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3:20" ht="1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3:20" ht="1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3:20" ht="1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3:20" ht="1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3:20" ht="1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3:20" ht="1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3:20" ht="1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3:20" ht="1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3:20" ht="1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3:20" ht="1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3:20" ht="1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3:20" ht="1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3:20" ht="1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3:20" ht="1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3:20" ht="1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3:20" ht="1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3:20" ht="1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3:20" ht="1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3:20" ht="1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3:20" ht="1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3:20" ht="1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3:20" ht="1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3:20" ht="1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3:20" ht="1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3:20" ht="1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3:20" ht="1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3:20" ht="1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3:20" ht="1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3:20" ht="1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3:20" ht="1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3:20" ht="1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3:20" ht="1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3:20" ht="1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3:20" ht="1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3:20" ht="1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3:20" ht="1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3:20" ht="1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3:20" ht="1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3:20" ht="1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3:20" ht="1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3:20" ht="1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3:20" ht="1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3:20" ht="1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3:20" ht="1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3:20" ht="1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3:20" ht="1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3:20" ht="1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3:20" ht="1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3:20" ht="1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3:20" ht="1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3:20" ht="1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3:20" ht="1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3:20" ht="1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3:20" ht="1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3:20" ht="1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3:20" ht="1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3:20" ht="1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3:20" ht="1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3:20" ht="1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3:20" ht="1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3:20" ht="1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3:20" ht="1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3:20" ht="1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3:20" ht="1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3:20" ht="1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3:20" ht="1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3:20" ht="1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3:20" ht="1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3:20" ht="1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3:20" ht="1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3:20" ht="1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3:20" ht="1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3:20" ht="1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3:20" ht="1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3:20" ht="1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3:20" ht="1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3:20" ht="1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3:20" ht="1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3:20" ht="1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3:20" ht="1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3:20" ht="1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3:20" ht="1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3:20" ht="1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3:20" ht="1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3:20" ht="1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3:20" ht="1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3:20" ht="1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3:20" ht="1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3:20" ht="1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3:20" ht="1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3:20" ht="1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3:20" ht="1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3:20" ht="1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3:20" ht="1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3:20" ht="1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3:20" ht="1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3:20" ht="1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3:20" ht="1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3:20" ht="1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3:20" ht="1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3:20" ht="1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3:20" ht="1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3:20" ht="1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3:20" ht="1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3:20" ht="1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3:20" ht="1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3:20" ht="1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3:20" ht="1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3:20" ht="1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3:20" ht="1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3:20" ht="1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3:20" ht="1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3:20" ht="1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3:20" ht="1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3:20" ht="1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3:20" ht="1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3:20" ht="1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3:20" ht="1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3:20" ht="1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3:20" ht="1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</sheetData>
  <sheetProtection/>
  <mergeCells count="28">
    <mergeCell ref="A5:A9"/>
    <mergeCell ref="A10:A14"/>
    <mergeCell ref="A15:A18"/>
    <mergeCell ref="F2:H2"/>
    <mergeCell ref="F3:F4"/>
    <mergeCell ref="G3:G4"/>
    <mergeCell ref="A3:A4"/>
    <mergeCell ref="C3:C4"/>
    <mergeCell ref="C2:E2"/>
    <mergeCell ref="D3:D4"/>
    <mergeCell ref="M3:M4"/>
    <mergeCell ref="N3:N4"/>
    <mergeCell ref="P3:P4"/>
    <mergeCell ref="Q3:Q4"/>
    <mergeCell ref="E3:E4"/>
    <mergeCell ref="H3:H4"/>
    <mergeCell ref="I3:I4"/>
    <mergeCell ref="J3:J4"/>
    <mergeCell ref="O2:Q2"/>
    <mergeCell ref="O3:O4"/>
    <mergeCell ref="I2:J2"/>
    <mergeCell ref="K3:K4"/>
    <mergeCell ref="R2:T2"/>
    <mergeCell ref="R3:R4"/>
    <mergeCell ref="S3:S4"/>
    <mergeCell ref="T3:T4"/>
    <mergeCell ref="L2:N2"/>
    <mergeCell ref="L3:L4"/>
  </mergeCells>
  <printOptions horizontalCentered="1"/>
  <pageMargins left="0.7874015748031497" right="0.28" top="0.984251968503937" bottom="0.7874015748031497" header="0.5118110236220472" footer="0.5118110236220472"/>
  <pageSetup firstPageNumber="4" useFirstPageNumber="1" horizontalDpi="600" verticalDpi="600" orientation="portrait" paperSize="9" r:id="rId2"/>
  <headerFooter alignWithMargins="0">
    <oddFooter>&amp;C－&amp;P－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tabSelected="1" zoomScalePageLayoutView="0" workbookViewId="0" topLeftCell="A1">
      <pane xSplit="2" ySplit="3" topLeftCell="J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B39" sqref="B39"/>
    </sheetView>
  </sheetViews>
  <sheetFormatPr defaultColWidth="9.00390625" defaultRowHeight="13.5"/>
  <cols>
    <col min="1" max="1" width="10.625" style="1" customWidth="1"/>
    <col min="2" max="2" width="7.375" style="1" bestFit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17</v>
      </c>
    </row>
    <row r="2" spans="1:15" ht="19.5" customHeight="1">
      <c r="A2" s="11"/>
      <c r="B2" s="15" t="s">
        <v>18</v>
      </c>
      <c r="C2" s="263">
        <v>1</v>
      </c>
      <c r="D2" s="262">
        <v>2</v>
      </c>
      <c r="E2" s="263">
        <v>3</v>
      </c>
      <c r="F2" s="262">
        <v>4</v>
      </c>
      <c r="G2" s="263">
        <v>5</v>
      </c>
      <c r="H2" s="263">
        <v>6</v>
      </c>
      <c r="I2" s="263">
        <v>7</v>
      </c>
      <c r="J2" s="262">
        <v>8</v>
      </c>
      <c r="K2" s="263">
        <v>9</v>
      </c>
      <c r="L2" s="262">
        <v>10</v>
      </c>
      <c r="M2" s="263">
        <v>11</v>
      </c>
      <c r="N2" s="262">
        <v>12</v>
      </c>
      <c r="O2" s="266" t="s">
        <v>13</v>
      </c>
    </row>
    <row r="3" spans="1:15" ht="19.5" customHeight="1">
      <c r="A3" s="12" t="s">
        <v>1</v>
      </c>
      <c r="B3" s="16" t="s">
        <v>0</v>
      </c>
      <c r="C3" s="252"/>
      <c r="D3" s="250"/>
      <c r="E3" s="252"/>
      <c r="F3" s="250"/>
      <c r="G3" s="252"/>
      <c r="H3" s="252"/>
      <c r="I3" s="252"/>
      <c r="J3" s="250"/>
      <c r="K3" s="252"/>
      <c r="L3" s="250"/>
      <c r="M3" s="252"/>
      <c r="N3" s="250"/>
      <c r="O3" s="256"/>
    </row>
    <row r="4" spans="1:15" ht="18.75" customHeight="1">
      <c r="A4" s="265" t="s">
        <v>2</v>
      </c>
      <c r="B4" s="37">
        <v>23</v>
      </c>
      <c r="C4" s="144">
        <v>27777</v>
      </c>
      <c r="D4" s="145">
        <v>24847</v>
      </c>
      <c r="E4" s="144">
        <v>28807</v>
      </c>
      <c r="F4" s="145">
        <v>26650</v>
      </c>
      <c r="G4" s="144">
        <v>28118</v>
      </c>
      <c r="H4" s="145">
        <v>27389</v>
      </c>
      <c r="I4" s="146">
        <v>35498</v>
      </c>
      <c r="J4" s="145">
        <v>43919</v>
      </c>
      <c r="K4" s="144">
        <v>27659</v>
      </c>
      <c r="L4" s="145">
        <v>31169</v>
      </c>
      <c r="M4" s="144">
        <v>27968</v>
      </c>
      <c r="N4" s="145">
        <v>27302</v>
      </c>
      <c r="O4" s="143">
        <f>SUM(C4:N4)</f>
        <v>357103</v>
      </c>
    </row>
    <row r="5" spans="1:15" ht="18.75" customHeight="1">
      <c r="A5" s="264"/>
      <c r="B5" s="37">
        <v>24</v>
      </c>
      <c r="C5" s="144">
        <v>27765</v>
      </c>
      <c r="D5" s="145">
        <v>26256</v>
      </c>
      <c r="E5" s="144">
        <v>32279</v>
      </c>
      <c r="F5" s="145">
        <v>29625</v>
      </c>
      <c r="G5" s="144">
        <v>28958</v>
      </c>
      <c r="H5" s="145">
        <v>26442</v>
      </c>
      <c r="I5" s="146">
        <v>34766</v>
      </c>
      <c r="J5" s="145">
        <v>41691</v>
      </c>
      <c r="K5" s="144">
        <v>26501</v>
      </c>
      <c r="L5" s="145">
        <v>29688</v>
      </c>
      <c r="M5" s="144">
        <v>29597</v>
      </c>
      <c r="N5" s="145">
        <v>27684</v>
      </c>
      <c r="O5" s="147">
        <f>SUM(C5:N5)</f>
        <v>361252</v>
      </c>
    </row>
    <row r="6" spans="1:15" ht="18.75" customHeight="1">
      <c r="A6" s="264"/>
      <c r="B6" s="37">
        <v>25</v>
      </c>
      <c r="C6" s="144">
        <v>27369</v>
      </c>
      <c r="D6" s="145">
        <v>26957</v>
      </c>
      <c r="E6" s="144">
        <v>32344</v>
      </c>
      <c r="F6" s="145">
        <v>28025</v>
      </c>
      <c r="G6" s="230">
        <v>31184</v>
      </c>
      <c r="H6" s="145">
        <v>28538</v>
      </c>
      <c r="I6" s="145">
        <v>34748</v>
      </c>
      <c r="J6" s="145">
        <v>44960</v>
      </c>
      <c r="K6" s="144">
        <v>29270</v>
      </c>
      <c r="L6" s="145">
        <v>27004</v>
      </c>
      <c r="M6" s="230">
        <v>30038</v>
      </c>
      <c r="N6" s="145">
        <v>29923</v>
      </c>
      <c r="O6" s="222">
        <f>SUM(C6:N6)</f>
        <v>370360</v>
      </c>
    </row>
    <row r="7" spans="1:15" ht="18.75" customHeight="1">
      <c r="A7" s="264"/>
      <c r="B7" s="53">
        <v>26</v>
      </c>
      <c r="C7" s="54">
        <v>28077</v>
      </c>
      <c r="D7" s="55">
        <v>26436</v>
      </c>
      <c r="E7" s="54">
        <v>33012</v>
      </c>
      <c r="F7" s="55">
        <v>26796</v>
      </c>
      <c r="G7" s="54">
        <v>38397</v>
      </c>
      <c r="H7" s="55">
        <v>29447</v>
      </c>
      <c r="I7" s="56">
        <v>36568</v>
      </c>
      <c r="J7" s="55">
        <v>44989</v>
      </c>
      <c r="K7" s="54">
        <v>32220</v>
      </c>
      <c r="L7" s="55">
        <v>29972</v>
      </c>
      <c r="M7" s="54">
        <v>35546</v>
      </c>
      <c r="N7" s="55">
        <v>32194</v>
      </c>
      <c r="O7" s="200">
        <f>SUM(C7:N7)</f>
        <v>393654</v>
      </c>
    </row>
    <row r="8" spans="1:15" ht="18.75" customHeight="1">
      <c r="A8" s="264"/>
      <c r="B8" s="21">
        <v>27</v>
      </c>
      <c r="C8" s="148">
        <v>31172</v>
      </c>
      <c r="D8" s="149">
        <v>30091</v>
      </c>
      <c r="E8" s="148">
        <v>35848</v>
      </c>
      <c r="F8" s="149">
        <v>30400</v>
      </c>
      <c r="G8" s="148">
        <v>39847</v>
      </c>
      <c r="H8" s="149">
        <v>31728</v>
      </c>
      <c r="I8" s="150">
        <v>37849</v>
      </c>
      <c r="J8" s="149">
        <v>46669</v>
      </c>
      <c r="K8" s="148">
        <v>36663</v>
      </c>
      <c r="L8" s="149">
        <v>35952</v>
      </c>
      <c r="M8" s="148">
        <v>34151</v>
      </c>
      <c r="N8" s="149">
        <v>32157</v>
      </c>
      <c r="O8" s="151">
        <f>SUM(C8:N8)</f>
        <v>422527</v>
      </c>
    </row>
    <row r="9" spans="1:15" ht="18.75" customHeight="1">
      <c r="A9" s="264" t="s">
        <v>3</v>
      </c>
      <c r="B9" s="37">
        <v>23</v>
      </c>
      <c r="C9" s="144">
        <v>4131</v>
      </c>
      <c r="D9" s="145">
        <v>3705</v>
      </c>
      <c r="E9" s="144">
        <v>3989</v>
      </c>
      <c r="F9" s="145">
        <v>4295</v>
      </c>
      <c r="G9" s="144">
        <v>4276</v>
      </c>
      <c r="H9" s="145">
        <v>4433</v>
      </c>
      <c r="I9" s="146">
        <v>5346</v>
      </c>
      <c r="J9" s="145">
        <v>6732</v>
      </c>
      <c r="K9" s="144">
        <v>3710</v>
      </c>
      <c r="L9" s="145">
        <v>5070</v>
      </c>
      <c r="M9" s="144">
        <v>4538</v>
      </c>
      <c r="N9" s="145">
        <v>4508</v>
      </c>
      <c r="O9" s="143">
        <f aca="true" t="shared" si="0" ref="O9:O31">SUM(C9:N9)</f>
        <v>54733</v>
      </c>
    </row>
    <row r="10" spans="1:15" ht="18.75" customHeight="1">
      <c r="A10" s="264"/>
      <c r="B10" s="37">
        <v>24</v>
      </c>
      <c r="C10" s="144">
        <v>3959</v>
      </c>
      <c r="D10" s="145">
        <v>3556</v>
      </c>
      <c r="E10" s="144">
        <v>4246</v>
      </c>
      <c r="F10" s="145">
        <v>3800</v>
      </c>
      <c r="G10" s="144">
        <v>4522</v>
      </c>
      <c r="H10" s="145">
        <v>3647</v>
      </c>
      <c r="I10" s="146">
        <v>5252</v>
      </c>
      <c r="J10" s="145">
        <v>5662</v>
      </c>
      <c r="K10" s="144">
        <v>3865</v>
      </c>
      <c r="L10" s="145">
        <v>4454</v>
      </c>
      <c r="M10" s="144">
        <v>4643</v>
      </c>
      <c r="N10" s="145">
        <v>4224</v>
      </c>
      <c r="O10" s="143">
        <f t="shared" si="0"/>
        <v>51830</v>
      </c>
    </row>
    <row r="11" spans="1:15" ht="18.75" customHeight="1">
      <c r="A11" s="264"/>
      <c r="B11" s="37">
        <v>25</v>
      </c>
      <c r="C11" s="146">
        <v>3631</v>
      </c>
      <c r="D11" s="145">
        <v>3378</v>
      </c>
      <c r="E11" s="144">
        <v>4087</v>
      </c>
      <c r="F11" s="145">
        <v>3850</v>
      </c>
      <c r="G11" s="144">
        <v>4708</v>
      </c>
      <c r="H11" s="145">
        <v>3911</v>
      </c>
      <c r="I11" s="146">
        <v>5316</v>
      </c>
      <c r="J11" s="145">
        <v>6277</v>
      </c>
      <c r="K11" s="144">
        <v>3970</v>
      </c>
      <c r="L11" s="145">
        <v>3817</v>
      </c>
      <c r="M11" s="144">
        <v>4382</v>
      </c>
      <c r="N11" s="145">
        <v>4435</v>
      </c>
      <c r="O11" s="147">
        <f t="shared" si="0"/>
        <v>51762</v>
      </c>
    </row>
    <row r="12" spans="1:15" ht="18.75" customHeight="1">
      <c r="A12" s="264"/>
      <c r="B12" s="53">
        <v>26</v>
      </c>
      <c r="C12" s="54">
        <v>3843</v>
      </c>
      <c r="D12" s="55">
        <v>3474</v>
      </c>
      <c r="E12" s="54">
        <v>4289</v>
      </c>
      <c r="F12" s="55">
        <v>3896</v>
      </c>
      <c r="G12" s="54">
        <v>4428</v>
      </c>
      <c r="H12" s="55">
        <v>4081</v>
      </c>
      <c r="I12" s="56">
        <v>4950</v>
      </c>
      <c r="J12" s="55">
        <v>5895</v>
      </c>
      <c r="K12" s="54">
        <v>4336</v>
      </c>
      <c r="L12" s="55">
        <v>4514</v>
      </c>
      <c r="M12" s="54">
        <v>4546</v>
      </c>
      <c r="N12" s="55">
        <v>4422</v>
      </c>
      <c r="O12" s="200">
        <f t="shared" si="0"/>
        <v>52674</v>
      </c>
    </row>
    <row r="13" spans="1:15" ht="18.75" customHeight="1">
      <c r="A13" s="264"/>
      <c r="B13" s="21">
        <v>27</v>
      </c>
      <c r="C13" s="148">
        <v>3964</v>
      </c>
      <c r="D13" s="149">
        <v>3836</v>
      </c>
      <c r="E13" s="148">
        <v>4645</v>
      </c>
      <c r="F13" s="149">
        <v>4078</v>
      </c>
      <c r="G13" s="148">
        <v>4595</v>
      </c>
      <c r="H13" s="149">
        <v>4500</v>
      </c>
      <c r="I13" s="150">
        <v>4817</v>
      </c>
      <c r="J13" s="149">
        <v>5935</v>
      </c>
      <c r="K13" s="148">
        <v>4938</v>
      </c>
      <c r="L13" s="149">
        <v>4908</v>
      </c>
      <c r="M13" s="148">
        <v>4547</v>
      </c>
      <c r="N13" s="149">
        <v>4718</v>
      </c>
      <c r="O13" s="151">
        <f t="shared" si="0"/>
        <v>55481</v>
      </c>
    </row>
    <row r="14" spans="1:15" ht="18.75" customHeight="1">
      <c r="A14" s="264" t="s">
        <v>4</v>
      </c>
      <c r="B14" s="37">
        <v>23</v>
      </c>
      <c r="C14" s="146">
        <v>10751</v>
      </c>
      <c r="D14" s="145">
        <v>8662</v>
      </c>
      <c r="E14" s="144">
        <v>10828</v>
      </c>
      <c r="F14" s="145">
        <v>9713</v>
      </c>
      <c r="G14" s="144">
        <v>11199</v>
      </c>
      <c r="H14" s="145">
        <v>10249</v>
      </c>
      <c r="I14" s="146">
        <v>11697</v>
      </c>
      <c r="J14" s="145">
        <v>14049</v>
      </c>
      <c r="K14" s="144">
        <v>9185</v>
      </c>
      <c r="L14" s="145">
        <v>10157</v>
      </c>
      <c r="M14" s="144">
        <v>9779</v>
      </c>
      <c r="N14" s="145">
        <v>11021</v>
      </c>
      <c r="O14" s="143">
        <f t="shared" si="0"/>
        <v>127290</v>
      </c>
    </row>
    <row r="15" spans="1:15" ht="18.75" customHeight="1">
      <c r="A15" s="264"/>
      <c r="B15" s="37">
        <v>24</v>
      </c>
      <c r="C15" s="146">
        <v>10170</v>
      </c>
      <c r="D15" s="145">
        <v>8813</v>
      </c>
      <c r="E15" s="144">
        <v>10704</v>
      </c>
      <c r="F15" s="145">
        <v>9829</v>
      </c>
      <c r="G15" s="144">
        <v>11443</v>
      </c>
      <c r="H15" s="145">
        <v>10198</v>
      </c>
      <c r="I15" s="146">
        <v>11449</v>
      </c>
      <c r="J15" s="145">
        <v>13341</v>
      </c>
      <c r="K15" s="144">
        <v>7840</v>
      </c>
      <c r="L15" s="145">
        <v>10438</v>
      </c>
      <c r="M15" s="144">
        <v>10308</v>
      </c>
      <c r="N15" s="145">
        <v>10577</v>
      </c>
      <c r="O15" s="143">
        <f t="shared" si="0"/>
        <v>125110</v>
      </c>
    </row>
    <row r="16" spans="1:15" ht="18.75" customHeight="1">
      <c r="A16" s="264"/>
      <c r="B16" s="37">
        <v>25</v>
      </c>
      <c r="C16" s="146">
        <v>10070</v>
      </c>
      <c r="D16" s="145">
        <v>9283</v>
      </c>
      <c r="E16" s="144">
        <v>10642</v>
      </c>
      <c r="F16" s="145">
        <v>8932</v>
      </c>
      <c r="G16" s="144">
        <v>11363</v>
      </c>
      <c r="H16" s="145">
        <v>10897</v>
      </c>
      <c r="I16" s="146">
        <v>11011</v>
      </c>
      <c r="J16" s="145">
        <v>14746</v>
      </c>
      <c r="K16" s="144">
        <v>9033</v>
      </c>
      <c r="L16" s="145">
        <v>8716</v>
      </c>
      <c r="M16" s="144">
        <v>11118</v>
      </c>
      <c r="N16" s="145">
        <v>10534</v>
      </c>
      <c r="O16" s="147">
        <f t="shared" si="0"/>
        <v>126345</v>
      </c>
    </row>
    <row r="17" spans="1:15" ht="18.75" customHeight="1">
      <c r="A17" s="264"/>
      <c r="B17" s="53">
        <v>26</v>
      </c>
      <c r="C17" s="56">
        <v>10274</v>
      </c>
      <c r="D17" s="55">
        <v>8360</v>
      </c>
      <c r="E17" s="54">
        <v>10872</v>
      </c>
      <c r="F17" s="55">
        <v>8719</v>
      </c>
      <c r="G17" s="54">
        <v>11522</v>
      </c>
      <c r="H17" s="55">
        <v>10910</v>
      </c>
      <c r="I17" s="56">
        <v>10727</v>
      </c>
      <c r="J17" s="55">
        <v>13930</v>
      </c>
      <c r="K17" s="54">
        <v>9151</v>
      </c>
      <c r="L17" s="55">
        <v>8985</v>
      </c>
      <c r="M17" s="54">
        <v>10424</v>
      </c>
      <c r="N17" s="55">
        <v>10401</v>
      </c>
      <c r="O17" s="200">
        <f t="shared" si="0"/>
        <v>124275</v>
      </c>
    </row>
    <row r="18" spans="1:15" ht="18.75" customHeight="1">
      <c r="A18" s="264"/>
      <c r="B18" s="21">
        <v>27</v>
      </c>
      <c r="C18" s="150">
        <v>10643</v>
      </c>
      <c r="D18" s="149">
        <v>8877</v>
      </c>
      <c r="E18" s="148">
        <v>11194</v>
      </c>
      <c r="F18" s="149">
        <v>9629</v>
      </c>
      <c r="G18" s="148">
        <v>11790</v>
      </c>
      <c r="H18" s="149">
        <v>10820</v>
      </c>
      <c r="I18" s="150">
        <v>10714</v>
      </c>
      <c r="J18" s="149">
        <v>13638</v>
      </c>
      <c r="K18" s="148">
        <v>10932</v>
      </c>
      <c r="L18" s="149">
        <v>9890</v>
      </c>
      <c r="M18" s="148">
        <v>10761</v>
      </c>
      <c r="N18" s="149">
        <v>10918</v>
      </c>
      <c r="O18" s="151">
        <f t="shared" si="0"/>
        <v>129806</v>
      </c>
    </row>
    <row r="19" spans="1:15" ht="18.75" customHeight="1">
      <c r="A19" s="270" t="s">
        <v>5</v>
      </c>
      <c r="B19" s="37">
        <v>23</v>
      </c>
      <c r="C19" s="144">
        <v>6580</v>
      </c>
      <c r="D19" s="145">
        <v>6070</v>
      </c>
      <c r="E19" s="144">
        <v>6872</v>
      </c>
      <c r="F19" s="145">
        <v>5702</v>
      </c>
      <c r="G19" s="144">
        <v>6156</v>
      </c>
      <c r="H19" s="145">
        <v>6146</v>
      </c>
      <c r="I19" s="146">
        <v>7660</v>
      </c>
      <c r="J19" s="145">
        <v>8582</v>
      </c>
      <c r="K19" s="144">
        <v>5618</v>
      </c>
      <c r="L19" s="145">
        <v>6967</v>
      </c>
      <c r="M19" s="144">
        <v>6446</v>
      </c>
      <c r="N19" s="145">
        <v>7368</v>
      </c>
      <c r="O19" s="143">
        <f t="shared" si="0"/>
        <v>80167</v>
      </c>
    </row>
    <row r="20" spans="1:15" ht="18.75" customHeight="1">
      <c r="A20" s="270"/>
      <c r="B20" s="37">
        <v>24</v>
      </c>
      <c r="C20" s="144">
        <v>6462</v>
      </c>
      <c r="D20" s="145">
        <v>5990</v>
      </c>
      <c r="E20" s="144">
        <v>7083</v>
      </c>
      <c r="F20" s="145">
        <v>5873</v>
      </c>
      <c r="G20" s="144">
        <v>7437</v>
      </c>
      <c r="H20" s="145">
        <v>5851</v>
      </c>
      <c r="I20" s="146">
        <v>7878</v>
      </c>
      <c r="J20" s="145">
        <v>7978</v>
      </c>
      <c r="K20" s="144">
        <v>5347</v>
      </c>
      <c r="L20" s="145">
        <v>6226</v>
      </c>
      <c r="M20" s="144">
        <v>6782</v>
      </c>
      <c r="N20" s="145">
        <v>7825</v>
      </c>
      <c r="O20" s="143">
        <f t="shared" si="0"/>
        <v>80732</v>
      </c>
    </row>
    <row r="21" spans="1:15" ht="18.75" customHeight="1">
      <c r="A21" s="270"/>
      <c r="B21" s="37">
        <v>25</v>
      </c>
      <c r="C21" s="146">
        <v>6587</v>
      </c>
      <c r="D21" s="145">
        <v>6318</v>
      </c>
      <c r="E21" s="144">
        <v>7028</v>
      </c>
      <c r="F21" s="145">
        <v>5832</v>
      </c>
      <c r="G21" s="144">
        <v>7473</v>
      </c>
      <c r="H21" s="145">
        <v>6175</v>
      </c>
      <c r="I21" s="146">
        <v>7309</v>
      </c>
      <c r="J21" s="145">
        <v>9111</v>
      </c>
      <c r="K21" s="144">
        <v>5848</v>
      </c>
      <c r="L21" s="145">
        <v>5522</v>
      </c>
      <c r="M21" s="144">
        <v>6777</v>
      </c>
      <c r="N21" s="145">
        <v>7354</v>
      </c>
      <c r="O21" s="147">
        <f t="shared" si="0"/>
        <v>81334</v>
      </c>
    </row>
    <row r="22" spans="1:15" ht="18.75" customHeight="1">
      <c r="A22" s="270"/>
      <c r="B22" s="53">
        <v>26</v>
      </c>
      <c r="C22" s="54">
        <v>6804</v>
      </c>
      <c r="D22" s="55">
        <v>5963</v>
      </c>
      <c r="E22" s="54">
        <v>7786</v>
      </c>
      <c r="F22" s="55">
        <v>5871</v>
      </c>
      <c r="G22" s="54">
        <v>7455</v>
      </c>
      <c r="H22" s="55">
        <v>6437</v>
      </c>
      <c r="I22" s="56">
        <v>6934</v>
      </c>
      <c r="J22" s="55">
        <v>9115</v>
      </c>
      <c r="K22" s="54">
        <v>6066</v>
      </c>
      <c r="L22" s="55">
        <v>6035</v>
      </c>
      <c r="M22" s="54">
        <v>6843</v>
      </c>
      <c r="N22" s="55">
        <v>7387</v>
      </c>
      <c r="O22" s="200">
        <f t="shared" si="0"/>
        <v>82696</v>
      </c>
    </row>
    <row r="23" spans="1:15" ht="18.75" customHeight="1">
      <c r="A23" s="270"/>
      <c r="B23" s="21">
        <v>27</v>
      </c>
      <c r="C23" s="148">
        <v>6899</v>
      </c>
      <c r="D23" s="149">
        <v>6730</v>
      </c>
      <c r="E23" s="148">
        <v>7774</v>
      </c>
      <c r="F23" s="149">
        <v>5961</v>
      </c>
      <c r="G23" s="148">
        <v>7885</v>
      </c>
      <c r="H23" s="149">
        <v>7097</v>
      </c>
      <c r="I23" s="150">
        <v>7089</v>
      </c>
      <c r="J23" s="149">
        <v>8832</v>
      </c>
      <c r="K23" s="148">
        <v>7382</v>
      </c>
      <c r="L23" s="149">
        <v>6722</v>
      </c>
      <c r="M23" s="148">
        <v>7247</v>
      </c>
      <c r="N23" s="149">
        <v>7503</v>
      </c>
      <c r="O23" s="151">
        <f t="shared" si="0"/>
        <v>87121</v>
      </c>
    </row>
    <row r="24" spans="1:15" ht="18.75" customHeight="1">
      <c r="A24" s="264" t="s">
        <v>6</v>
      </c>
      <c r="B24" s="37">
        <v>23</v>
      </c>
      <c r="C24" s="146">
        <v>3459</v>
      </c>
      <c r="D24" s="145">
        <v>3551</v>
      </c>
      <c r="E24" s="144">
        <v>4591</v>
      </c>
      <c r="F24" s="145">
        <v>3977</v>
      </c>
      <c r="G24" s="144">
        <v>3541</v>
      </c>
      <c r="H24" s="145">
        <v>4449</v>
      </c>
      <c r="I24" s="146">
        <v>5629</v>
      </c>
      <c r="J24" s="145">
        <v>6767</v>
      </c>
      <c r="K24" s="144">
        <v>4849</v>
      </c>
      <c r="L24" s="145">
        <v>4400</v>
      </c>
      <c r="M24" s="144">
        <v>3486</v>
      </c>
      <c r="N24" s="145">
        <v>4608</v>
      </c>
      <c r="O24" s="143">
        <f t="shared" si="0"/>
        <v>53307</v>
      </c>
    </row>
    <row r="25" spans="1:15" ht="18.75" customHeight="1">
      <c r="A25" s="264"/>
      <c r="B25" s="37">
        <v>24</v>
      </c>
      <c r="C25" s="146">
        <v>3297</v>
      </c>
      <c r="D25" s="145">
        <v>3215</v>
      </c>
      <c r="E25" s="144">
        <v>4761</v>
      </c>
      <c r="F25" s="145">
        <v>3714</v>
      </c>
      <c r="G25" s="144">
        <v>4392</v>
      </c>
      <c r="H25" s="145">
        <v>4280</v>
      </c>
      <c r="I25" s="146">
        <v>5270</v>
      </c>
      <c r="J25" s="145">
        <v>6789</v>
      </c>
      <c r="K25" s="144">
        <v>4995</v>
      </c>
      <c r="L25" s="145">
        <v>4494</v>
      </c>
      <c r="M25" s="144">
        <v>3915</v>
      </c>
      <c r="N25" s="145">
        <v>4494</v>
      </c>
      <c r="O25" s="143">
        <f t="shared" si="0"/>
        <v>53616</v>
      </c>
    </row>
    <row r="26" spans="1:15" ht="18.75" customHeight="1">
      <c r="A26" s="264"/>
      <c r="B26" s="37">
        <v>25</v>
      </c>
      <c r="C26" s="146">
        <v>3427</v>
      </c>
      <c r="D26" s="145">
        <v>3920</v>
      </c>
      <c r="E26" s="144">
        <v>4659</v>
      </c>
      <c r="F26" s="145">
        <v>3811</v>
      </c>
      <c r="G26" s="144">
        <v>4287</v>
      </c>
      <c r="H26" s="145">
        <v>4474</v>
      </c>
      <c r="I26" s="146">
        <v>5349</v>
      </c>
      <c r="J26" s="145">
        <v>7757</v>
      </c>
      <c r="K26" s="144">
        <v>5555</v>
      </c>
      <c r="L26" s="145">
        <v>3723</v>
      </c>
      <c r="M26" s="144">
        <v>4295</v>
      </c>
      <c r="N26" s="145">
        <v>5212</v>
      </c>
      <c r="O26" s="147">
        <f t="shared" si="0"/>
        <v>56469</v>
      </c>
    </row>
    <row r="27" spans="1:15" ht="18.75" customHeight="1">
      <c r="A27" s="264"/>
      <c r="B27" s="53">
        <v>26</v>
      </c>
      <c r="C27" s="56">
        <v>3794</v>
      </c>
      <c r="D27" s="55">
        <v>3172</v>
      </c>
      <c r="E27" s="54">
        <v>5439</v>
      </c>
      <c r="F27" s="55">
        <v>3910</v>
      </c>
      <c r="G27" s="54">
        <v>4372</v>
      </c>
      <c r="H27" s="55">
        <v>4927</v>
      </c>
      <c r="I27" s="56">
        <v>5513</v>
      </c>
      <c r="J27" s="55">
        <v>6656</v>
      </c>
      <c r="K27" s="54">
        <v>5291</v>
      </c>
      <c r="L27" s="55">
        <v>3867</v>
      </c>
      <c r="M27" s="54">
        <v>4195</v>
      </c>
      <c r="N27" s="55">
        <v>4328</v>
      </c>
      <c r="O27" s="200">
        <f t="shared" si="0"/>
        <v>55464</v>
      </c>
    </row>
    <row r="28" spans="1:15" ht="18.75" customHeight="1">
      <c r="A28" s="264"/>
      <c r="B28" s="21">
        <v>27</v>
      </c>
      <c r="C28" s="150">
        <v>4152</v>
      </c>
      <c r="D28" s="149">
        <v>4211</v>
      </c>
      <c r="E28" s="148">
        <v>5528</v>
      </c>
      <c r="F28" s="149">
        <v>4104</v>
      </c>
      <c r="G28" s="148">
        <v>5051</v>
      </c>
      <c r="H28" s="149">
        <v>5428</v>
      </c>
      <c r="I28" s="150">
        <v>5895</v>
      </c>
      <c r="J28" s="149">
        <v>7678</v>
      </c>
      <c r="K28" s="148">
        <v>6871</v>
      </c>
      <c r="L28" s="149">
        <v>5007</v>
      </c>
      <c r="M28" s="148">
        <v>4259</v>
      </c>
      <c r="N28" s="149">
        <v>4768</v>
      </c>
      <c r="O28" s="151">
        <f t="shared" si="0"/>
        <v>62952</v>
      </c>
    </row>
    <row r="29" spans="1:15" ht="18.75" customHeight="1">
      <c r="A29" s="264" t="s">
        <v>7</v>
      </c>
      <c r="B29" s="37">
        <v>23</v>
      </c>
      <c r="C29" s="142">
        <f aca="true" t="shared" si="1" ref="C29:N29">C4+C9+C14+C19+C24</f>
        <v>52698</v>
      </c>
      <c r="D29" s="152">
        <f t="shared" si="1"/>
        <v>46835</v>
      </c>
      <c r="E29" s="140">
        <f t="shared" si="1"/>
        <v>55087</v>
      </c>
      <c r="F29" s="152">
        <f t="shared" si="1"/>
        <v>50337</v>
      </c>
      <c r="G29" s="140">
        <f t="shared" si="1"/>
        <v>53290</v>
      </c>
      <c r="H29" s="152">
        <f t="shared" si="1"/>
        <v>52666</v>
      </c>
      <c r="I29" s="142">
        <f t="shared" si="1"/>
        <v>65830</v>
      </c>
      <c r="J29" s="152">
        <f t="shared" si="1"/>
        <v>80049</v>
      </c>
      <c r="K29" s="140">
        <f t="shared" si="1"/>
        <v>51021</v>
      </c>
      <c r="L29" s="152">
        <f t="shared" si="1"/>
        <v>57763</v>
      </c>
      <c r="M29" s="140">
        <f t="shared" si="1"/>
        <v>52217</v>
      </c>
      <c r="N29" s="152">
        <f t="shared" si="1"/>
        <v>54807</v>
      </c>
      <c r="O29" s="143">
        <f t="shared" si="0"/>
        <v>672600</v>
      </c>
    </row>
    <row r="30" spans="1:16" ht="18.75" customHeight="1">
      <c r="A30" s="264"/>
      <c r="B30" s="37">
        <v>24</v>
      </c>
      <c r="C30" s="142">
        <f aca="true" t="shared" si="2" ref="C30:N30">C5+C10+C15+C20+C25</f>
        <v>51653</v>
      </c>
      <c r="D30" s="141">
        <f t="shared" si="2"/>
        <v>47830</v>
      </c>
      <c r="E30" s="140">
        <f t="shared" si="2"/>
        <v>59073</v>
      </c>
      <c r="F30" s="141">
        <f t="shared" si="2"/>
        <v>52841</v>
      </c>
      <c r="G30" s="140">
        <f t="shared" si="2"/>
        <v>56752</v>
      </c>
      <c r="H30" s="141">
        <f t="shared" si="2"/>
        <v>50418</v>
      </c>
      <c r="I30" s="142">
        <f t="shared" si="2"/>
        <v>64615</v>
      </c>
      <c r="J30" s="141">
        <f t="shared" si="2"/>
        <v>75461</v>
      </c>
      <c r="K30" s="140">
        <f t="shared" si="2"/>
        <v>48548</v>
      </c>
      <c r="L30" s="141">
        <f t="shared" si="2"/>
        <v>55300</v>
      </c>
      <c r="M30" s="140">
        <f t="shared" si="2"/>
        <v>55245</v>
      </c>
      <c r="N30" s="141">
        <f t="shared" si="2"/>
        <v>54804</v>
      </c>
      <c r="O30" s="143">
        <f t="shared" si="0"/>
        <v>672540</v>
      </c>
      <c r="P30" s="10"/>
    </row>
    <row r="31" spans="1:16" ht="18.75" customHeight="1">
      <c r="A31" s="264"/>
      <c r="B31" s="37">
        <v>25</v>
      </c>
      <c r="C31" s="140">
        <f aca="true" t="shared" si="3" ref="C31:N31">C6+C11+C16+C21+C26</f>
        <v>51084</v>
      </c>
      <c r="D31" s="141">
        <f t="shared" si="3"/>
        <v>49856</v>
      </c>
      <c r="E31" s="140">
        <f t="shared" si="3"/>
        <v>58760</v>
      </c>
      <c r="F31" s="141">
        <f t="shared" si="3"/>
        <v>50450</v>
      </c>
      <c r="G31" s="140">
        <f t="shared" si="3"/>
        <v>59015</v>
      </c>
      <c r="H31" s="141">
        <f t="shared" si="3"/>
        <v>53995</v>
      </c>
      <c r="I31" s="142">
        <f t="shared" si="3"/>
        <v>63733</v>
      </c>
      <c r="J31" s="141">
        <f t="shared" si="3"/>
        <v>82851</v>
      </c>
      <c r="K31" s="140">
        <f t="shared" si="3"/>
        <v>53676</v>
      </c>
      <c r="L31" s="141">
        <f t="shared" si="3"/>
        <v>48782</v>
      </c>
      <c r="M31" s="140">
        <f t="shared" si="3"/>
        <v>56610</v>
      </c>
      <c r="N31" s="141">
        <f t="shared" si="3"/>
        <v>57458</v>
      </c>
      <c r="O31" s="143">
        <f t="shared" si="0"/>
        <v>686270</v>
      </c>
      <c r="P31" s="10"/>
    </row>
    <row r="32" spans="1:15" ht="18.75" customHeight="1">
      <c r="A32" s="264"/>
      <c r="B32" s="53">
        <v>26</v>
      </c>
      <c r="C32" s="140">
        <f>C7+C12+C17+C22+C27</f>
        <v>52792</v>
      </c>
      <c r="D32" s="141">
        <f aca="true" t="shared" si="4" ref="D32:O32">D7+D12+D17+D22+D27</f>
        <v>47405</v>
      </c>
      <c r="E32" s="140">
        <f t="shared" si="4"/>
        <v>61398</v>
      </c>
      <c r="F32" s="141">
        <f t="shared" si="4"/>
        <v>49192</v>
      </c>
      <c r="G32" s="140">
        <f t="shared" si="4"/>
        <v>66174</v>
      </c>
      <c r="H32" s="141">
        <f t="shared" si="4"/>
        <v>55802</v>
      </c>
      <c r="I32" s="142">
        <f t="shared" si="4"/>
        <v>64692</v>
      </c>
      <c r="J32" s="141">
        <f t="shared" si="4"/>
        <v>80585</v>
      </c>
      <c r="K32" s="140">
        <f t="shared" si="4"/>
        <v>57064</v>
      </c>
      <c r="L32" s="141">
        <f t="shared" si="4"/>
        <v>53373</v>
      </c>
      <c r="M32" s="140">
        <f t="shared" si="4"/>
        <v>61554</v>
      </c>
      <c r="N32" s="141">
        <f t="shared" si="4"/>
        <v>58732</v>
      </c>
      <c r="O32" s="143">
        <f t="shared" si="4"/>
        <v>708763</v>
      </c>
    </row>
    <row r="33" spans="1:15" ht="18.75" customHeight="1">
      <c r="A33" s="264"/>
      <c r="B33" s="21">
        <v>27</v>
      </c>
      <c r="C33" s="153">
        <f>C8+C13+C18+C23+C28</f>
        <v>56830</v>
      </c>
      <c r="D33" s="154">
        <f aca="true" t="shared" si="5" ref="D33:O33">D8+D13+D18+D23+D28</f>
        <v>53745</v>
      </c>
      <c r="E33" s="153">
        <f t="shared" si="5"/>
        <v>64989</v>
      </c>
      <c r="F33" s="154">
        <f t="shared" si="5"/>
        <v>54172</v>
      </c>
      <c r="G33" s="153">
        <f t="shared" si="5"/>
        <v>69168</v>
      </c>
      <c r="H33" s="154">
        <f t="shared" si="5"/>
        <v>59573</v>
      </c>
      <c r="I33" s="155">
        <f t="shared" si="5"/>
        <v>66364</v>
      </c>
      <c r="J33" s="154">
        <f t="shared" si="5"/>
        <v>82752</v>
      </c>
      <c r="K33" s="153">
        <f t="shared" si="5"/>
        <v>66786</v>
      </c>
      <c r="L33" s="154">
        <f t="shared" si="5"/>
        <v>62479</v>
      </c>
      <c r="M33" s="153">
        <f t="shared" si="5"/>
        <v>60965</v>
      </c>
      <c r="N33" s="154">
        <f t="shared" si="5"/>
        <v>60064</v>
      </c>
      <c r="O33" s="156">
        <f t="shared" si="5"/>
        <v>757887</v>
      </c>
    </row>
    <row r="34" spans="1:15" ht="18.75" customHeight="1">
      <c r="A34" s="267" t="s">
        <v>19</v>
      </c>
      <c r="B34" s="37">
        <v>23</v>
      </c>
      <c r="C34" s="157">
        <f aca="true" t="shared" si="6" ref="C34:N34">C29/$O29*100</f>
        <v>7.834968777876895</v>
      </c>
      <c r="D34" s="158">
        <f t="shared" si="6"/>
        <v>6.963276836158191</v>
      </c>
      <c r="E34" s="157">
        <f t="shared" si="6"/>
        <v>8.190157597383289</v>
      </c>
      <c r="F34" s="158">
        <f t="shared" si="6"/>
        <v>7.483942908117752</v>
      </c>
      <c r="G34" s="157">
        <f t="shared" si="6"/>
        <v>7.922985429675884</v>
      </c>
      <c r="H34" s="158">
        <f t="shared" si="6"/>
        <v>7.830211121022897</v>
      </c>
      <c r="I34" s="159">
        <f t="shared" si="6"/>
        <v>9.7873922093369</v>
      </c>
      <c r="J34" s="158">
        <f t="shared" si="6"/>
        <v>11.9014272970562</v>
      </c>
      <c r="K34" s="157">
        <f t="shared" si="6"/>
        <v>7.585637823371989</v>
      </c>
      <c r="L34" s="158">
        <f t="shared" si="6"/>
        <v>8.58801665179899</v>
      </c>
      <c r="M34" s="157">
        <f t="shared" si="6"/>
        <v>7.763455248290217</v>
      </c>
      <c r="N34" s="158">
        <f t="shared" si="6"/>
        <v>8.148528099910795</v>
      </c>
      <c r="O34" s="160">
        <f>SUM(C34:N34)</f>
        <v>100</v>
      </c>
    </row>
    <row r="35" spans="1:15" ht="18.75" customHeight="1">
      <c r="A35" s="268"/>
      <c r="B35" s="37">
        <v>24</v>
      </c>
      <c r="C35" s="157">
        <f aca="true" t="shared" si="7" ref="C35:N35">C30/$O30*100</f>
        <v>7.680286674398548</v>
      </c>
      <c r="D35" s="161">
        <f t="shared" si="7"/>
        <v>7.111844648645434</v>
      </c>
      <c r="E35" s="157">
        <f t="shared" si="7"/>
        <v>8.783566776697297</v>
      </c>
      <c r="F35" s="161">
        <f t="shared" si="7"/>
        <v>7.856930442798942</v>
      </c>
      <c r="G35" s="157">
        <f t="shared" si="7"/>
        <v>8.438457192137271</v>
      </c>
      <c r="H35" s="161">
        <f t="shared" si="7"/>
        <v>7.496654474083327</v>
      </c>
      <c r="I35" s="159">
        <f t="shared" si="7"/>
        <v>9.607606982484313</v>
      </c>
      <c r="J35" s="161">
        <f t="shared" si="7"/>
        <v>11.220299164361972</v>
      </c>
      <c r="K35" s="157">
        <f t="shared" si="7"/>
        <v>7.218604097897523</v>
      </c>
      <c r="L35" s="161">
        <f t="shared" si="7"/>
        <v>8.222559252981235</v>
      </c>
      <c r="M35" s="157">
        <f t="shared" si="7"/>
        <v>8.214381300740477</v>
      </c>
      <c r="N35" s="161">
        <f t="shared" si="7"/>
        <v>8.148808992773663</v>
      </c>
      <c r="O35" s="160">
        <f>SUM(C35:N35)</f>
        <v>100.00000000000003</v>
      </c>
    </row>
    <row r="36" spans="1:15" ht="18.75" customHeight="1">
      <c r="A36" s="268"/>
      <c r="B36" s="37">
        <v>25</v>
      </c>
      <c r="C36" s="157">
        <f aca="true" t="shared" si="8" ref="C36:N36">C31/$O31*100</f>
        <v>7.443717487286346</v>
      </c>
      <c r="D36" s="161">
        <f t="shared" si="8"/>
        <v>7.264779168548823</v>
      </c>
      <c r="E36" s="157">
        <f t="shared" si="8"/>
        <v>8.562227694639137</v>
      </c>
      <c r="F36" s="161">
        <f t="shared" si="8"/>
        <v>7.351334023052152</v>
      </c>
      <c r="G36" s="157">
        <f t="shared" si="8"/>
        <v>8.599385081673393</v>
      </c>
      <c r="H36" s="161">
        <f t="shared" si="8"/>
        <v>7.867894560449969</v>
      </c>
      <c r="I36" s="159">
        <f t="shared" si="8"/>
        <v>9.286869599428796</v>
      </c>
      <c r="J36" s="161">
        <f t="shared" si="8"/>
        <v>12.072653620295219</v>
      </c>
      <c r="K36" s="157">
        <f t="shared" si="8"/>
        <v>7.821411397846329</v>
      </c>
      <c r="L36" s="161">
        <f t="shared" si="8"/>
        <v>7.108280997275125</v>
      </c>
      <c r="M36" s="157">
        <f t="shared" si="8"/>
        <v>8.2489399216052</v>
      </c>
      <c r="N36" s="161">
        <f t="shared" si="8"/>
        <v>8.372506447899514</v>
      </c>
      <c r="O36" s="160">
        <f>SUM(C36:N36)</f>
        <v>100</v>
      </c>
    </row>
    <row r="37" spans="1:15" ht="18.75" customHeight="1">
      <c r="A37" s="268"/>
      <c r="B37" s="53">
        <v>26</v>
      </c>
      <c r="C37" s="157">
        <f>C32/$O32*100</f>
        <v>7.44847008097206</v>
      </c>
      <c r="D37" s="161">
        <f aca="true" t="shared" si="9" ref="D37:O37">D32/$O32*100</f>
        <v>6.68841347530839</v>
      </c>
      <c r="E37" s="157">
        <f t="shared" si="9"/>
        <v>8.662698250331918</v>
      </c>
      <c r="F37" s="161">
        <f t="shared" si="9"/>
        <v>6.940542889513138</v>
      </c>
      <c r="G37" s="157">
        <f t="shared" si="9"/>
        <v>9.336548324334085</v>
      </c>
      <c r="H37" s="161">
        <f t="shared" si="9"/>
        <v>7.873153649386325</v>
      </c>
      <c r="I37" s="159">
        <f t="shared" si="9"/>
        <v>9.127451630516829</v>
      </c>
      <c r="J37" s="161">
        <f t="shared" si="9"/>
        <v>11.369809089921455</v>
      </c>
      <c r="K37" s="157">
        <f t="shared" si="9"/>
        <v>8.051210348169981</v>
      </c>
      <c r="L37" s="161">
        <f t="shared" si="9"/>
        <v>7.530443886038069</v>
      </c>
      <c r="M37" s="157">
        <f t="shared" si="9"/>
        <v>8.68470842862847</v>
      </c>
      <c r="N37" s="161">
        <f t="shared" si="9"/>
        <v>8.28654994687928</v>
      </c>
      <c r="O37" s="160">
        <f t="shared" si="9"/>
        <v>100</v>
      </c>
    </row>
    <row r="38" spans="1:15" ht="18.75" customHeight="1" thickBot="1">
      <c r="A38" s="269"/>
      <c r="B38" s="52">
        <v>27</v>
      </c>
      <c r="C38" s="162">
        <f>C33/$O33*100</f>
        <v>7.498479324754218</v>
      </c>
      <c r="D38" s="163">
        <f aca="true" t="shared" si="10" ref="D38:O38">D33/$O33*100</f>
        <v>7.091426558312783</v>
      </c>
      <c r="E38" s="162">
        <f t="shared" si="10"/>
        <v>8.575025036713917</v>
      </c>
      <c r="F38" s="163">
        <f t="shared" si="10"/>
        <v>7.147767411236767</v>
      </c>
      <c r="G38" s="162">
        <f t="shared" si="10"/>
        <v>9.126426498937176</v>
      </c>
      <c r="H38" s="163">
        <f t="shared" si="10"/>
        <v>7.860406630539909</v>
      </c>
      <c r="I38" s="164">
        <f t="shared" si="10"/>
        <v>8.75645049987663</v>
      </c>
      <c r="J38" s="163">
        <f t="shared" si="10"/>
        <v>10.918778129193402</v>
      </c>
      <c r="K38" s="162">
        <f t="shared" si="10"/>
        <v>8.81213162384366</v>
      </c>
      <c r="L38" s="163">
        <f t="shared" si="10"/>
        <v>8.243841100322344</v>
      </c>
      <c r="M38" s="162">
        <f t="shared" si="10"/>
        <v>8.04407517215627</v>
      </c>
      <c r="N38" s="163">
        <f t="shared" si="10"/>
        <v>7.925192014112922</v>
      </c>
      <c r="O38" s="165">
        <f t="shared" si="10"/>
        <v>100</v>
      </c>
    </row>
    <row r="39" spans="2:15" ht="18.75" customHeight="1">
      <c r="B39" s="4" t="s">
        <v>10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9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20">
    <mergeCell ref="O2:O3"/>
    <mergeCell ref="J2:J3"/>
    <mergeCell ref="K2:K3"/>
    <mergeCell ref="L2:L3"/>
    <mergeCell ref="M2:M3"/>
    <mergeCell ref="A34:A38"/>
    <mergeCell ref="A14:A18"/>
    <mergeCell ref="A19:A23"/>
    <mergeCell ref="A24:A28"/>
    <mergeCell ref="A29:A33"/>
    <mergeCell ref="N2:N3"/>
    <mergeCell ref="I2:I3"/>
    <mergeCell ref="E2:E3"/>
    <mergeCell ref="F2:F3"/>
    <mergeCell ref="A9:A13"/>
    <mergeCell ref="C2:C3"/>
    <mergeCell ref="D2:D3"/>
    <mergeCell ref="G2:G3"/>
    <mergeCell ref="H2:H3"/>
    <mergeCell ref="A4:A8"/>
  </mergeCells>
  <printOptions horizontalCentered="1"/>
  <pageMargins left="0.7874015748031497" right="0.7874015748031497" top="0.984251968503937" bottom="0.7874015748031497" header="0.5118110236220472" footer="0.5118110236220472"/>
  <pageSetup firstPageNumber="6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zoomScale="75" zoomScaleNormal="75" zoomScalePageLayoutView="0" workbookViewId="0" topLeftCell="A8">
      <selection activeCell="B18" sqref="B18"/>
    </sheetView>
  </sheetViews>
  <sheetFormatPr defaultColWidth="9.00390625" defaultRowHeight="13.5"/>
  <cols>
    <col min="1" max="1" width="5.625" style="1" customWidth="1"/>
    <col min="2" max="2" width="8.625" style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32</v>
      </c>
    </row>
    <row r="2" spans="1:15" ht="45" customHeight="1">
      <c r="A2" s="11"/>
      <c r="B2" s="15" t="s">
        <v>18</v>
      </c>
      <c r="C2" s="263">
        <v>1</v>
      </c>
      <c r="D2" s="262">
        <v>2</v>
      </c>
      <c r="E2" s="263">
        <v>3</v>
      </c>
      <c r="F2" s="262">
        <v>4</v>
      </c>
      <c r="G2" s="263">
        <v>5</v>
      </c>
      <c r="H2" s="263">
        <v>6</v>
      </c>
      <c r="I2" s="263">
        <v>7</v>
      </c>
      <c r="J2" s="262">
        <v>8</v>
      </c>
      <c r="K2" s="263">
        <v>9</v>
      </c>
      <c r="L2" s="262">
        <v>10</v>
      </c>
      <c r="M2" s="263">
        <v>11</v>
      </c>
      <c r="N2" s="263">
        <v>12</v>
      </c>
      <c r="O2" s="271" t="s">
        <v>13</v>
      </c>
    </row>
    <row r="3" spans="1:15" ht="45" customHeight="1">
      <c r="A3" s="13" t="s">
        <v>9</v>
      </c>
      <c r="B3" s="17" t="s">
        <v>0</v>
      </c>
      <c r="C3" s="252"/>
      <c r="D3" s="250"/>
      <c r="E3" s="252"/>
      <c r="F3" s="250"/>
      <c r="G3" s="252"/>
      <c r="H3" s="252"/>
      <c r="I3" s="252"/>
      <c r="J3" s="250"/>
      <c r="K3" s="252"/>
      <c r="L3" s="250"/>
      <c r="M3" s="252"/>
      <c r="N3" s="252"/>
      <c r="O3" s="272"/>
    </row>
    <row r="4" spans="1:15" ht="43.5" customHeight="1">
      <c r="A4" s="257" t="s">
        <v>20</v>
      </c>
      <c r="B4" s="37">
        <v>23</v>
      </c>
      <c r="C4" s="202">
        <v>38383</v>
      </c>
      <c r="D4" s="203">
        <v>33972</v>
      </c>
      <c r="E4" s="202">
        <v>39758</v>
      </c>
      <c r="F4" s="203">
        <v>36441</v>
      </c>
      <c r="G4" s="202">
        <v>38633</v>
      </c>
      <c r="H4" s="203">
        <v>34817</v>
      </c>
      <c r="I4" s="204">
        <v>46267</v>
      </c>
      <c r="J4" s="203">
        <v>62715</v>
      </c>
      <c r="K4" s="202">
        <v>38525</v>
      </c>
      <c r="L4" s="203">
        <v>41012</v>
      </c>
      <c r="M4" s="202">
        <v>37571</v>
      </c>
      <c r="N4" s="203">
        <v>40146</v>
      </c>
      <c r="O4" s="57">
        <f aca="true" t="shared" si="0" ref="O4:O11">SUM(C4:N4)</f>
        <v>488240</v>
      </c>
    </row>
    <row r="5" spans="1:15" ht="43.5" customHeight="1">
      <c r="A5" s="257"/>
      <c r="B5" s="37">
        <v>24</v>
      </c>
      <c r="C5" s="202">
        <v>37746</v>
      </c>
      <c r="D5" s="203">
        <v>34804</v>
      </c>
      <c r="E5" s="202">
        <v>42864</v>
      </c>
      <c r="F5" s="203">
        <v>38776</v>
      </c>
      <c r="G5" s="202">
        <v>40044</v>
      </c>
      <c r="H5" s="203">
        <v>33890</v>
      </c>
      <c r="I5" s="204">
        <v>45546</v>
      </c>
      <c r="J5" s="203">
        <v>60390</v>
      </c>
      <c r="K5" s="202">
        <v>37490</v>
      </c>
      <c r="L5" s="203">
        <v>41329</v>
      </c>
      <c r="M5" s="202">
        <v>39257</v>
      </c>
      <c r="N5" s="203">
        <v>40480</v>
      </c>
      <c r="O5" s="58">
        <f t="shared" si="0"/>
        <v>492616</v>
      </c>
    </row>
    <row r="6" spans="1:15" ht="43.5" customHeight="1">
      <c r="A6" s="257"/>
      <c r="B6" s="37">
        <v>25</v>
      </c>
      <c r="C6" s="202">
        <v>37602</v>
      </c>
      <c r="D6" s="203">
        <v>35914</v>
      </c>
      <c r="E6" s="202">
        <v>42793</v>
      </c>
      <c r="F6" s="203">
        <v>37199</v>
      </c>
      <c r="G6" s="202">
        <v>42108</v>
      </c>
      <c r="H6" s="203">
        <v>36575</v>
      </c>
      <c r="I6" s="204">
        <v>46769</v>
      </c>
      <c r="J6" s="203">
        <v>65230</v>
      </c>
      <c r="K6" s="202">
        <v>40287</v>
      </c>
      <c r="L6" s="203">
        <v>36678</v>
      </c>
      <c r="M6" s="202">
        <v>40747</v>
      </c>
      <c r="N6" s="203">
        <v>42837</v>
      </c>
      <c r="O6" s="231">
        <f t="shared" si="0"/>
        <v>504739</v>
      </c>
    </row>
    <row r="7" spans="1:15" ht="43.5" customHeight="1">
      <c r="A7" s="257"/>
      <c r="B7" s="53">
        <v>26</v>
      </c>
      <c r="C7" s="166">
        <v>38184</v>
      </c>
      <c r="D7" s="167">
        <v>34810</v>
      </c>
      <c r="E7" s="166">
        <v>44409</v>
      </c>
      <c r="F7" s="167">
        <v>36247</v>
      </c>
      <c r="G7" s="166">
        <v>49667</v>
      </c>
      <c r="H7" s="167">
        <v>37851</v>
      </c>
      <c r="I7" s="168">
        <v>46738</v>
      </c>
      <c r="J7" s="167">
        <v>63421</v>
      </c>
      <c r="K7" s="166">
        <v>42472</v>
      </c>
      <c r="L7" s="167">
        <v>39090</v>
      </c>
      <c r="M7" s="166">
        <v>45400</v>
      </c>
      <c r="N7" s="167">
        <v>43997</v>
      </c>
      <c r="O7" s="201">
        <f t="shared" si="0"/>
        <v>522286</v>
      </c>
    </row>
    <row r="8" spans="1:15" ht="43.5" customHeight="1">
      <c r="A8" s="257"/>
      <c r="B8" s="21">
        <v>27</v>
      </c>
      <c r="C8" s="59">
        <v>40969</v>
      </c>
      <c r="D8" s="60">
        <v>39169</v>
      </c>
      <c r="E8" s="59">
        <v>46820</v>
      </c>
      <c r="F8" s="60">
        <v>39824</v>
      </c>
      <c r="G8" s="59">
        <v>51750</v>
      </c>
      <c r="H8" s="60">
        <v>39976</v>
      </c>
      <c r="I8" s="61">
        <v>50025</v>
      </c>
      <c r="J8" s="60">
        <v>65720</v>
      </c>
      <c r="K8" s="59">
        <v>49508</v>
      </c>
      <c r="L8" s="60">
        <v>47598</v>
      </c>
      <c r="M8" s="59">
        <v>44403</v>
      </c>
      <c r="N8" s="60">
        <v>44675</v>
      </c>
      <c r="O8" s="62">
        <f t="shared" si="0"/>
        <v>560437</v>
      </c>
    </row>
    <row r="9" spans="1:15" ht="43.5" customHeight="1">
      <c r="A9" s="257" t="s">
        <v>21</v>
      </c>
      <c r="B9" s="37">
        <v>23</v>
      </c>
      <c r="C9" s="30">
        <f aca="true" t="shared" si="1" ref="C9:N9">C4/$O4*100</f>
        <v>7.861502539734556</v>
      </c>
      <c r="D9" s="29">
        <f t="shared" si="1"/>
        <v>6.958053416352613</v>
      </c>
      <c r="E9" s="30">
        <f t="shared" si="1"/>
        <v>8.14312633131247</v>
      </c>
      <c r="F9" s="29">
        <f t="shared" si="1"/>
        <v>7.463747337375061</v>
      </c>
      <c r="G9" s="30">
        <f t="shared" si="1"/>
        <v>7.912706865475995</v>
      </c>
      <c r="H9" s="29">
        <f t="shared" si="1"/>
        <v>7.131124037358676</v>
      </c>
      <c r="I9" s="31">
        <f t="shared" si="1"/>
        <v>9.476282156316564</v>
      </c>
      <c r="J9" s="29">
        <f t="shared" si="1"/>
        <v>12.845117155497295</v>
      </c>
      <c r="K9" s="30">
        <f t="shared" si="1"/>
        <v>7.8905865967556945</v>
      </c>
      <c r="L9" s="29">
        <f t="shared" si="1"/>
        <v>8.399967229231525</v>
      </c>
      <c r="M9" s="30">
        <f t="shared" si="1"/>
        <v>7.695190889726364</v>
      </c>
      <c r="N9" s="29">
        <f t="shared" si="1"/>
        <v>8.222595444863181</v>
      </c>
      <c r="O9" s="44">
        <f t="shared" si="0"/>
        <v>100</v>
      </c>
    </row>
    <row r="10" spans="1:15" ht="43.5" customHeight="1">
      <c r="A10" s="257"/>
      <c r="B10" s="37">
        <v>24</v>
      </c>
      <c r="C10" s="27">
        <f aca="true" t="shared" si="2" ref="C10:N10">C5/$O5*100</f>
        <v>7.662357698491319</v>
      </c>
      <c r="D10" s="26">
        <f t="shared" si="2"/>
        <v>7.0651379573542075</v>
      </c>
      <c r="E10" s="27">
        <f t="shared" si="2"/>
        <v>8.701300810367506</v>
      </c>
      <c r="F10" s="26">
        <f t="shared" si="2"/>
        <v>7.871445507251083</v>
      </c>
      <c r="G10" s="27">
        <f t="shared" si="2"/>
        <v>8.128846809685434</v>
      </c>
      <c r="H10" s="26">
        <f t="shared" si="2"/>
        <v>6.879597901813988</v>
      </c>
      <c r="I10" s="28">
        <f t="shared" si="2"/>
        <v>9.245741104633224</v>
      </c>
      <c r="J10" s="26">
        <f t="shared" si="2"/>
        <v>12.259041525244815</v>
      </c>
      <c r="K10" s="27">
        <f t="shared" si="2"/>
        <v>7.610390243110252</v>
      </c>
      <c r="L10" s="26">
        <f t="shared" si="2"/>
        <v>8.389699075953684</v>
      </c>
      <c r="M10" s="27">
        <f t="shared" si="2"/>
        <v>7.969087483963168</v>
      </c>
      <c r="N10" s="26">
        <f t="shared" si="2"/>
        <v>8.217353882131315</v>
      </c>
      <c r="O10" s="33">
        <f t="shared" si="0"/>
        <v>100</v>
      </c>
    </row>
    <row r="11" spans="1:15" ht="43.5" customHeight="1">
      <c r="A11" s="257"/>
      <c r="B11" s="37">
        <v>25</v>
      </c>
      <c r="C11" s="27">
        <f aca="true" t="shared" si="3" ref="C11:N11">C6/$O6*100</f>
        <v>7.4497908820202134</v>
      </c>
      <c r="D11" s="26">
        <f t="shared" si="3"/>
        <v>7.115360612118342</v>
      </c>
      <c r="E11" s="27">
        <f t="shared" si="3"/>
        <v>8.478243210847587</v>
      </c>
      <c r="F11" s="26">
        <f t="shared" si="3"/>
        <v>7.369947636303118</v>
      </c>
      <c r="G11" s="27">
        <f t="shared" si="3"/>
        <v>8.34252950534831</v>
      </c>
      <c r="H11" s="26">
        <f t="shared" si="3"/>
        <v>7.2463193848702</v>
      </c>
      <c r="I11" s="28">
        <f t="shared" si="3"/>
        <v>9.265977069336826</v>
      </c>
      <c r="J11" s="26">
        <f t="shared" si="3"/>
        <v>12.923510963091816</v>
      </c>
      <c r="K11" s="27">
        <f t="shared" si="3"/>
        <v>7.98174898313782</v>
      </c>
      <c r="L11" s="26">
        <f t="shared" si="3"/>
        <v>7.2667259712445444</v>
      </c>
      <c r="M11" s="27">
        <f t="shared" si="3"/>
        <v>8.072885194130036</v>
      </c>
      <c r="N11" s="26">
        <f t="shared" si="3"/>
        <v>8.48696058755119</v>
      </c>
      <c r="O11" s="33">
        <f t="shared" si="0"/>
        <v>100</v>
      </c>
    </row>
    <row r="12" spans="1:15" ht="43.5" customHeight="1">
      <c r="A12" s="257"/>
      <c r="B12" s="53">
        <v>26</v>
      </c>
      <c r="C12" s="27">
        <f>C7/$O7*100</f>
        <v>7.3109369196187535</v>
      </c>
      <c r="D12" s="26">
        <f aca="true" t="shared" si="4" ref="D12:O12">D7/$O7*100</f>
        <v>6.664930708462413</v>
      </c>
      <c r="E12" s="27">
        <f t="shared" si="4"/>
        <v>8.502812635222847</v>
      </c>
      <c r="F12" s="26">
        <f t="shared" si="4"/>
        <v>6.940067319438009</v>
      </c>
      <c r="G12" s="27">
        <f t="shared" si="4"/>
        <v>9.509540749704184</v>
      </c>
      <c r="H12" s="26">
        <f t="shared" si="4"/>
        <v>7.247178748808124</v>
      </c>
      <c r="I12" s="28">
        <f t="shared" si="4"/>
        <v>8.948736898940428</v>
      </c>
      <c r="J12" s="26">
        <f t="shared" si="4"/>
        <v>12.1429638167594</v>
      </c>
      <c r="K12" s="27">
        <f t="shared" si="4"/>
        <v>8.131943035042104</v>
      </c>
      <c r="L12" s="26">
        <f t="shared" si="4"/>
        <v>7.484405096058482</v>
      </c>
      <c r="M12" s="27">
        <f t="shared" si="4"/>
        <v>8.692555419827452</v>
      </c>
      <c r="N12" s="26">
        <f t="shared" si="4"/>
        <v>8.423928652117805</v>
      </c>
      <c r="O12" s="33">
        <f t="shared" si="4"/>
        <v>100</v>
      </c>
    </row>
    <row r="13" spans="1:15" ht="43.5" customHeight="1">
      <c r="A13" s="257"/>
      <c r="B13" s="21">
        <v>27</v>
      </c>
      <c r="C13" s="42">
        <f>C8/$O8*100</f>
        <v>7.310188299487722</v>
      </c>
      <c r="D13" s="43">
        <f aca="true" t="shared" si="5" ref="D13:O13">D8/$O8*100</f>
        <v>6.989010361557142</v>
      </c>
      <c r="E13" s="42">
        <f t="shared" si="5"/>
        <v>8.354195029949842</v>
      </c>
      <c r="F13" s="43">
        <f t="shared" si="5"/>
        <v>7.105883444526325</v>
      </c>
      <c r="G13" s="42">
        <f t="shared" si="5"/>
        <v>9.233865715504152</v>
      </c>
      <c r="H13" s="43">
        <f t="shared" si="5"/>
        <v>7.1330051370626855</v>
      </c>
      <c r="I13" s="46">
        <f t="shared" si="5"/>
        <v>8.926070191654013</v>
      </c>
      <c r="J13" s="43">
        <f t="shared" si="5"/>
        <v>11.726563378220924</v>
      </c>
      <c r="K13" s="42">
        <f t="shared" si="5"/>
        <v>8.83382075059284</v>
      </c>
      <c r="L13" s="43">
        <f t="shared" si="5"/>
        <v>8.493015272010949</v>
      </c>
      <c r="M13" s="42">
        <f t="shared" si="5"/>
        <v>7.922924432184171</v>
      </c>
      <c r="N13" s="43">
        <f t="shared" si="5"/>
        <v>7.971457987249236</v>
      </c>
      <c r="O13" s="45">
        <f t="shared" si="5"/>
        <v>100</v>
      </c>
    </row>
    <row r="14" spans="1:15" ht="43.5" customHeight="1">
      <c r="A14" s="273" t="s">
        <v>29</v>
      </c>
      <c r="B14" s="37" t="s">
        <v>40</v>
      </c>
      <c r="C14" s="27">
        <f aca="true" t="shared" si="6" ref="C14:O14">C5/C4*100</f>
        <v>98.34041111950603</v>
      </c>
      <c r="D14" s="29">
        <f t="shared" si="6"/>
        <v>102.44907570940775</v>
      </c>
      <c r="E14" s="27">
        <f t="shared" si="6"/>
        <v>107.81226419840033</v>
      </c>
      <c r="F14" s="29">
        <f t="shared" si="6"/>
        <v>106.40761779314509</v>
      </c>
      <c r="G14" s="27">
        <f t="shared" si="6"/>
        <v>103.65231796650531</v>
      </c>
      <c r="H14" s="29">
        <f t="shared" si="6"/>
        <v>97.3375075394204</v>
      </c>
      <c r="I14" s="28">
        <f t="shared" si="6"/>
        <v>98.44165387857437</v>
      </c>
      <c r="J14" s="29">
        <f t="shared" si="6"/>
        <v>96.29275292992106</v>
      </c>
      <c r="K14" s="27">
        <f t="shared" si="6"/>
        <v>97.31343283582089</v>
      </c>
      <c r="L14" s="29">
        <f t="shared" si="6"/>
        <v>100.77294450404759</v>
      </c>
      <c r="M14" s="27">
        <f t="shared" si="6"/>
        <v>104.48750365973756</v>
      </c>
      <c r="N14" s="29">
        <f t="shared" si="6"/>
        <v>100.83196333383151</v>
      </c>
      <c r="O14" s="33">
        <f t="shared" si="6"/>
        <v>100.89628051777815</v>
      </c>
    </row>
    <row r="15" spans="1:15" ht="43.5" customHeight="1">
      <c r="A15" s="273"/>
      <c r="B15" s="37" t="s">
        <v>52</v>
      </c>
      <c r="C15" s="27">
        <f aca="true" t="shared" si="7" ref="C15:O15">C6/C5*100</f>
        <v>99.61850262279447</v>
      </c>
      <c r="D15" s="26">
        <f t="shared" si="7"/>
        <v>103.18928858751867</v>
      </c>
      <c r="E15" s="27">
        <f t="shared" si="7"/>
        <v>99.83435983575961</v>
      </c>
      <c r="F15" s="26">
        <f t="shared" si="7"/>
        <v>95.93305137198267</v>
      </c>
      <c r="G15" s="27">
        <f t="shared" si="7"/>
        <v>105.1543302367396</v>
      </c>
      <c r="H15" s="26">
        <f t="shared" si="7"/>
        <v>107.92269105930954</v>
      </c>
      <c r="I15" s="28">
        <f t="shared" si="7"/>
        <v>102.68519738286568</v>
      </c>
      <c r="J15" s="26">
        <f t="shared" si="7"/>
        <v>108.01457194899817</v>
      </c>
      <c r="K15" s="27">
        <f t="shared" si="7"/>
        <v>107.46065617498</v>
      </c>
      <c r="L15" s="26">
        <f t="shared" si="7"/>
        <v>88.74640083234533</v>
      </c>
      <c r="M15" s="27">
        <f t="shared" si="7"/>
        <v>103.79550143923377</v>
      </c>
      <c r="N15" s="26">
        <f t="shared" si="7"/>
        <v>105.82262845849802</v>
      </c>
      <c r="O15" s="33">
        <f t="shared" si="7"/>
        <v>102.46094320931516</v>
      </c>
    </row>
    <row r="16" spans="1:15" ht="43.5" customHeight="1">
      <c r="A16" s="273"/>
      <c r="B16" s="53" t="s">
        <v>55</v>
      </c>
      <c r="C16" s="27">
        <f>C7/C6*100</f>
        <v>101.54779001116962</v>
      </c>
      <c r="D16" s="26">
        <f aca="true" t="shared" si="8" ref="D16:O16">D7/D6*100</f>
        <v>96.92598986467674</v>
      </c>
      <c r="E16" s="27">
        <f t="shared" si="8"/>
        <v>103.77631855677329</v>
      </c>
      <c r="F16" s="26">
        <f t="shared" si="8"/>
        <v>97.44079141912417</v>
      </c>
      <c r="G16" s="27">
        <f t="shared" si="8"/>
        <v>117.9514581552199</v>
      </c>
      <c r="H16" s="26">
        <f t="shared" si="8"/>
        <v>103.48872180451127</v>
      </c>
      <c r="I16" s="28">
        <f t="shared" si="8"/>
        <v>99.93371677820778</v>
      </c>
      <c r="J16" s="26">
        <f t="shared" si="8"/>
        <v>97.22673616434156</v>
      </c>
      <c r="K16" s="27">
        <f t="shared" si="8"/>
        <v>105.42358577208529</v>
      </c>
      <c r="L16" s="26">
        <f t="shared" si="8"/>
        <v>106.57614919025029</v>
      </c>
      <c r="M16" s="27">
        <f t="shared" si="8"/>
        <v>111.4192455886323</v>
      </c>
      <c r="N16" s="26">
        <f t="shared" si="8"/>
        <v>102.70793939818381</v>
      </c>
      <c r="O16" s="33">
        <f t="shared" si="8"/>
        <v>103.47645020495742</v>
      </c>
    </row>
    <row r="17" spans="1:15" ht="43.5" customHeight="1" thickBot="1">
      <c r="A17" s="274"/>
      <c r="B17" s="52" t="s">
        <v>58</v>
      </c>
      <c r="C17" s="35">
        <f>C8/C7*100</f>
        <v>107.29363084014247</v>
      </c>
      <c r="D17" s="34">
        <f>D8/D7*100</f>
        <v>112.52226371732262</v>
      </c>
      <c r="E17" s="35">
        <f aca="true" t="shared" si="9" ref="E17:O17">E8/E7*100</f>
        <v>105.42907969105362</v>
      </c>
      <c r="F17" s="34">
        <f t="shared" si="9"/>
        <v>109.86840290230914</v>
      </c>
      <c r="G17" s="35">
        <f t="shared" si="9"/>
        <v>104.19393158435177</v>
      </c>
      <c r="H17" s="34">
        <f t="shared" si="9"/>
        <v>105.61411851734432</v>
      </c>
      <c r="I17" s="47">
        <f t="shared" si="9"/>
        <v>107.03282125893277</v>
      </c>
      <c r="J17" s="34">
        <f t="shared" si="9"/>
        <v>103.62498226139607</v>
      </c>
      <c r="K17" s="35">
        <f t="shared" si="9"/>
        <v>116.56620832548504</v>
      </c>
      <c r="L17" s="34">
        <f t="shared" si="9"/>
        <v>121.76515732924022</v>
      </c>
      <c r="M17" s="35">
        <f t="shared" si="9"/>
        <v>97.80396475770925</v>
      </c>
      <c r="N17" s="34">
        <f t="shared" si="9"/>
        <v>101.54101416005636</v>
      </c>
      <c r="O17" s="36">
        <f t="shared" si="9"/>
        <v>107.30461854233123</v>
      </c>
    </row>
    <row r="18" spans="2:15" ht="18.75" customHeight="1">
      <c r="B18" s="4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6">
    <mergeCell ref="A14:A17"/>
    <mergeCell ref="I2:I3"/>
    <mergeCell ref="E2:E3"/>
    <mergeCell ref="F2:F3"/>
    <mergeCell ref="A9:A13"/>
    <mergeCell ref="C2:C3"/>
    <mergeCell ref="D2:D3"/>
    <mergeCell ref="G2:G3"/>
    <mergeCell ref="H2:H3"/>
    <mergeCell ref="A4:A8"/>
    <mergeCell ref="N2:N3"/>
    <mergeCell ref="O2:O3"/>
    <mergeCell ref="J2:J3"/>
    <mergeCell ref="K2:K3"/>
    <mergeCell ref="L2:L3"/>
    <mergeCell ref="M2:M3"/>
  </mergeCells>
  <printOptions horizontalCentered="1"/>
  <pageMargins left="0.7874015748031497" right="0.7874015748031497" top="0.98425196850393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519"/>
  <sheetViews>
    <sheetView zoomScaleSheetLayoutView="85" zoomScalePageLayoutView="0" workbookViewId="0" topLeftCell="A31">
      <selection activeCell="G19" sqref="G19"/>
    </sheetView>
  </sheetViews>
  <sheetFormatPr defaultColWidth="9.00390625" defaultRowHeight="13.5"/>
  <cols>
    <col min="1" max="1" width="5.625" style="1" customWidth="1"/>
    <col min="2" max="2" width="8.625" style="1" customWidth="1"/>
    <col min="3" max="5" width="9.75390625" style="1" bestFit="1" customWidth="1"/>
    <col min="6" max="8" width="8.75390625" style="1" bestFit="1" customWidth="1"/>
    <col min="9" max="9" width="10.625" style="1" customWidth="1"/>
    <col min="10" max="16384" width="9.00390625" style="1" customWidth="1"/>
  </cols>
  <sheetData>
    <row r="1" ht="19.5" customHeight="1" thickBot="1">
      <c r="A1" s="3" t="s">
        <v>33</v>
      </c>
    </row>
    <row r="2" spans="1:9" ht="30" customHeight="1">
      <c r="A2" s="286" t="s">
        <v>35</v>
      </c>
      <c r="B2" s="20" t="s">
        <v>9</v>
      </c>
      <c r="C2" s="246" t="s">
        <v>26</v>
      </c>
      <c r="D2" s="247"/>
      <c r="E2" s="248"/>
      <c r="F2" s="246" t="s">
        <v>8</v>
      </c>
      <c r="G2" s="247"/>
      <c r="H2" s="248"/>
      <c r="I2" s="266" t="s">
        <v>27</v>
      </c>
    </row>
    <row r="3" spans="1:9" ht="20.25" customHeight="1">
      <c r="A3" s="287"/>
      <c r="B3" s="18" t="s">
        <v>28</v>
      </c>
      <c r="C3" s="251" t="s">
        <v>11</v>
      </c>
      <c r="D3" s="251" t="s">
        <v>12</v>
      </c>
      <c r="E3" s="251" t="s">
        <v>7</v>
      </c>
      <c r="F3" s="254" t="s">
        <v>11</v>
      </c>
      <c r="G3" s="251" t="s">
        <v>12</v>
      </c>
      <c r="H3" s="284" t="s">
        <v>30</v>
      </c>
      <c r="I3" s="282"/>
    </row>
    <row r="4" spans="1:9" ht="15" customHeight="1">
      <c r="A4" s="288"/>
      <c r="B4" s="19" t="s">
        <v>0</v>
      </c>
      <c r="C4" s="252"/>
      <c r="D4" s="252"/>
      <c r="E4" s="252"/>
      <c r="F4" s="250"/>
      <c r="G4" s="252"/>
      <c r="H4" s="285"/>
      <c r="I4" s="283"/>
    </row>
    <row r="5" spans="1:9" ht="18" customHeight="1">
      <c r="A5" s="279" t="s">
        <v>59</v>
      </c>
      <c r="B5" s="88">
        <v>23</v>
      </c>
      <c r="C5" s="69">
        <v>568</v>
      </c>
      <c r="D5" s="89">
        <v>39645</v>
      </c>
      <c r="E5" s="38">
        <f aca="true" t="shared" si="0" ref="E5:E14">SUM(C5:D5)</f>
        <v>40213</v>
      </c>
      <c r="F5" s="64">
        <f aca="true" t="shared" si="1" ref="F5:F14">C5/$E5*100</f>
        <v>1.412478551712133</v>
      </c>
      <c r="G5" s="73">
        <f aca="true" t="shared" si="2" ref="G5:G14">D5/$E5*100</f>
        <v>98.58752144828786</v>
      </c>
      <c r="H5" s="64">
        <f aca="true" t="shared" si="3" ref="H5:H14">SUM(F5:G5)</f>
        <v>99.99999999999999</v>
      </c>
      <c r="I5" s="39">
        <f>E5/E35*100</f>
        <v>8.428684313672061</v>
      </c>
    </row>
    <row r="6" spans="1:9" ht="18" customHeight="1">
      <c r="A6" s="280"/>
      <c r="B6" s="88">
        <v>24</v>
      </c>
      <c r="C6" s="69">
        <v>2220</v>
      </c>
      <c r="D6" s="89">
        <v>44522</v>
      </c>
      <c r="E6" s="38">
        <f t="shared" si="0"/>
        <v>46742</v>
      </c>
      <c r="F6" s="64">
        <f t="shared" si="1"/>
        <v>4.749475846134097</v>
      </c>
      <c r="G6" s="73">
        <f t="shared" si="2"/>
        <v>95.2505241538659</v>
      </c>
      <c r="H6" s="64">
        <f t="shared" si="3"/>
        <v>100</v>
      </c>
      <c r="I6" s="39">
        <f>E6/E36*100</f>
        <v>9.825837441271377</v>
      </c>
    </row>
    <row r="7" spans="1:9" ht="18" customHeight="1">
      <c r="A7" s="280"/>
      <c r="B7" s="88">
        <v>25</v>
      </c>
      <c r="C7" s="69">
        <v>3667</v>
      </c>
      <c r="D7" s="89">
        <v>46921</v>
      </c>
      <c r="E7" s="38">
        <f t="shared" si="0"/>
        <v>50588</v>
      </c>
      <c r="F7" s="64">
        <f t="shared" si="1"/>
        <v>7.248754645370443</v>
      </c>
      <c r="G7" s="73">
        <f t="shared" si="2"/>
        <v>92.75124535462955</v>
      </c>
      <c r="H7" s="64">
        <f t="shared" si="3"/>
        <v>99.99999999999999</v>
      </c>
      <c r="I7" s="39">
        <f>E7/E37*100</f>
        <v>10.410381571311566</v>
      </c>
    </row>
    <row r="8" spans="1:9" ht="18" customHeight="1">
      <c r="A8" s="280"/>
      <c r="B8" s="83">
        <v>26</v>
      </c>
      <c r="C8" s="71">
        <v>2519</v>
      </c>
      <c r="D8" s="72">
        <v>68342</v>
      </c>
      <c r="E8" s="205">
        <f t="shared" si="0"/>
        <v>70861</v>
      </c>
      <c r="F8" s="206">
        <f t="shared" si="1"/>
        <v>3.5548468127743047</v>
      </c>
      <c r="G8" s="207">
        <f t="shared" si="2"/>
        <v>96.4451531872257</v>
      </c>
      <c r="H8" s="206">
        <f t="shared" si="3"/>
        <v>100</v>
      </c>
      <c r="I8" s="208">
        <f>E8/E38*100</f>
        <v>14.226859594562308</v>
      </c>
    </row>
    <row r="9" spans="1:9" ht="18" customHeight="1">
      <c r="A9" s="281"/>
      <c r="B9" s="84">
        <v>27</v>
      </c>
      <c r="C9" s="74">
        <v>2878</v>
      </c>
      <c r="D9" s="75">
        <v>92345</v>
      </c>
      <c r="E9" s="40">
        <f t="shared" si="0"/>
        <v>95223</v>
      </c>
      <c r="F9" s="67">
        <f t="shared" si="1"/>
        <v>3.022379047078962</v>
      </c>
      <c r="G9" s="76">
        <f t="shared" si="2"/>
        <v>96.97762095292104</v>
      </c>
      <c r="H9" s="67">
        <f t="shared" si="3"/>
        <v>100</v>
      </c>
      <c r="I9" s="25">
        <f>E9/E39*100</f>
        <v>16.990848213090857</v>
      </c>
    </row>
    <row r="10" spans="1:9" ht="18" customHeight="1">
      <c r="A10" s="279" t="s">
        <v>34</v>
      </c>
      <c r="B10" s="85">
        <v>23</v>
      </c>
      <c r="C10" s="89">
        <v>2715</v>
      </c>
      <c r="D10" s="69">
        <v>41299</v>
      </c>
      <c r="E10" s="70">
        <f t="shared" si="0"/>
        <v>44014</v>
      </c>
      <c r="F10" s="73">
        <f t="shared" si="1"/>
        <v>6.16849184350434</v>
      </c>
      <c r="G10" s="77">
        <f t="shared" si="2"/>
        <v>93.83150815649566</v>
      </c>
      <c r="H10" s="73">
        <f t="shared" si="3"/>
        <v>100</v>
      </c>
      <c r="I10" s="24">
        <f>E10/E35*100</f>
        <v>9.225377648570417</v>
      </c>
    </row>
    <row r="11" spans="1:9" ht="18" customHeight="1">
      <c r="A11" s="280"/>
      <c r="B11" s="85">
        <v>24</v>
      </c>
      <c r="C11" s="89">
        <v>2529</v>
      </c>
      <c r="D11" s="69">
        <v>44355</v>
      </c>
      <c r="E11" s="89">
        <f t="shared" si="0"/>
        <v>46884</v>
      </c>
      <c r="F11" s="73">
        <f t="shared" si="1"/>
        <v>5.394164320450474</v>
      </c>
      <c r="G11" s="223">
        <f t="shared" si="2"/>
        <v>94.60583567954953</v>
      </c>
      <c r="H11" s="73">
        <f t="shared" si="3"/>
        <v>100</v>
      </c>
      <c r="I11" s="24">
        <f>E11/E36*100</f>
        <v>9.855687873787327</v>
      </c>
    </row>
    <row r="12" spans="1:9" ht="18" customHeight="1">
      <c r="A12" s="280"/>
      <c r="B12" s="85">
        <v>25</v>
      </c>
      <c r="C12" s="89">
        <v>1862</v>
      </c>
      <c r="D12" s="69">
        <v>45214</v>
      </c>
      <c r="E12" s="89">
        <f t="shared" si="0"/>
        <v>47076</v>
      </c>
      <c r="F12" s="73">
        <f t="shared" si="1"/>
        <v>3.9553063131956834</v>
      </c>
      <c r="G12" s="223">
        <f t="shared" si="2"/>
        <v>96.04469368680432</v>
      </c>
      <c r="H12" s="73">
        <f t="shared" si="3"/>
        <v>100</v>
      </c>
      <c r="I12" s="24">
        <f>E12/E37*100</f>
        <v>9.687655626849516</v>
      </c>
    </row>
    <row r="13" spans="1:9" ht="18" customHeight="1">
      <c r="A13" s="280"/>
      <c r="B13" s="86">
        <v>26</v>
      </c>
      <c r="C13" s="72">
        <v>8680</v>
      </c>
      <c r="D13" s="71">
        <v>43534</v>
      </c>
      <c r="E13" s="72">
        <f t="shared" si="0"/>
        <v>52214</v>
      </c>
      <c r="F13" s="207">
        <f t="shared" si="1"/>
        <v>16.62389397479603</v>
      </c>
      <c r="G13" s="209">
        <f t="shared" si="2"/>
        <v>83.37610602520397</v>
      </c>
      <c r="H13" s="207">
        <f t="shared" si="3"/>
        <v>100</v>
      </c>
      <c r="I13" s="210">
        <f>E13/E38*100</f>
        <v>10.48307597790712</v>
      </c>
    </row>
    <row r="14" spans="1:9" ht="18" customHeight="1">
      <c r="A14" s="281"/>
      <c r="B14" s="87">
        <v>27</v>
      </c>
      <c r="C14" s="75">
        <v>1344</v>
      </c>
      <c r="D14" s="74">
        <v>46298</v>
      </c>
      <c r="E14" s="75">
        <f t="shared" si="0"/>
        <v>47642</v>
      </c>
      <c r="F14" s="76">
        <f t="shared" si="1"/>
        <v>2.821040258595357</v>
      </c>
      <c r="G14" s="78">
        <f t="shared" si="2"/>
        <v>97.17895974140464</v>
      </c>
      <c r="H14" s="76">
        <f t="shared" si="3"/>
        <v>100</v>
      </c>
      <c r="I14" s="51">
        <f>E14/E39*100</f>
        <v>8.500866288271473</v>
      </c>
    </row>
    <row r="15" spans="1:9" ht="18" customHeight="1">
      <c r="A15" s="275" t="s">
        <v>36</v>
      </c>
      <c r="B15" s="85">
        <v>23</v>
      </c>
      <c r="C15" s="81" t="s">
        <v>37</v>
      </c>
      <c r="D15" s="213">
        <v>11143</v>
      </c>
      <c r="E15" s="79" t="s">
        <v>37</v>
      </c>
      <c r="F15" s="80" t="s">
        <v>37</v>
      </c>
      <c r="G15" s="80" t="s">
        <v>37</v>
      </c>
      <c r="H15" s="81" t="s">
        <v>37</v>
      </c>
      <c r="I15" s="63" t="s">
        <v>37</v>
      </c>
    </row>
    <row r="16" spans="1:9" ht="18" customHeight="1">
      <c r="A16" s="273"/>
      <c r="B16" s="85">
        <v>24</v>
      </c>
      <c r="C16" s="224">
        <v>762</v>
      </c>
      <c r="D16" s="213">
        <v>16149</v>
      </c>
      <c r="E16" s="225">
        <f aca="true" t="shared" si="4" ref="E16:E37">SUM(C16:D16)</f>
        <v>16911</v>
      </c>
      <c r="F16" s="227">
        <v>4.5</v>
      </c>
      <c r="G16" s="223">
        <f aca="true" t="shared" si="5" ref="G16:G33">D16/$E16*100</f>
        <v>95.49405712258293</v>
      </c>
      <c r="H16" s="73">
        <f aca="true" t="shared" si="6" ref="H16:H39">SUM(F16:G16)</f>
        <v>99.99405712258293</v>
      </c>
      <c r="I16" s="99">
        <f>E16/E36*100</f>
        <v>3.5549342554734555</v>
      </c>
    </row>
    <row r="17" spans="1:9" ht="18" customHeight="1">
      <c r="A17" s="273"/>
      <c r="B17" s="85">
        <v>25</v>
      </c>
      <c r="C17" s="235" t="s">
        <v>37</v>
      </c>
      <c r="D17" s="213">
        <v>18801</v>
      </c>
      <c r="E17" s="225">
        <f t="shared" si="4"/>
        <v>18801</v>
      </c>
      <c r="F17" s="236" t="s">
        <v>37</v>
      </c>
      <c r="G17" s="223">
        <f t="shared" si="5"/>
        <v>100</v>
      </c>
      <c r="H17" s="73">
        <f t="shared" si="6"/>
        <v>100</v>
      </c>
      <c r="I17" s="99">
        <f>E17/E37*100</f>
        <v>3.869012096193342</v>
      </c>
    </row>
    <row r="18" spans="1:9" ht="18" customHeight="1">
      <c r="A18" s="273"/>
      <c r="B18" s="86">
        <v>26</v>
      </c>
      <c r="C18" s="233">
        <v>788</v>
      </c>
      <c r="D18" s="169">
        <v>23419</v>
      </c>
      <c r="E18" s="211">
        <f t="shared" si="4"/>
        <v>24207</v>
      </c>
      <c r="F18" s="234">
        <v>3.3</v>
      </c>
      <c r="G18" s="209">
        <f t="shared" si="5"/>
        <v>96.74474325608296</v>
      </c>
      <c r="H18" s="207">
        <f t="shared" si="6"/>
        <v>100.04474325608295</v>
      </c>
      <c r="I18" s="212">
        <f>E18/E38*100</f>
        <v>4.860072398153706</v>
      </c>
    </row>
    <row r="19" spans="1:9" ht="18" customHeight="1">
      <c r="A19" s="258"/>
      <c r="B19" s="87">
        <v>27</v>
      </c>
      <c r="C19" s="226">
        <v>478</v>
      </c>
      <c r="D19" s="96">
        <v>21439</v>
      </c>
      <c r="E19" s="97">
        <f t="shared" si="4"/>
        <v>21917</v>
      </c>
      <c r="F19" s="228">
        <v>2.2</v>
      </c>
      <c r="G19" s="78">
        <f t="shared" si="5"/>
        <v>97.81904457726878</v>
      </c>
      <c r="H19" s="76">
        <f t="shared" si="6"/>
        <v>100.01904457726879</v>
      </c>
      <c r="I19" s="98">
        <f>E19/E39*100</f>
        <v>3.91069825868028</v>
      </c>
    </row>
    <row r="20" spans="1:9" ht="18" customHeight="1">
      <c r="A20" s="275" t="s">
        <v>25</v>
      </c>
      <c r="B20" s="85">
        <v>23</v>
      </c>
      <c r="C20" s="89">
        <v>78474</v>
      </c>
      <c r="D20" s="69">
        <v>257049</v>
      </c>
      <c r="E20" s="70">
        <f t="shared" si="4"/>
        <v>335523</v>
      </c>
      <c r="F20" s="73">
        <f aca="true" t="shared" si="7" ref="F20:F39">C20/$E20*100</f>
        <v>23.388560545774805</v>
      </c>
      <c r="G20" s="77">
        <f t="shared" si="5"/>
        <v>76.61143945422519</v>
      </c>
      <c r="H20" s="73">
        <f t="shared" si="6"/>
        <v>100</v>
      </c>
      <c r="I20" s="99">
        <f>E20/E35*100</f>
        <v>70.3259504880559</v>
      </c>
    </row>
    <row r="21" spans="1:9" ht="18" customHeight="1">
      <c r="A21" s="273"/>
      <c r="B21" s="85">
        <v>24</v>
      </c>
      <c r="C21" s="89">
        <v>80660</v>
      </c>
      <c r="D21" s="69">
        <v>244811</v>
      </c>
      <c r="E21" s="89">
        <f t="shared" si="4"/>
        <v>325471</v>
      </c>
      <c r="F21" s="73">
        <f t="shared" si="7"/>
        <v>24.78254591038833</v>
      </c>
      <c r="G21" s="223">
        <f t="shared" si="5"/>
        <v>75.21745408961166</v>
      </c>
      <c r="H21" s="73">
        <f t="shared" si="6"/>
        <v>100</v>
      </c>
      <c r="I21" s="99">
        <f>E21/E36*100</f>
        <v>68.41866282675187</v>
      </c>
    </row>
    <row r="22" spans="1:9" ht="18" customHeight="1">
      <c r="A22" s="273"/>
      <c r="B22" s="85">
        <v>25</v>
      </c>
      <c r="C22" s="89">
        <v>77540</v>
      </c>
      <c r="D22" s="69">
        <v>250331</v>
      </c>
      <c r="E22" s="89">
        <f t="shared" si="4"/>
        <v>327871</v>
      </c>
      <c r="F22" s="73">
        <f t="shared" si="7"/>
        <v>23.649545095479624</v>
      </c>
      <c r="G22" s="223">
        <f t="shared" si="5"/>
        <v>76.35045490452038</v>
      </c>
      <c r="H22" s="73">
        <f t="shared" si="6"/>
        <v>100</v>
      </c>
      <c r="I22" s="99">
        <f>E22/E37*100</f>
        <v>67.47177623482831</v>
      </c>
    </row>
    <row r="23" spans="1:9" ht="18" customHeight="1">
      <c r="A23" s="273"/>
      <c r="B23" s="86">
        <v>26</v>
      </c>
      <c r="C23" s="72">
        <v>70939</v>
      </c>
      <c r="D23" s="71">
        <v>246077</v>
      </c>
      <c r="E23" s="72">
        <f t="shared" si="4"/>
        <v>317016</v>
      </c>
      <c r="F23" s="207">
        <f t="shared" si="7"/>
        <v>22.377103994751053</v>
      </c>
      <c r="G23" s="209">
        <f t="shared" si="5"/>
        <v>77.62289600524895</v>
      </c>
      <c r="H23" s="207">
        <f t="shared" si="6"/>
        <v>100</v>
      </c>
      <c r="I23" s="212">
        <f>E23/E38*100</f>
        <v>63.64773459631906</v>
      </c>
    </row>
    <row r="24" spans="1:9" ht="18" customHeight="1">
      <c r="A24" s="258"/>
      <c r="B24" s="87">
        <v>27</v>
      </c>
      <c r="C24" s="75">
        <v>73361</v>
      </c>
      <c r="D24" s="74">
        <v>260051</v>
      </c>
      <c r="E24" s="75">
        <f t="shared" si="4"/>
        <v>333412</v>
      </c>
      <c r="F24" s="76">
        <f t="shared" si="7"/>
        <v>22.003107266685063</v>
      </c>
      <c r="G24" s="78">
        <f t="shared" si="5"/>
        <v>77.99689273331494</v>
      </c>
      <c r="H24" s="76">
        <f t="shared" si="6"/>
        <v>100</v>
      </c>
      <c r="I24" s="98">
        <f>E24/E39*100</f>
        <v>59.4914325785057</v>
      </c>
    </row>
    <row r="25" spans="1:9" ht="18" customHeight="1">
      <c r="A25" s="276" t="s">
        <v>24</v>
      </c>
      <c r="B25" s="88">
        <v>23</v>
      </c>
      <c r="C25" s="69">
        <v>33201</v>
      </c>
      <c r="D25" s="70">
        <v>21820</v>
      </c>
      <c r="E25" s="69">
        <f t="shared" si="4"/>
        <v>55021</v>
      </c>
      <c r="F25" s="77">
        <f t="shared" si="7"/>
        <v>60.34241471438179</v>
      </c>
      <c r="G25" s="73">
        <f t="shared" si="5"/>
        <v>39.65758528561822</v>
      </c>
      <c r="H25" s="77">
        <f t="shared" si="6"/>
        <v>100</v>
      </c>
      <c r="I25" s="100">
        <f>E25/E35*100</f>
        <v>11.532455664152154</v>
      </c>
    </row>
    <row r="26" spans="1:9" ht="18" customHeight="1">
      <c r="A26" s="277"/>
      <c r="B26" s="88">
        <v>24</v>
      </c>
      <c r="C26" s="69">
        <v>32647</v>
      </c>
      <c r="D26" s="70">
        <v>22523</v>
      </c>
      <c r="E26" s="69">
        <f t="shared" si="4"/>
        <v>55170</v>
      </c>
      <c r="F26" s="77">
        <f t="shared" si="7"/>
        <v>59.1752764183433</v>
      </c>
      <c r="G26" s="73">
        <f t="shared" si="5"/>
        <v>40.8247235816567</v>
      </c>
      <c r="H26" s="77">
        <f t="shared" si="6"/>
        <v>100</v>
      </c>
      <c r="I26" s="100">
        <f>E26/E36*100</f>
        <v>11.597523675387057</v>
      </c>
    </row>
    <row r="27" spans="1:9" ht="18" customHeight="1">
      <c r="A27" s="277"/>
      <c r="B27" s="88">
        <v>25</v>
      </c>
      <c r="C27" s="69">
        <v>35007</v>
      </c>
      <c r="D27" s="70">
        <v>23825</v>
      </c>
      <c r="E27" s="69">
        <f t="shared" si="4"/>
        <v>58832</v>
      </c>
      <c r="F27" s="77">
        <f t="shared" si="7"/>
        <v>59.503331520261085</v>
      </c>
      <c r="G27" s="73">
        <f t="shared" si="5"/>
        <v>40.496668479738915</v>
      </c>
      <c r="H27" s="77">
        <f t="shared" si="6"/>
        <v>100</v>
      </c>
      <c r="I27" s="100">
        <f>E27/E37*100</f>
        <v>12.106894295156994</v>
      </c>
    </row>
    <row r="28" spans="1:9" ht="18" customHeight="1">
      <c r="A28" s="277"/>
      <c r="B28" s="83">
        <v>26</v>
      </c>
      <c r="C28" s="71">
        <v>32869</v>
      </c>
      <c r="D28" s="90">
        <v>22005</v>
      </c>
      <c r="E28" s="71">
        <f t="shared" si="4"/>
        <v>54874</v>
      </c>
      <c r="F28" s="214">
        <f t="shared" si="7"/>
        <v>59.89904144039071</v>
      </c>
      <c r="G28" s="207">
        <f t="shared" si="5"/>
        <v>40.10095855960928</v>
      </c>
      <c r="H28" s="214">
        <f t="shared" si="6"/>
        <v>100</v>
      </c>
      <c r="I28" s="215">
        <f>E28/E38*100</f>
        <v>11.017127805026913</v>
      </c>
    </row>
    <row r="29" spans="1:9" ht="18" customHeight="1">
      <c r="A29" s="278"/>
      <c r="B29" s="84">
        <v>27</v>
      </c>
      <c r="C29" s="74">
        <v>35726</v>
      </c>
      <c r="D29" s="91">
        <v>23304</v>
      </c>
      <c r="E29" s="74">
        <f t="shared" si="4"/>
        <v>59030</v>
      </c>
      <c r="F29" s="101">
        <f t="shared" si="7"/>
        <v>60.52176859224123</v>
      </c>
      <c r="G29" s="76">
        <f t="shared" si="5"/>
        <v>39.47823140775877</v>
      </c>
      <c r="H29" s="101">
        <f t="shared" si="6"/>
        <v>100</v>
      </c>
      <c r="I29" s="102">
        <f>E29/E39*100</f>
        <v>10.532852042245604</v>
      </c>
    </row>
    <row r="30" spans="1:9" ht="18" customHeight="1">
      <c r="A30" s="275" t="s">
        <v>23</v>
      </c>
      <c r="B30" s="85">
        <v>23</v>
      </c>
      <c r="C30" s="89">
        <v>919</v>
      </c>
      <c r="D30" s="69">
        <v>1407</v>
      </c>
      <c r="E30" s="70">
        <f t="shared" si="4"/>
        <v>2326</v>
      </c>
      <c r="F30" s="73">
        <f t="shared" si="7"/>
        <v>39.509888220120374</v>
      </c>
      <c r="G30" s="77">
        <f t="shared" si="5"/>
        <v>60.49011177987962</v>
      </c>
      <c r="H30" s="73">
        <f t="shared" si="6"/>
        <v>100</v>
      </c>
      <c r="I30" s="103">
        <f>E30/E35*100</f>
        <v>0.48753188554947946</v>
      </c>
    </row>
    <row r="31" spans="1:9" ht="18" customHeight="1">
      <c r="A31" s="273"/>
      <c r="B31" s="85">
        <v>24</v>
      </c>
      <c r="C31" s="89">
        <v>447</v>
      </c>
      <c r="D31" s="69">
        <v>991</v>
      </c>
      <c r="E31" s="89">
        <f t="shared" si="4"/>
        <v>1438</v>
      </c>
      <c r="F31" s="73">
        <f t="shared" si="7"/>
        <v>31.084840055632824</v>
      </c>
      <c r="G31" s="223">
        <f t="shared" si="5"/>
        <v>68.91515994436718</v>
      </c>
      <c r="H31" s="73">
        <f t="shared" si="6"/>
        <v>100</v>
      </c>
      <c r="I31" s="103">
        <f>E31/E36*100</f>
        <v>0.302288182802367</v>
      </c>
    </row>
    <row r="32" spans="1:9" ht="18" customHeight="1">
      <c r="A32" s="273"/>
      <c r="B32" s="85">
        <v>25</v>
      </c>
      <c r="C32" s="89">
        <v>834</v>
      </c>
      <c r="D32" s="69">
        <v>737</v>
      </c>
      <c r="E32" s="89">
        <f t="shared" si="4"/>
        <v>1571</v>
      </c>
      <c r="F32" s="73">
        <f t="shared" si="7"/>
        <v>53.087205601527685</v>
      </c>
      <c r="G32" s="223">
        <f t="shared" si="5"/>
        <v>46.912794398472315</v>
      </c>
      <c r="H32" s="73">
        <f t="shared" si="6"/>
        <v>100</v>
      </c>
      <c r="I32" s="103">
        <f>E32/E37*100</f>
        <v>0.323292271853611</v>
      </c>
    </row>
    <row r="33" spans="1:9" ht="18" customHeight="1">
      <c r="A33" s="273"/>
      <c r="B33" s="86">
        <v>26</v>
      </c>
      <c r="C33" s="72">
        <v>1947</v>
      </c>
      <c r="D33" s="71">
        <v>1167</v>
      </c>
      <c r="E33" s="72">
        <f t="shared" si="4"/>
        <v>3114</v>
      </c>
      <c r="F33" s="207">
        <f t="shared" si="7"/>
        <v>62.52408477842004</v>
      </c>
      <c r="G33" s="209">
        <f t="shared" si="5"/>
        <v>37.47591522157997</v>
      </c>
      <c r="H33" s="207">
        <f t="shared" si="6"/>
        <v>100</v>
      </c>
      <c r="I33" s="216">
        <f>E33/E38*100</f>
        <v>0.6252020261846012</v>
      </c>
    </row>
    <row r="34" spans="1:9" ht="18" customHeight="1">
      <c r="A34" s="258"/>
      <c r="B34" s="87">
        <v>27</v>
      </c>
      <c r="C34" s="75">
        <v>2038</v>
      </c>
      <c r="D34" s="74">
        <v>1175</v>
      </c>
      <c r="E34" s="75">
        <f t="shared" si="4"/>
        <v>3213</v>
      </c>
      <c r="F34" s="76">
        <f t="shared" si="7"/>
        <v>63.42981637099284</v>
      </c>
      <c r="G34" s="78">
        <f aca="true" t="shared" si="8" ref="G34:G39">D34/$E34*100</f>
        <v>36.57018362900716</v>
      </c>
      <c r="H34" s="76">
        <f t="shared" si="6"/>
        <v>100</v>
      </c>
      <c r="I34" s="104">
        <f>E34/E39*100</f>
        <v>0.5733026192060838</v>
      </c>
    </row>
    <row r="35" spans="1:9" ht="18" customHeight="1">
      <c r="A35" s="275" t="s">
        <v>22</v>
      </c>
      <c r="B35" s="85">
        <v>23</v>
      </c>
      <c r="C35" s="50">
        <f aca="true" t="shared" si="9" ref="C35:D38">C5+C10+C20+C25+C30</f>
        <v>115877</v>
      </c>
      <c r="D35" s="49">
        <f t="shared" si="9"/>
        <v>361220</v>
      </c>
      <c r="E35" s="50">
        <f t="shared" si="4"/>
        <v>477097</v>
      </c>
      <c r="F35" s="65">
        <f t="shared" si="7"/>
        <v>24.287933061830195</v>
      </c>
      <c r="G35" s="68">
        <f t="shared" si="8"/>
        <v>75.71206693816981</v>
      </c>
      <c r="H35" s="65">
        <f t="shared" si="6"/>
        <v>100</v>
      </c>
      <c r="I35" s="99">
        <f>I5+I10+I20+I25+I30</f>
        <v>100</v>
      </c>
    </row>
    <row r="36" spans="1:9" ht="18" customHeight="1">
      <c r="A36" s="273"/>
      <c r="B36" s="85">
        <v>24</v>
      </c>
      <c r="C36" s="50">
        <f t="shared" si="9"/>
        <v>118503</v>
      </c>
      <c r="D36" s="38">
        <f t="shared" si="9"/>
        <v>357202</v>
      </c>
      <c r="E36" s="50">
        <f t="shared" si="4"/>
        <v>475705</v>
      </c>
      <c r="F36" s="66">
        <f t="shared" si="7"/>
        <v>24.911026791814255</v>
      </c>
      <c r="G36" s="68">
        <f t="shared" si="8"/>
        <v>75.08897320818575</v>
      </c>
      <c r="H36" s="66">
        <f t="shared" si="6"/>
        <v>100</v>
      </c>
      <c r="I36" s="99">
        <f>I6+I11+I21+I26+I31</f>
        <v>100</v>
      </c>
    </row>
    <row r="37" spans="1:9" ht="18" customHeight="1">
      <c r="A37" s="273"/>
      <c r="B37" s="85">
        <v>25</v>
      </c>
      <c r="C37" s="50">
        <f t="shared" si="9"/>
        <v>118910</v>
      </c>
      <c r="D37" s="38">
        <f t="shared" si="9"/>
        <v>367028</v>
      </c>
      <c r="E37" s="50">
        <f t="shared" si="4"/>
        <v>485938</v>
      </c>
      <c r="F37" s="66">
        <f t="shared" si="7"/>
        <v>24.470199902045117</v>
      </c>
      <c r="G37" s="68">
        <f t="shared" si="8"/>
        <v>75.52980009795488</v>
      </c>
      <c r="H37" s="66">
        <f t="shared" si="6"/>
        <v>100</v>
      </c>
      <c r="I37" s="99">
        <f>I7+I12+I22+I27+I32</f>
        <v>100</v>
      </c>
    </row>
    <row r="38" spans="1:9" ht="18" customHeight="1">
      <c r="A38" s="273"/>
      <c r="B38" s="86">
        <v>26</v>
      </c>
      <c r="C38" s="92">
        <f t="shared" si="9"/>
        <v>116954</v>
      </c>
      <c r="D38" s="93">
        <f t="shared" si="9"/>
        <v>381125</v>
      </c>
      <c r="E38" s="92">
        <f>E8+E13+E23+E28+E33</f>
        <v>498079</v>
      </c>
      <c r="F38" s="66">
        <f t="shared" si="7"/>
        <v>23.481014056003165</v>
      </c>
      <c r="G38" s="64">
        <f t="shared" si="8"/>
        <v>76.51898594399682</v>
      </c>
      <c r="H38" s="66">
        <f t="shared" si="6"/>
        <v>99.99999999999999</v>
      </c>
      <c r="I38" s="99">
        <f>I8+I13+I23+I28+I33</f>
        <v>100</v>
      </c>
    </row>
    <row r="39" spans="1:9" ht="18" customHeight="1" thickBot="1">
      <c r="A39" s="274"/>
      <c r="B39" s="232">
        <v>27</v>
      </c>
      <c r="C39" s="94">
        <f>C9+C14+C19+C24+C29+C34</f>
        <v>115825</v>
      </c>
      <c r="D39" s="95">
        <f>D9+D14+D24+D29+D34+D19</f>
        <v>444612</v>
      </c>
      <c r="E39" s="94">
        <f>E9+E14+E24+E29+E34+E19</f>
        <v>560437</v>
      </c>
      <c r="F39" s="105">
        <f t="shared" si="7"/>
        <v>20.666908144894077</v>
      </c>
      <c r="G39" s="106">
        <f t="shared" si="8"/>
        <v>79.33309185510593</v>
      </c>
      <c r="H39" s="105">
        <f t="shared" si="6"/>
        <v>100.00000000000001</v>
      </c>
      <c r="I39" s="107">
        <f>I9+I14+I24+I29+I34+I19</f>
        <v>100.00000000000001</v>
      </c>
    </row>
    <row r="40" spans="2:9" ht="18" customHeight="1">
      <c r="B40" s="4" t="s">
        <v>10</v>
      </c>
      <c r="C40" s="7"/>
      <c r="D40" s="7"/>
      <c r="E40" s="7"/>
      <c r="F40" s="7"/>
      <c r="G40" s="7"/>
      <c r="H40" s="7"/>
      <c r="I40" s="7"/>
    </row>
    <row r="41" spans="2:9" ht="18" customHeight="1">
      <c r="B41" s="170" t="s">
        <v>41</v>
      </c>
      <c r="C41" s="7"/>
      <c r="D41" s="7"/>
      <c r="E41" s="7"/>
      <c r="F41" s="7"/>
      <c r="G41" s="7"/>
      <c r="H41" s="7"/>
      <c r="I41" s="7"/>
    </row>
    <row r="42" spans="2:9" ht="15">
      <c r="B42" s="170" t="s">
        <v>57</v>
      </c>
      <c r="C42" s="7"/>
      <c r="D42" s="7"/>
      <c r="E42" s="7"/>
      <c r="F42" s="7"/>
      <c r="G42" s="7"/>
      <c r="H42" s="7"/>
      <c r="I42" s="7"/>
    </row>
    <row r="43" spans="3:9" ht="15">
      <c r="C43" s="6"/>
      <c r="D43" s="6"/>
      <c r="E43" s="6"/>
      <c r="F43" s="6"/>
      <c r="G43" s="6"/>
      <c r="H43" s="6"/>
      <c r="I43" s="6"/>
    </row>
    <row r="44" spans="3:9" ht="15">
      <c r="C44" s="6"/>
      <c r="D44" s="6"/>
      <c r="E44" s="6"/>
      <c r="F44" s="6"/>
      <c r="G44" s="6"/>
      <c r="H44" s="6"/>
      <c r="I44" s="6"/>
    </row>
    <row r="45" spans="3:9" ht="15">
      <c r="C45" s="6"/>
      <c r="D45" s="6"/>
      <c r="E45" s="6"/>
      <c r="F45" s="6"/>
      <c r="G45" s="6"/>
      <c r="H45" s="6"/>
      <c r="I45" s="6"/>
    </row>
    <row r="46" spans="3:9" ht="15" customHeight="1">
      <c r="C46" s="6"/>
      <c r="D46" s="6"/>
      <c r="E46" s="6"/>
      <c r="F46" s="6"/>
      <c r="G46" s="6"/>
      <c r="H46" s="6"/>
      <c r="I46" s="6"/>
    </row>
    <row r="47" spans="3:9" ht="15">
      <c r="C47" s="6"/>
      <c r="D47" s="6"/>
      <c r="E47" s="6"/>
      <c r="F47" s="6"/>
      <c r="G47" s="6"/>
      <c r="H47" s="6"/>
      <c r="I47" s="6"/>
    </row>
    <row r="48" spans="3:9" ht="15">
      <c r="C48" s="6"/>
      <c r="D48" s="6"/>
      <c r="E48" s="6"/>
      <c r="F48" s="6"/>
      <c r="G48" s="6"/>
      <c r="H48" s="6"/>
      <c r="I48" s="6"/>
    </row>
    <row r="49" spans="3:9" ht="15">
      <c r="C49" s="6"/>
      <c r="D49" s="6"/>
      <c r="E49" s="6"/>
      <c r="F49" s="6"/>
      <c r="G49" s="6"/>
      <c r="H49" s="6"/>
      <c r="I49" s="6"/>
    </row>
    <row r="50" spans="3:9" ht="15">
      <c r="C50" s="6"/>
      <c r="D50" s="6"/>
      <c r="E50" s="6"/>
      <c r="F50" s="6"/>
      <c r="G50" s="6"/>
      <c r="H50" s="6"/>
      <c r="I50" s="6"/>
    </row>
    <row r="51" spans="3:9" ht="15">
      <c r="C51" s="6"/>
      <c r="D51" s="6"/>
      <c r="E51" s="6"/>
      <c r="F51" s="6"/>
      <c r="G51" s="6"/>
      <c r="H51" s="6"/>
      <c r="I51" s="6"/>
    </row>
    <row r="52" spans="3:9" ht="15">
      <c r="C52" s="6"/>
      <c r="D52" s="6"/>
      <c r="E52" s="6"/>
      <c r="F52" s="6"/>
      <c r="G52" s="6"/>
      <c r="H52" s="6"/>
      <c r="I52" s="6"/>
    </row>
    <row r="53" spans="3:9" ht="15">
      <c r="C53" s="6"/>
      <c r="D53" s="6"/>
      <c r="E53" s="6"/>
      <c r="F53" s="6"/>
      <c r="G53" s="6"/>
      <c r="H53" s="6"/>
      <c r="I53" s="6"/>
    </row>
    <row r="54" spans="3:9" ht="15">
      <c r="C54" s="6"/>
      <c r="D54" s="6"/>
      <c r="E54" s="6"/>
      <c r="F54" s="6"/>
      <c r="G54" s="6"/>
      <c r="H54" s="6"/>
      <c r="I54" s="6"/>
    </row>
    <row r="55" spans="3:9" ht="15">
      <c r="C55" s="6"/>
      <c r="D55" s="6"/>
      <c r="E55" s="6"/>
      <c r="F55" s="6"/>
      <c r="G55" s="6"/>
      <c r="H55" s="6"/>
      <c r="I55" s="6"/>
    </row>
    <row r="56" spans="3:9" ht="15" customHeight="1">
      <c r="C56" s="6"/>
      <c r="D56" s="6"/>
      <c r="E56" s="6"/>
      <c r="F56" s="6"/>
      <c r="G56" s="6"/>
      <c r="H56" s="6"/>
      <c r="I56" s="6"/>
    </row>
    <row r="57" spans="3:9" ht="15">
      <c r="C57" s="6"/>
      <c r="D57" s="6"/>
      <c r="E57" s="6"/>
      <c r="F57" s="6"/>
      <c r="G57" s="6"/>
      <c r="H57" s="6"/>
      <c r="I57" s="6"/>
    </row>
    <row r="58" spans="3:9" ht="15">
      <c r="C58" s="6"/>
      <c r="D58" s="6"/>
      <c r="E58" s="6"/>
      <c r="F58" s="6"/>
      <c r="G58" s="6"/>
      <c r="H58" s="6"/>
      <c r="I58" s="6"/>
    </row>
    <row r="59" spans="3:9" ht="15">
      <c r="C59" s="6"/>
      <c r="D59" s="6"/>
      <c r="E59" s="6"/>
      <c r="F59" s="6"/>
      <c r="G59" s="6"/>
      <c r="H59" s="6"/>
      <c r="I59" s="6"/>
    </row>
    <row r="60" spans="3:9" ht="15">
      <c r="C60" s="6"/>
      <c r="D60" s="6"/>
      <c r="E60" s="6"/>
      <c r="F60" s="6"/>
      <c r="G60" s="6"/>
      <c r="H60" s="6"/>
      <c r="I60" s="6"/>
    </row>
    <row r="61" spans="3:9" ht="15">
      <c r="C61" s="6"/>
      <c r="D61" s="6"/>
      <c r="E61" s="6"/>
      <c r="F61" s="6"/>
      <c r="G61" s="6"/>
      <c r="H61" s="6"/>
      <c r="I61" s="6"/>
    </row>
    <row r="62" spans="3:9" ht="15">
      <c r="C62" s="6"/>
      <c r="D62" s="6"/>
      <c r="E62" s="6"/>
      <c r="F62" s="6"/>
      <c r="G62" s="6"/>
      <c r="H62" s="6"/>
      <c r="I62" s="6"/>
    </row>
    <row r="63" spans="3:9" ht="15">
      <c r="C63" s="6"/>
      <c r="D63" s="6"/>
      <c r="E63" s="6"/>
      <c r="F63" s="6"/>
      <c r="G63" s="6"/>
      <c r="H63" s="6"/>
      <c r="I63" s="6"/>
    </row>
    <row r="64" spans="3:9" ht="15">
      <c r="C64" s="6"/>
      <c r="D64" s="6"/>
      <c r="E64" s="6"/>
      <c r="F64" s="6"/>
      <c r="G64" s="6"/>
      <c r="H64" s="6"/>
      <c r="I64" s="6"/>
    </row>
    <row r="65" spans="3:9" ht="15">
      <c r="C65" s="6"/>
      <c r="D65" s="6"/>
      <c r="E65" s="6"/>
      <c r="F65" s="6"/>
      <c r="G65" s="6"/>
      <c r="H65" s="6"/>
      <c r="I65" s="6"/>
    </row>
    <row r="66" spans="3:9" ht="15">
      <c r="C66" s="6"/>
      <c r="D66" s="6"/>
      <c r="E66" s="6"/>
      <c r="F66" s="6"/>
      <c r="G66" s="6"/>
      <c r="H66" s="6"/>
      <c r="I66" s="6"/>
    </row>
    <row r="67" spans="3:9" ht="15">
      <c r="C67" s="6"/>
      <c r="D67" s="6"/>
      <c r="E67" s="6"/>
      <c r="F67" s="6"/>
      <c r="G67" s="6"/>
      <c r="H67" s="6"/>
      <c r="I67" s="6"/>
    </row>
    <row r="68" spans="3:9" ht="15">
      <c r="C68" s="6"/>
      <c r="D68" s="6"/>
      <c r="E68" s="6"/>
      <c r="F68" s="6"/>
      <c r="G68" s="6"/>
      <c r="H68" s="6"/>
      <c r="I68" s="6"/>
    </row>
    <row r="69" spans="3:9" ht="15">
      <c r="C69" s="6"/>
      <c r="D69" s="6"/>
      <c r="E69" s="6"/>
      <c r="F69" s="6"/>
      <c r="G69" s="6"/>
      <c r="H69" s="6"/>
      <c r="I69" s="6"/>
    </row>
    <row r="70" spans="3:9" ht="15">
      <c r="C70" s="6"/>
      <c r="D70" s="6"/>
      <c r="E70" s="6"/>
      <c r="F70" s="6"/>
      <c r="G70" s="6"/>
      <c r="H70" s="6"/>
      <c r="I70" s="6"/>
    </row>
    <row r="71" spans="3:9" ht="15">
      <c r="C71" s="6"/>
      <c r="D71" s="6"/>
      <c r="E71" s="6"/>
      <c r="F71" s="6"/>
      <c r="G71" s="6"/>
      <c r="H71" s="6"/>
      <c r="I71" s="6"/>
    </row>
    <row r="72" spans="3:9" ht="15">
      <c r="C72" s="6"/>
      <c r="D72" s="6"/>
      <c r="E72" s="6"/>
      <c r="F72" s="6"/>
      <c r="G72" s="6"/>
      <c r="H72" s="6"/>
      <c r="I72" s="6"/>
    </row>
    <row r="73" spans="3:9" ht="15">
      <c r="C73" s="6"/>
      <c r="D73" s="6"/>
      <c r="E73" s="6"/>
      <c r="F73" s="6"/>
      <c r="G73" s="6"/>
      <c r="H73" s="6"/>
      <c r="I73" s="6"/>
    </row>
    <row r="74" spans="3:9" ht="15">
      <c r="C74" s="6"/>
      <c r="D74" s="6"/>
      <c r="E74" s="6"/>
      <c r="F74" s="6"/>
      <c r="G74" s="6"/>
      <c r="H74" s="6"/>
      <c r="I74" s="6"/>
    </row>
    <row r="75" spans="3:9" ht="15">
      <c r="C75" s="6"/>
      <c r="D75" s="6"/>
      <c r="E75" s="6"/>
      <c r="F75" s="6"/>
      <c r="G75" s="6"/>
      <c r="H75" s="6"/>
      <c r="I75" s="6"/>
    </row>
    <row r="76" spans="3:9" ht="15">
      <c r="C76" s="6"/>
      <c r="D76" s="6"/>
      <c r="E76" s="6"/>
      <c r="F76" s="6"/>
      <c r="G76" s="6"/>
      <c r="H76" s="6"/>
      <c r="I76" s="6"/>
    </row>
    <row r="77" spans="3:9" ht="15">
      <c r="C77" s="6"/>
      <c r="D77" s="6"/>
      <c r="E77" s="6"/>
      <c r="F77" s="6"/>
      <c r="G77" s="6"/>
      <c r="H77" s="6"/>
      <c r="I77" s="6"/>
    </row>
    <row r="78" spans="3:9" ht="15">
      <c r="C78" s="6"/>
      <c r="D78" s="6"/>
      <c r="E78" s="6"/>
      <c r="F78" s="6"/>
      <c r="G78" s="6"/>
      <c r="H78" s="6"/>
      <c r="I78" s="6"/>
    </row>
    <row r="79" spans="3:9" ht="15">
      <c r="C79" s="6"/>
      <c r="D79" s="6"/>
      <c r="E79" s="6"/>
      <c r="F79" s="6"/>
      <c r="G79" s="6"/>
      <c r="H79" s="6"/>
      <c r="I79" s="6"/>
    </row>
    <row r="80" spans="3:9" ht="15">
      <c r="C80" s="6"/>
      <c r="D80" s="6"/>
      <c r="E80" s="6"/>
      <c r="F80" s="6"/>
      <c r="G80" s="6"/>
      <c r="H80" s="6"/>
      <c r="I80" s="6"/>
    </row>
    <row r="81" spans="3:9" ht="15">
      <c r="C81" s="6"/>
      <c r="D81" s="6"/>
      <c r="E81" s="6"/>
      <c r="F81" s="6"/>
      <c r="G81" s="6"/>
      <c r="H81" s="6"/>
      <c r="I81" s="6"/>
    </row>
    <row r="82" spans="3:9" ht="15">
      <c r="C82" s="6"/>
      <c r="D82" s="6"/>
      <c r="E82" s="6"/>
      <c r="F82" s="6"/>
      <c r="G82" s="6"/>
      <c r="H82" s="6"/>
      <c r="I82" s="6"/>
    </row>
    <row r="83" spans="3:9" ht="15">
      <c r="C83" s="6"/>
      <c r="D83" s="6"/>
      <c r="E83" s="6"/>
      <c r="F83" s="6"/>
      <c r="G83" s="6"/>
      <c r="H83" s="6"/>
      <c r="I83" s="6"/>
    </row>
    <row r="84" spans="3:9" ht="15">
      <c r="C84" s="6"/>
      <c r="D84" s="6"/>
      <c r="E84" s="6"/>
      <c r="F84" s="6"/>
      <c r="G84" s="6"/>
      <c r="H84" s="6"/>
      <c r="I84" s="6"/>
    </row>
    <row r="85" spans="3:9" ht="15">
      <c r="C85" s="6"/>
      <c r="D85" s="6"/>
      <c r="E85" s="6"/>
      <c r="F85" s="6"/>
      <c r="G85" s="6"/>
      <c r="H85" s="6"/>
      <c r="I85" s="6"/>
    </row>
    <row r="86" spans="3:9" ht="15">
      <c r="C86" s="6"/>
      <c r="D86" s="6"/>
      <c r="E86" s="6"/>
      <c r="F86" s="6"/>
      <c r="G86" s="6"/>
      <c r="H86" s="6"/>
      <c r="I86" s="6"/>
    </row>
    <row r="87" spans="3:9" ht="15">
      <c r="C87" s="6"/>
      <c r="D87" s="6"/>
      <c r="E87" s="6"/>
      <c r="F87" s="6"/>
      <c r="G87" s="6"/>
      <c r="H87" s="6"/>
      <c r="I87" s="6"/>
    </row>
    <row r="88" spans="3:9" ht="15">
      <c r="C88" s="6"/>
      <c r="D88" s="6"/>
      <c r="E88" s="6"/>
      <c r="F88" s="6"/>
      <c r="G88" s="6"/>
      <c r="H88" s="6"/>
      <c r="I88" s="6"/>
    </row>
    <row r="89" spans="3:9" ht="15">
      <c r="C89" s="6"/>
      <c r="D89" s="6"/>
      <c r="E89" s="6"/>
      <c r="F89" s="6"/>
      <c r="G89" s="6"/>
      <c r="H89" s="6"/>
      <c r="I89" s="6"/>
    </row>
    <row r="90" spans="3:9" ht="15">
      <c r="C90" s="6"/>
      <c r="D90" s="6"/>
      <c r="E90" s="6"/>
      <c r="F90" s="6"/>
      <c r="G90" s="6"/>
      <c r="H90" s="6"/>
      <c r="I90" s="6"/>
    </row>
    <row r="91" spans="3:9" ht="15">
      <c r="C91" s="6"/>
      <c r="D91" s="6"/>
      <c r="E91" s="6"/>
      <c r="F91" s="6"/>
      <c r="G91" s="6"/>
      <c r="H91" s="6"/>
      <c r="I91" s="6"/>
    </row>
    <row r="92" spans="3:9" ht="15">
      <c r="C92" s="6"/>
      <c r="D92" s="6"/>
      <c r="E92" s="6"/>
      <c r="F92" s="6"/>
      <c r="G92" s="6"/>
      <c r="H92" s="6"/>
      <c r="I92" s="6"/>
    </row>
    <row r="93" spans="3:9" ht="15">
      <c r="C93" s="6"/>
      <c r="D93" s="6"/>
      <c r="E93" s="6"/>
      <c r="F93" s="6"/>
      <c r="G93" s="6"/>
      <c r="H93" s="6"/>
      <c r="I93" s="6"/>
    </row>
    <row r="94" spans="3:9" ht="15">
      <c r="C94" s="6"/>
      <c r="D94" s="6"/>
      <c r="E94" s="6"/>
      <c r="F94" s="6"/>
      <c r="G94" s="6"/>
      <c r="H94" s="6"/>
      <c r="I94" s="6"/>
    </row>
    <row r="95" spans="3:9" ht="15">
      <c r="C95" s="6"/>
      <c r="D95" s="6"/>
      <c r="E95" s="6"/>
      <c r="F95" s="6"/>
      <c r="G95" s="6"/>
      <c r="H95" s="6"/>
      <c r="I95" s="6"/>
    </row>
    <row r="96" spans="3:9" ht="15">
      <c r="C96" s="6"/>
      <c r="D96" s="6"/>
      <c r="E96" s="6"/>
      <c r="F96" s="6"/>
      <c r="G96" s="6"/>
      <c r="H96" s="6"/>
      <c r="I96" s="6"/>
    </row>
    <row r="97" spans="3:9" ht="15">
      <c r="C97" s="6"/>
      <c r="D97" s="6"/>
      <c r="E97" s="6"/>
      <c r="F97" s="6"/>
      <c r="G97" s="6"/>
      <c r="H97" s="6"/>
      <c r="I97" s="6"/>
    </row>
    <row r="98" spans="3:9" ht="15">
      <c r="C98" s="6"/>
      <c r="D98" s="6"/>
      <c r="E98" s="6"/>
      <c r="F98" s="6"/>
      <c r="G98" s="6"/>
      <c r="H98" s="6"/>
      <c r="I98" s="6"/>
    </row>
    <row r="99" spans="3:9" ht="15">
      <c r="C99" s="6"/>
      <c r="D99" s="6"/>
      <c r="E99" s="6"/>
      <c r="F99" s="6"/>
      <c r="G99" s="6"/>
      <c r="H99" s="6"/>
      <c r="I99" s="6"/>
    </row>
    <row r="100" spans="3:9" ht="15">
      <c r="C100" s="6"/>
      <c r="D100" s="6"/>
      <c r="E100" s="6"/>
      <c r="F100" s="6"/>
      <c r="G100" s="6"/>
      <c r="H100" s="6"/>
      <c r="I100" s="6"/>
    </row>
    <row r="101" spans="3:9" ht="15">
      <c r="C101" s="6"/>
      <c r="D101" s="6"/>
      <c r="E101" s="6"/>
      <c r="F101" s="6"/>
      <c r="G101" s="6"/>
      <c r="H101" s="6"/>
      <c r="I101" s="6"/>
    </row>
    <row r="102" spans="3:9" ht="15">
      <c r="C102" s="6"/>
      <c r="D102" s="6"/>
      <c r="E102" s="6"/>
      <c r="F102" s="6"/>
      <c r="G102" s="6"/>
      <c r="H102" s="6"/>
      <c r="I102" s="6"/>
    </row>
    <row r="103" spans="3:9" ht="15">
      <c r="C103" s="6"/>
      <c r="D103" s="6"/>
      <c r="E103" s="6"/>
      <c r="F103" s="6"/>
      <c r="G103" s="6"/>
      <c r="H103" s="6"/>
      <c r="I103" s="6"/>
    </row>
    <row r="104" spans="3:9" ht="15">
      <c r="C104" s="6"/>
      <c r="D104" s="6"/>
      <c r="E104" s="6"/>
      <c r="F104" s="6"/>
      <c r="G104" s="6"/>
      <c r="H104" s="6"/>
      <c r="I104" s="6"/>
    </row>
    <row r="105" spans="3:9" ht="15">
      <c r="C105" s="6"/>
      <c r="D105" s="6"/>
      <c r="E105" s="6"/>
      <c r="F105" s="6"/>
      <c r="G105" s="6"/>
      <c r="H105" s="6"/>
      <c r="I105" s="6"/>
    </row>
    <row r="106" spans="3:9" ht="15">
      <c r="C106" s="6"/>
      <c r="D106" s="6"/>
      <c r="E106" s="6"/>
      <c r="F106" s="6"/>
      <c r="G106" s="6"/>
      <c r="H106" s="6"/>
      <c r="I106" s="6"/>
    </row>
    <row r="107" spans="3:9" ht="15">
      <c r="C107" s="6"/>
      <c r="D107" s="6"/>
      <c r="E107" s="6"/>
      <c r="F107" s="6"/>
      <c r="G107" s="6"/>
      <c r="H107" s="6"/>
      <c r="I107" s="6"/>
    </row>
    <row r="108" spans="3:9" ht="15">
      <c r="C108" s="6"/>
      <c r="D108" s="6"/>
      <c r="E108" s="6"/>
      <c r="F108" s="6"/>
      <c r="G108" s="6"/>
      <c r="H108" s="6"/>
      <c r="I108" s="6"/>
    </row>
    <row r="109" spans="3:9" ht="15">
      <c r="C109" s="6"/>
      <c r="D109" s="6"/>
      <c r="E109" s="6"/>
      <c r="F109" s="6"/>
      <c r="G109" s="6"/>
      <c r="H109" s="6"/>
      <c r="I109" s="6"/>
    </row>
    <row r="110" spans="3:9" ht="15">
      <c r="C110" s="6"/>
      <c r="D110" s="6"/>
      <c r="E110" s="6"/>
      <c r="F110" s="6"/>
      <c r="G110" s="6"/>
      <c r="H110" s="6"/>
      <c r="I110" s="6"/>
    </row>
    <row r="111" spans="3:9" ht="15">
      <c r="C111" s="6"/>
      <c r="D111" s="6"/>
      <c r="E111" s="6"/>
      <c r="F111" s="6"/>
      <c r="G111" s="6"/>
      <c r="H111" s="6"/>
      <c r="I111" s="6"/>
    </row>
    <row r="112" spans="3:9" ht="15">
      <c r="C112" s="6"/>
      <c r="D112" s="6"/>
      <c r="E112" s="6"/>
      <c r="F112" s="6"/>
      <c r="G112" s="6"/>
      <c r="H112" s="6"/>
      <c r="I112" s="6"/>
    </row>
    <row r="113" spans="3:9" ht="15">
      <c r="C113" s="6"/>
      <c r="D113" s="6"/>
      <c r="E113" s="6"/>
      <c r="F113" s="6"/>
      <c r="G113" s="6"/>
      <c r="H113" s="6"/>
      <c r="I113" s="6"/>
    </row>
    <row r="114" spans="3:9" ht="15">
      <c r="C114" s="6"/>
      <c r="D114" s="6"/>
      <c r="E114" s="6"/>
      <c r="F114" s="6"/>
      <c r="G114" s="6"/>
      <c r="H114" s="6"/>
      <c r="I114" s="6"/>
    </row>
    <row r="115" spans="3:9" ht="15">
      <c r="C115" s="6"/>
      <c r="D115" s="6"/>
      <c r="E115" s="6"/>
      <c r="F115" s="6"/>
      <c r="G115" s="6"/>
      <c r="H115" s="6"/>
      <c r="I115" s="6"/>
    </row>
    <row r="116" spans="3:9" ht="15">
      <c r="C116" s="6"/>
      <c r="D116" s="6"/>
      <c r="E116" s="6"/>
      <c r="F116" s="6"/>
      <c r="G116" s="6"/>
      <c r="H116" s="6"/>
      <c r="I116" s="6"/>
    </row>
    <row r="117" spans="3:9" ht="15">
      <c r="C117" s="6"/>
      <c r="D117" s="6"/>
      <c r="E117" s="6"/>
      <c r="F117" s="6"/>
      <c r="G117" s="6"/>
      <c r="H117" s="6"/>
      <c r="I117" s="6"/>
    </row>
    <row r="118" spans="3:9" ht="15">
      <c r="C118" s="6"/>
      <c r="D118" s="6"/>
      <c r="E118" s="6"/>
      <c r="F118" s="6"/>
      <c r="G118" s="6"/>
      <c r="H118" s="6"/>
      <c r="I118" s="6"/>
    </row>
    <row r="119" spans="3:9" ht="15">
      <c r="C119" s="6"/>
      <c r="D119" s="6"/>
      <c r="E119" s="6"/>
      <c r="F119" s="6"/>
      <c r="G119" s="6"/>
      <c r="H119" s="6"/>
      <c r="I119" s="6"/>
    </row>
    <row r="120" spans="3:9" ht="15">
      <c r="C120" s="6"/>
      <c r="D120" s="6"/>
      <c r="E120" s="6"/>
      <c r="F120" s="6"/>
      <c r="G120" s="6"/>
      <c r="H120" s="6"/>
      <c r="I120" s="6"/>
    </row>
    <row r="121" spans="3:9" ht="15">
      <c r="C121" s="6"/>
      <c r="D121" s="6"/>
      <c r="E121" s="6"/>
      <c r="F121" s="6"/>
      <c r="G121" s="6"/>
      <c r="H121" s="6"/>
      <c r="I121" s="6"/>
    </row>
    <row r="122" spans="3:9" ht="15">
      <c r="C122" s="6"/>
      <c r="D122" s="6"/>
      <c r="E122" s="6"/>
      <c r="F122" s="6"/>
      <c r="G122" s="6"/>
      <c r="H122" s="6"/>
      <c r="I122" s="6"/>
    </row>
    <row r="123" spans="3:9" ht="15">
      <c r="C123" s="6"/>
      <c r="D123" s="6"/>
      <c r="E123" s="6"/>
      <c r="F123" s="6"/>
      <c r="G123" s="6"/>
      <c r="H123" s="6"/>
      <c r="I123" s="6"/>
    </row>
    <row r="124" spans="3:9" ht="15">
      <c r="C124" s="6"/>
      <c r="D124" s="6"/>
      <c r="E124" s="6"/>
      <c r="F124" s="6"/>
      <c r="G124" s="6"/>
      <c r="H124" s="6"/>
      <c r="I124" s="6"/>
    </row>
    <row r="125" spans="3:9" ht="15">
      <c r="C125" s="6"/>
      <c r="D125" s="6"/>
      <c r="E125" s="6"/>
      <c r="F125" s="6"/>
      <c r="G125" s="6"/>
      <c r="H125" s="6"/>
      <c r="I125" s="6"/>
    </row>
    <row r="126" spans="3:9" ht="15">
      <c r="C126" s="6"/>
      <c r="D126" s="6"/>
      <c r="E126" s="6"/>
      <c r="F126" s="6"/>
      <c r="G126" s="6"/>
      <c r="H126" s="6"/>
      <c r="I126" s="6"/>
    </row>
    <row r="127" spans="3:9" ht="15">
      <c r="C127" s="6"/>
      <c r="D127" s="6"/>
      <c r="E127" s="6"/>
      <c r="F127" s="6"/>
      <c r="G127" s="6"/>
      <c r="H127" s="6"/>
      <c r="I127" s="6"/>
    </row>
    <row r="128" spans="3:9" ht="15">
      <c r="C128" s="6"/>
      <c r="D128" s="6"/>
      <c r="E128" s="6"/>
      <c r="F128" s="6"/>
      <c r="G128" s="6"/>
      <c r="H128" s="6"/>
      <c r="I128" s="6"/>
    </row>
    <row r="129" spans="3:9" ht="15">
      <c r="C129" s="6"/>
      <c r="D129" s="6"/>
      <c r="E129" s="6"/>
      <c r="F129" s="6"/>
      <c r="G129" s="6"/>
      <c r="H129" s="6"/>
      <c r="I129" s="6"/>
    </row>
    <row r="130" spans="3:9" ht="15">
      <c r="C130" s="6"/>
      <c r="D130" s="6"/>
      <c r="E130" s="6"/>
      <c r="F130" s="6"/>
      <c r="G130" s="6"/>
      <c r="H130" s="6"/>
      <c r="I130" s="6"/>
    </row>
    <row r="131" spans="3:9" ht="15">
      <c r="C131" s="6"/>
      <c r="D131" s="6"/>
      <c r="E131" s="6"/>
      <c r="F131" s="6"/>
      <c r="G131" s="6"/>
      <c r="H131" s="6"/>
      <c r="I131" s="6"/>
    </row>
    <row r="132" spans="3:9" ht="15">
      <c r="C132" s="6"/>
      <c r="D132" s="6"/>
      <c r="E132" s="6"/>
      <c r="F132" s="6"/>
      <c r="G132" s="6"/>
      <c r="H132" s="6"/>
      <c r="I132" s="6"/>
    </row>
    <row r="133" spans="3:9" ht="15">
      <c r="C133" s="6"/>
      <c r="D133" s="6"/>
      <c r="E133" s="6"/>
      <c r="F133" s="6"/>
      <c r="G133" s="6"/>
      <c r="H133" s="6"/>
      <c r="I133" s="6"/>
    </row>
    <row r="134" spans="3:9" ht="15">
      <c r="C134" s="6"/>
      <c r="D134" s="6"/>
      <c r="E134" s="6"/>
      <c r="F134" s="6"/>
      <c r="G134" s="6"/>
      <c r="H134" s="6"/>
      <c r="I134" s="6"/>
    </row>
    <row r="135" spans="3:9" ht="15">
      <c r="C135" s="6"/>
      <c r="D135" s="6"/>
      <c r="E135" s="6"/>
      <c r="F135" s="6"/>
      <c r="G135" s="6"/>
      <c r="H135" s="6"/>
      <c r="I135" s="6"/>
    </row>
    <row r="136" spans="3:9" ht="15">
      <c r="C136" s="6"/>
      <c r="D136" s="6"/>
      <c r="E136" s="6"/>
      <c r="F136" s="6"/>
      <c r="G136" s="6"/>
      <c r="H136" s="6"/>
      <c r="I136" s="6"/>
    </row>
    <row r="137" spans="3:9" ht="15">
      <c r="C137" s="6"/>
      <c r="D137" s="6"/>
      <c r="E137" s="6"/>
      <c r="F137" s="6"/>
      <c r="G137" s="6"/>
      <c r="H137" s="6"/>
      <c r="I137" s="6"/>
    </row>
    <row r="138" spans="3:9" ht="15">
      <c r="C138" s="6"/>
      <c r="D138" s="6"/>
      <c r="E138" s="6"/>
      <c r="F138" s="6"/>
      <c r="G138" s="6"/>
      <c r="H138" s="6"/>
      <c r="I138" s="6"/>
    </row>
    <row r="139" spans="3:9" ht="15">
      <c r="C139" s="6"/>
      <c r="D139" s="6"/>
      <c r="E139" s="6"/>
      <c r="F139" s="6"/>
      <c r="G139" s="6"/>
      <c r="H139" s="6"/>
      <c r="I139" s="6"/>
    </row>
    <row r="140" spans="3:9" ht="15">
      <c r="C140" s="6"/>
      <c r="D140" s="6"/>
      <c r="E140" s="6"/>
      <c r="F140" s="6"/>
      <c r="G140" s="6"/>
      <c r="H140" s="6"/>
      <c r="I140" s="6"/>
    </row>
    <row r="141" spans="3:9" ht="15">
      <c r="C141" s="6"/>
      <c r="D141" s="6"/>
      <c r="E141" s="6"/>
      <c r="F141" s="6"/>
      <c r="G141" s="6"/>
      <c r="H141" s="6"/>
      <c r="I141" s="6"/>
    </row>
    <row r="142" spans="3:9" ht="15">
      <c r="C142" s="6"/>
      <c r="D142" s="6"/>
      <c r="E142" s="6"/>
      <c r="F142" s="6"/>
      <c r="G142" s="6"/>
      <c r="H142" s="6"/>
      <c r="I142" s="6"/>
    </row>
    <row r="143" spans="3:9" ht="15">
      <c r="C143" s="6"/>
      <c r="D143" s="6"/>
      <c r="E143" s="6"/>
      <c r="F143" s="6"/>
      <c r="G143" s="6"/>
      <c r="H143" s="6"/>
      <c r="I143" s="6"/>
    </row>
    <row r="144" spans="3:9" ht="15">
      <c r="C144" s="6"/>
      <c r="D144" s="6"/>
      <c r="E144" s="6"/>
      <c r="F144" s="6"/>
      <c r="G144" s="6"/>
      <c r="H144" s="6"/>
      <c r="I144" s="6"/>
    </row>
    <row r="145" spans="3:9" ht="15">
      <c r="C145" s="6"/>
      <c r="D145" s="6"/>
      <c r="E145" s="6"/>
      <c r="F145" s="6"/>
      <c r="G145" s="6"/>
      <c r="H145" s="6"/>
      <c r="I145" s="6"/>
    </row>
    <row r="146" spans="3:9" ht="15">
      <c r="C146" s="6"/>
      <c r="D146" s="6"/>
      <c r="E146" s="6"/>
      <c r="F146" s="6"/>
      <c r="G146" s="6"/>
      <c r="H146" s="6"/>
      <c r="I146" s="6"/>
    </row>
    <row r="147" spans="3:9" ht="15">
      <c r="C147" s="6"/>
      <c r="D147" s="6"/>
      <c r="E147" s="6"/>
      <c r="F147" s="6"/>
      <c r="G147" s="6"/>
      <c r="H147" s="6"/>
      <c r="I147" s="6"/>
    </row>
    <row r="148" spans="3:9" ht="15">
      <c r="C148" s="6"/>
      <c r="D148" s="6"/>
      <c r="E148" s="6"/>
      <c r="F148" s="6"/>
      <c r="G148" s="6"/>
      <c r="H148" s="6"/>
      <c r="I148" s="6"/>
    </row>
    <row r="149" spans="3:9" ht="15">
      <c r="C149" s="6"/>
      <c r="D149" s="6"/>
      <c r="E149" s="6"/>
      <c r="F149" s="6"/>
      <c r="G149" s="6"/>
      <c r="H149" s="6"/>
      <c r="I149" s="6"/>
    </row>
    <row r="150" spans="3:9" ht="15">
      <c r="C150" s="6"/>
      <c r="D150" s="6"/>
      <c r="E150" s="6"/>
      <c r="F150" s="6"/>
      <c r="G150" s="6"/>
      <c r="H150" s="6"/>
      <c r="I150" s="6"/>
    </row>
    <row r="151" spans="3:9" ht="15">
      <c r="C151" s="6"/>
      <c r="D151" s="6"/>
      <c r="E151" s="6"/>
      <c r="F151" s="6"/>
      <c r="G151" s="6"/>
      <c r="H151" s="6"/>
      <c r="I151" s="6"/>
    </row>
    <row r="152" spans="3:9" ht="15">
      <c r="C152" s="6"/>
      <c r="D152" s="6"/>
      <c r="E152" s="6"/>
      <c r="F152" s="6"/>
      <c r="G152" s="6"/>
      <c r="H152" s="6"/>
      <c r="I152" s="6"/>
    </row>
    <row r="153" spans="3:9" ht="15">
      <c r="C153" s="6"/>
      <c r="D153" s="6"/>
      <c r="E153" s="6"/>
      <c r="F153" s="6"/>
      <c r="G153" s="6"/>
      <c r="H153" s="6"/>
      <c r="I153" s="6"/>
    </row>
    <row r="154" spans="3:9" ht="15">
      <c r="C154" s="6"/>
      <c r="D154" s="6"/>
      <c r="E154" s="6"/>
      <c r="F154" s="6"/>
      <c r="G154" s="6"/>
      <c r="H154" s="6"/>
      <c r="I154" s="6"/>
    </row>
    <row r="155" spans="3:9" ht="15">
      <c r="C155" s="6"/>
      <c r="D155" s="6"/>
      <c r="E155" s="6"/>
      <c r="F155" s="6"/>
      <c r="G155" s="6"/>
      <c r="H155" s="6"/>
      <c r="I155" s="6"/>
    </row>
    <row r="156" spans="3:9" ht="15">
      <c r="C156" s="6"/>
      <c r="D156" s="6"/>
      <c r="E156" s="6"/>
      <c r="F156" s="6"/>
      <c r="G156" s="6"/>
      <c r="H156" s="6"/>
      <c r="I156" s="6"/>
    </row>
    <row r="157" spans="3:9" ht="15">
      <c r="C157" s="6"/>
      <c r="D157" s="6"/>
      <c r="E157" s="6"/>
      <c r="F157" s="6"/>
      <c r="G157" s="6"/>
      <c r="H157" s="6"/>
      <c r="I157" s="6"/>
    </row>
    <row r="158" spans="3:9" ht="15">
      <c r="C158" s="6"/>
      <c r="D158" s="6"/>
      <c r="E158" s="6"/>
      <c r="F158" s="6"/>
      <c r="G158" s="6"/>
      <c r="H158" s="6"/>
      <c r="I158" s="6"/>
    </row>
    <row r="159" spans="3:9" ht="15">
      <c r="C159" s="6"/>
      <c r="D159" s="6"/>
      <c r="E159" s="6"/>
      <c r="F159" s="6"/>
      <c r="G159" s="6"/>
      <c r="H159" s="6"/>
      <c r="I159" s="6"/>
    </row>
    <row r="160" spans="3:9" ht="15">
      <c r="C160" s="6"/>
      <c r="D160" s="6"/>
      <c r="E160" s="6"/>
      <c r="F160" s="6"/>
      <c r="G160" s="6"/>
      <c r="H160" s="6"/>
      <c r="I160" s="6"/>
    </row>
    <row r="161" spans="3:9" ht="15">
      <c r="C161" s="6"/>
      <c r="D161" s="6"/>
      <c r="E161" s="6"/>
      <c r="F161" s="6"/>
      <c r="G161" s="6"/>
      <c r="H161" s="6"/>
      <c r="I161" s="6"/>
    </row>
    <row r="162" spans="3:9" ht="15">
      <c r="C162" s="6"/>
      <c r="D162" s="6"/>
      <c r="E162" s="6"/>
      <c r="F162" s="6"/>
      <c r="G162" s="6"/>
      <c r="H162" s="6"/>
      <c r="I162" s="6"/>
    </row>
    <row r="163" spans="3:9" ht="15">
      <c r="C163" s="6"/>
      <c r="D163" s="6"/>
      <c r="E163" s="6"/>
      <c r="F163" s="6"/>
      <c r="G163" s="6"/>
      <c r="H163" s="6"/>
      <c r="I163" s="6"/>
    </row>
    <row r="164" spans="3:9" ht="15">
      <c r="C164" s="6"/>
      <c r="D164" s="6"/>
      <c r="E164" s="6"/>
      <c r="F164" s="6"/>
      <c r="G164" s="6"/>
      <c r="H164" s="6"/>
      <c r="I164" s="6"/>
    </row>
    <row r="165" spans="3:9" ht="15">
      <c r="C165" s="6"/>
      <c r="D165" s="6"/>
      <c r="E165" s="6"/>
      <c r="F165" s="6"/>
      <c r="G165" s="6"/>
      <c r="H165" s="6"/>
      <c r="I165" s="6"/>
    </row>
    <row r="166" spans="3:9" ht="15">
      <c r="C166" s="6"/>
      <c r="D166" s="6"/>
      <c r="E166" s="6"/>
      <c r="F166" s="6"/>
      <c r="G166" s="6"/>
      <c r="H166" s="6"/>
      <c r="I166" s="6"/>
    </row>
    <row r="167" spans="3:9" ht="15">
      <c r="C167" s="6"/>
      <c r="D167" s="6"/>
      <c r="E167" s="6"/>
      <c r="F167" s="6"/>
      <c r="G167" s="6"/>
      <c r="H167" s="6"/>
      <c r="I167" s="6"/>
    </row>
    <row r="168" spans="3:9" ht="15">
      <c r="C168" s="6"/>
      <c r="D168" s="6"/>
      <c r="E168" s="6"/>
      <c r="F168" s="6"/>
      <c r="G168" s="6"/>
      <c r="H168" s="6"/>
      <c r="I168" s="6"/>
    </row>
    <row r="169" spans="3:9" ht="15">
      <c r="C169" s="6"/>
      <c r="D169" s="6"/>
      <c r="E169" s="6"/>
      <c r="F169" s="6"/>
      <c r="G169" s="6"/>
      <c r="H169" s="6"/>
      <c r="I169" s="6"/>
    </row>
    <row r="170" spans="3:9" ht="15">
      <c r="C170" s="6"/>
      <c r="D170" s="6"/>
      <c r="E170" s="6"/>
      <c r="F170" s="6"/>
      <c r="G170" s="6"/>
      <c r="H170" s="6"/>
      <c r="I170" s="6"/>
    </row>
    <row r="171" spans="3:9" ht="15">
      <c r="C171" s="6"/>
      <c r="D171" s="6"/>
      <c r="E171" s="6"/>
      <c r="F171" s="6"/>
      <c r="G171" s="6"/>
      <c r="H171" s="6"/>
      <c r="I171" s="6"/>
    </row>
    <row r="172" spans="3:9" ht="15">
      <c r="C172" s="6"/>
      <c r="D172" s="6"/>
      <c r="E172" s="6"/>
      <c r="F172" s="6"/>
      <c r="G172" s="6"/>
      <c r="H172" s="6"/>
      <c r="I172" s="6"/>
    </row>
    <row r="173" spans="3:9" ht="15">
      <c r="C173" s="6"/>
      <c r="D173" s="6"/>
      <c r="E173" s="6"/>
      <c r="F173" s="6"/>
      <c r="G173" s="6"/>
      <c r="H173" s="6"/>
      <c r="I173" s="6"/>
    </row>
    <row r="174" spans="3:9" ht="15">
      <c r="C174" s="6"/>
      <c r="D174" s="6"/>
      <c r="E174" s="6"/>
      <c r="F174" s="6"/>
      <c r="G174" s="6"/>
      <c r="H174" s="6"/>
      <c r="I174" s="6"/>
    </row>
    <row r="175" spans="3:9" ht="15">
      <c r="C175" s="6"/>
      <c r="D175" s="6"/>
      <c r="E175" s="6"/>
      <c r="F175" s="6"/>
      <c r="G175" s="6"/>
      <c r="H175" s="6"/>
      <c r="I175" s="6"/>
    </row>
    <row r="176" spans="3:9" ht="15">
      <c r="C176" s="6"/>
      <c r="D176" s="6"/>
      <c r="E176" s="6"/>
      <c r="F176" s="6"/>
      <c r="G176" s="6"/>
      <c r="H176" s="6"/>
      <c r="I176" s="6"/>
    </row>
    <row r="177" spans="3:9" ht="15">
      <c r="C177" s="6"/>
      <c r="D177" s="6"/>
      <c r="E177" s="6"/>
      <c r="F177" s="6"/>
      <c r="G177" s="6"/>
      <c r="H177" s="6"/>
      <c r="I177" s="6"/>
    </row>
    <row r="178" spans="3:9" ht="15">
      <c r="C178" s="6"/>
      <c r="D178" s="6"/>
      <c r="E178" s="6"/>
      <c r="F178" s="6"/>
      <c r="G178" s="6"/>
      <c r="H178" s="6"/>
      <c r="I178" s="6"/>
    </row>
    <row r="179" spans="3:9" ht="15">
      <c r="C179" s="6"/>
      <c r="D179" s="6"/>
      <c r="E179" s="6"/>
      <c r="F179" s="6"/>
      <c r="G179" s="6"/>
      <c r="H179" s="6"/>
      <c r="I179" s="6"/>
    </row>
    <row r="180" spans="3:9" ht="15">
      <c r="C180" s="6"/>
      <c r="D180" s="6"/>
      <c r="E180" s="6"/>
      <c r="F180" s="6"/>
      <c r="G180" s="6"/>
      <c r="H180" s="6"/>
      <c r="I180" s="6"/>
    </row>
    <row r="181" spans="3:9" ht="15">
      <c r="C181" s="6"/>
      <c r="D181" s="6"/>
      <c r="E181" s="6"/>
      <c r="F181" s="6"/>
      <c r="G181" s="6"/>
      <c r="H181" s="6"/>
      <c r="I181" s="6"/>
    </row>
    <row r="182" spans="3:9" ht="15">
      <c r="C182" s="6"/>
      <c r="D182" s="6"/>
      <c r="E182" s="6"/>
      <c r="F182" s="6"/>
      <c r="G182" s="6"/>
      <c r="H182" s="6"/>
      <c r="I182" s="6"/>
    </row>
    <row r="183" spans="3:9" ht="15">
      <c r="C183" s="6"/>
      <c r="D183" s="6"/>
      <c r="E183" s="6"/>
      <c r="F183" s="6"/>
      <c r="G183" s="6"/>
      <c r="H183" s="6"/>
      <c r="I183" s="6"/>
    </row>
    <row r="184" spans="3:9" ht="15">
      <c r="C184" s="6"/>
      <c r="D184" s="6"/>
      <c r="E184" s="6"/>
      <c r="F184" s="6"/>
      <c r="G184" s="6"/>
      <c r="H184" s="6"/>
      <c r="I184" s="6"/>
    </row>
    <row r="185" spans="3:9" ht="15">
      <c r="C185" s="6"/>
      <c r="D185" s="6"/>
      <c r="E185" s="6"/>
      <c r="F185" s="6"/>
      <c r="G185" s="6"/>
      <c r="H185" s="6"/>
      <c r="I185" s="6"/>
    </row>
    <row r="186" spans="3:9" ht="15">
      <c r="C186" s="6"/>
      <c r="D186" s="6"/>
      <c r="E186" s="6"/>
      <c r="F186" s="6"/>
      <c r="G186" s="6"/>
      <c r="H186" s="6"/>
      <c r="I186" s="6"/>
    </row>
    <row r="187" spans="3:9" ht="15">
      <c r="C187" s="6"/>
      <c r="D187" s="6"/>
      <c r="E187" s="6"/>
      <c r="F187" s="6"/>
      <c r="G187" s="6"/>
      <c r="H187" s="6"/>
      <c r="I187" s="6"/>
    </row>
    <row r="188" spans="3:9" ht="15">
      <c r="C188" s="6"/>
      <c r="D188" s="6"/>
      <c r="E188" s="6"/>
      <c r="F188" s="6"/>
      <c r="G188" s="6"/>
      <c r="H188" s="6"/>
      <c r="I188" s="6"/>
    </row>
    <row r="189" spans="3:9" ht="15">
      <c r="C189" s="6"/>
      <c r="D189" s="6"/>
      <c r="E189" s="6"/>
      <c r="F189" s="6"/>
      <c r="G189" s="6"/>
      <c r="H189" s="6"/>
      <c r="I189" s="6"/>
    </row>
    <row r="190" spans="3:9" ht="15">
      <c r="C190" s="6"/>
      <c r="D190" s="6"/>
      <c r="E190" s="6"/>
      <c r="F190" s="6"/>
      <c r="G190" s="6"/>
      <c r="H190" s="6"/>
      <c r="I190" s="6"/>
    </row>
    <row r="191" spans="3:9" ht="15">
      <c r="C191" s="6"/>
      <c r="D191" s="6"/>
      <c r="E191" s="6"/>
      <c r="F191" s="6"/>
      <c r="G191" s="6"/>
      <c r="H191" s="6"/>
      <c r="I191" s="6"/>
    </row>
    <row r="192" spans="3:9" ht="15">
      <c r="C192" s="6"/>
      <c r="D192" s="6"/>
      <c r="E192" s="6"/>
      <c r="F192" s="6"/>
      <c r="G192" s="6"/>
      <c r="H192" s="6"/>
      <c r="I192" s="6"/>
    </row>
    <row r="193" spans="3:9" ht="15">
      <c r="C193" s="6"/>
      <c r="D193" s="6"/>
      <c r="E193" s="6"/>
      <c r="F193" s="6"/>
      <c r="G193" s="6"/>
      <c r="H193" s="6"/>
      <c r="I193" s="6"/>
    </row>
    <row r="194" spans="3:9" ht="15">
      <c r="C194" s="6"/>
      <c r="D194" s="6"/>
      <c r="E194" s="6"/>
      <c r="F194" s="6"/>
      <c r="G194" s="6"/>
      <c r="H194" s="6"/>
      <c r="I194" s="6"/>
    </row>
    <row r="195" spans="3:9" ht="15">
      <c r="C195" s="6"/>
      <c r="D195" s="6"/>
      <c r="E195" s="6"/>
      <c r="F195" s="6"/>
      <c r="G195" s="6"/>
      <c r="H195" s="6"/>
      <c r="I195" s="6"/>
    </row>
    <row r="196" spans="3:9" ht="15">
      <c r="C196" s="6"/>
      <c r="D196" s="6"/>
      <c r="E196" s="6"/>
      <c r="F196" s="6"/>
      <c r="G196" s="6"/>
      <c r="H196" s="6"/>
      <c r="I196" s="6"/>
    </row>
    <row r="197" spans="3:9" ht="15">
      <c r="C197" s="6"/>
      <c r="D197" s="6"/>
      <c r="E197" s="6"/>
      <c r="F197" s="6"/>
      <c r="G197" s="6"/>
      <c r="H197" s="6"/>
      <c r="I197" s="6"/>
    </row>
    <row r="198" spans="3:9" ht="15">
      <c r="C198" s="6"/>
      <c r="D198" s="6"/>
      <c r="E198" s="6"/>
      <c r="F198" s="6"/>
      <c r="G198" s="6"/>
      <c r="H198" s="6"/>
      <c r="I198" s="6"/>
    </row>
    <row r="199" spans="3:9" ht="15">
      <c r="C199" s="6"/>
      <c r="D199" s="6"/>
      <c r="E199" s="6"/>
      <c r="F199" s="6"/>
      <c r="G199" s="6"/>
      <c r="H199" s="6"/>
      <c r="I199" s="6"/>
    </row>
    <row r="200" spans="3:9" ht="15">
      <c r="C200" s="6"/>
      <c r="D200" s="6"/>
      <c r="E200" s="6"/>
      <c r="F200" s="6"/>
      <c r="G200" s="6"/>
      <c r="H200" s="6"/>
      <c r="I200" s="6"/>
    </row>
    <row r="201" spans="3:9" ht="15">
      <c r="C201" s="6"/>
      <c r="D201" s="6"/>
      <c r="E201" s="6"/>
      <c r="F201" s="6"/>
      <c r="G201" s="6"/>
      <c r="H201" s="6"/>
      <c r="I201" s="6"/>
    </row>
    <row r="202" spans="3:9" ht="15">
      <c r="C202" s="6"/>
      <c r="D202" s="6"/>
      <c r="E202" s="6"/>
      <c r="F202" s="6"/>
      <c r="G202" s="6"/>
      <c r="H202" s="6"/>
      <c r="I202" s="6"/>
    </row>
    <row r="203" spans="3:9" ht="15">
      <c r="C203" s="6"/>
      <c r="D203" s="6"/>
      <c r="E203" s="6"/>
      <c r="F203" s="6"/>
      <c r="G203" s="6"/>
      <c r="H203" s="6"/>
      <c r="I203" s="6"/>
    </row>
    <row r="204" spans="3:9" ht="15">
      <c r="C204" s="6"/>
      <c r="D204" s="6"/>
      <c r="E204" s="6"/>
      <c r="F204" s="6"/>
      <c r="G204" s="6"/>
      <c r="H204" s="6"/>
      <c r="I204" s="6"/>
    </row>
    <row r="205" spans="3:9" ht="15">
      <c r="C205" s="6"/>
      <c r="D205" s="6"/>
      <c r="E205" s="6"/>
      <c r="F205" s="6"/>
      <c r="G205" s="6"/>
      <c r="H205" s="6"/>
      <c r="I205" s="6"/>
    </row>
    <row r="206" spans="3:9" ht="15">
      <c r="C206" s="6"/>
      <c r="D206" s="6"/>
      <c r="E206" s="6"/>
      <c r="F206" s="6"/>
      <c r="G206" s="6"/>
      <c r="H206" s="6"/>
      <c r="I206" s="6"/>
    </row>
    <row r="207" spans="3:9" ht="15">
      <c r="C207" s="6"/>
      <c r="D207" s="6"/>
      <c r="E207" s="6"/>
      <c r="F207" s="6"/>
      <c r="G207" s="6"/>
      <c r="H207" s="6"/>
      <c r="I207" s="6"/>
    </row>
    <row r="208" spans="3:9" ht="15">
      <c r="C208" s="6"/>
      <c r="D208" s="6"/>
      <c r="E208" s="6"/>
      <c r="F208" s="6"/>
      <c r="G208" s="6"/>
      <c r="H208" s="6"/>
      <c r="I208" s="6"/>
    </row>
    <row r="209" spans="3:9" ht="15">
      <c r="C209" s="6"/>
      <c r="D209" s="6"/>
      <c r="E209" s="6"/>
      <c r="F209" s="6"/>
      <c r="G209" s="6"/>
      <c r="H209" s="6"/>
      <c r="I209" s="6"/>
    </row>
    <row r="210" spans="3:9" ht="15">
      <c r="C210" s="6"/>
      <c r="D210" s="6"/>
      <c r="E210" s="6"/>
      <c r="F210" s="6"/>
      <c r="G210" s="6"/>
      <c r="H210" s="6"/>
      <c r="I210" s="6"/>
    </row>
    <row r="211" spans="3:9" ht="15">
      <c r="C211" s="6"/>
      <c r="D211" s="6"/>
      <c r="E211" s="6"/>
      <c r="F211" s="6"/>
      <c r="G211" s="6"/>
      <c r="H211" s="6"/>
      <c r="I211" s="6"/>
    </row>
    <row r="212" spans="3:9" ht="15">
      <c r="C212" s="6"/>
      <c r="D212" s="6"/>
      <c r="E212" s="6"/>
      <c r="F212" s="6"/>
      <c r="G212" s="6"/>
      <c r="H212" s="6"/>
      <c r="I212" s="6"/>
    </row>
    <row r="213" spans="3:9" ht="15">
      <c r="C213" s="6"/>
      <c r="D213" s="6"/>
      <c r="E213" s="6"/>
      <c r="F213" s="6"/>
      <c r="G213" s="6"/>
      <c r="H213" s="6"/>
      <c r="I213" s="6"/>
    </row>
    <row r="214" spans="3:9" ht="15">
      <c r="C214" s="6"/>
      <c r="D214" s="6"/>
      <c r="E214" s="6"/>
      <c r="F214" s="6"/>
      <c r="G214" s="6"/>
      <c r="H214" s="6"/>
      <c r="I214" s="6"/>
    </row>
    <row r="215" spans="3:9" ht="15">
      <c r="C215" s="6"/>
      <c r="D215" s="6"/>
      <c r="E215" s="6"/>
      <c r="F215" s="6"/>
      <c r="G215" s="6"/>
      <c r="H215" s="6"/>
      <c r="I215" s="6"/>
    </row>
    <row r="216" spans="3:9" ht="15">
      <c r="C216" s="6"/>
      <c r="D216" s="6"/>
      <c r="E216" s="6"/>
      <c r="F216" s="6"/>
      <c r="G216" s="6"/>
      <c r="H216" s="6"/>
      <c r="I216" s="6"/>
    </row>
    <row r="217" spans="3:9" ht="15">
      <c r="C217" s="6"/>
      <c r="D217" s="6"/>
      <c r="E217" s="6"/>
      <c r="F217" s="6"/>
      <c r="G217" s="6"/>
      <c r="H217" s="6"/>
      <c r="I217" s="6"/>
    </row>
    <row r="218" spans="3:9" ht="15">
      <c r="C218" s="6"/>
      <c r="D218" s="6"/>
      <c r="E218" s="6"/>
      <c r="F218" s="6"/>
      <c r="G218" s="6"/>
      <c r="H218" s="6"/>
      <c r="I218" s="6"/>
    </row>
    <row r="219" spans="3:9" ht="15">
      <c r="C219" s="6"/>
      <c r="D219" s="6"/>
      <c r="E219" s="6"/>
      <c r="F219" s="6"/>
      <c r="G219" s="6"/>
      <c r="H219" s="6"/>
      <c r="I219" s="6"/>
    </row>
    <row r="220" spans="3:9" ht="15">
      <c r="C220" s="6"/>
      <c r="D220" s="6"/>
      <c r="E220" s="6"/>
      <c r="F220" s="6"/>
      <c r="G220" s="6"/>
      <c r="H220" s="6"/>
      <c r="I220" s="6"/>
    </row>
    <row r="221" spans="3:9" ht="15">
      <c r="C221" s="6"/>
      <c r="D221" s="6"/>
      <c r="E221" s="6"/>
      <c r="F221" s="6"/>
      <c r="G221" s="6"/>
      <c r="H221" s="6"/>
      <c r="I221" s="6"/>
    </row>
    <row r="222" spans="3:9" ht="15">
      <c r="C222" s="6"/>
      <c r="D222" s="6"/>
      <c r="E222" s="6"/>
      <c r="F222" s="6"/>
      <c r="G222" s="6"/>
      <c r="H222" s="6"/>
      <c r="I222" s="6"/>
    </row>
    <row r="223" spans="3:9" ht="15">
      <c r="C223" s="6"/>
      <c r="D223" s="6"/>
      <c r="E223" s="6"/>
      <c r="F223" s="6"/>
      <c r="G223" s="6"/>
      <c r="H223" s="6"/>
      <c r="I223" s="6"/>
    </row>
    <row r="224" spans="3:9" ht="15">
      <c r="C224" s="6"/>
      <c r="D224" s="6"/>
      <c r="E224" s="6"/>
      <c r="F224" s="6"/>
      <c r="G224" s="6"/>
      <c r="H224" s="6"/>
      <c r="I224" s="6"/>
    </row>
    <row r="225" spans="3:9" ht="15">
      <c r="C225" s="6"/>
      <c r="D225" s="6"/>
      <c r="E225" s="6"/>
      <c r="F225" s="6"/>
      <c r="G225" s="6"/>
      <c r="H225" s="6"/>
      <c r="I225" s="6"/>
    </row>
    <row r="226" spans="3:9" ht="15">
      <c r="C226" s="6"/>
      <c r="D226" s="6"/>
      <c r="E226" s="6"/>
      <c r="F226" s="6"/>
      <c r="G226" s="6"/>
      <c r="H226" s="6"/>
      <c r="I226" s="6"/>
    </row>
    <row r="227" spans="3:9" ht="15">
      <c r="C227" s="6"/>
      <c r="D227" s="6"/>
      <c r="E227" s="6"/>
      <c r="F227" s="6"/>
      <c r="G227" s="6"/>
      <c r="H227" s="6"/>
      <c r="I227" s="6"/>
    </row>
    <row r="228" spans="3:9" ht="15">
      <c r="C228" s="6"/>
      <c r="D228" s="6"/>
      <c r="E228" s="6"/>
      <c r="F228" s="6"/>
      <c r="G228" s="6"/>
      <c r="H228" s="6"/>
      <c r="I228" s="6"/>
    </row>
    <row r="229" spans="3:9" ht="15">
      <c r="C229" s="6"/>
      <c r="D229" s="6"/>
      <c r="E229" s="6"/>
      <c r="F229" s="6"/>
      <c r="G229" s="6"/>
      <c r="H229" s="6"/>
      <c r="I229" s="6"/>
    </row>
    <row r="230" spans="3:9" ht="15">
      <c r="C230" s="6"/>
      <c r="D230" s="6"/>
      <c r="E230" s="6"/>
      <c r="F230" s="6"/>
      <c r="G230" s="6"/>
      <c r="H230" s="6"/>
      <c r="I230" s="6"/>
    </row>
    <row r="231" spans="3:9" ht="15">
      <c r="C231" s="6"/>
      <c r="D231" s="6"/>
      <c r="E231" s="6"/>
      <c r="F231" s="6"/>
      <c r="G231" s="6"/>
      <c r="H231" s="6"/>
      <c r="I231" s="6"/>
    </row>
    <row r="232" spans="3:9" ht="15">
      <c r="C232" s="6"/>
      <c r="D232" s="6"/>
      <c r="E232" s="6"/>
      <c r="F232" s="6"/>
      <c r="G232" s="6"/>
      <c r="H232" s="6"/>
      <c r="I232" s="6"/>
    </row>
    <row r="233" spans="3:9" ht="15">
      <c r="C233" s="6"/>
      <c r="D233" s="6"/>
      <c r="E233" s="6"/>
      <c r="F233" s="6"/>
      <c r="G233" s="6"/>
      <c r="H233" s="6"/>
      <c r="I233" s="6"/>
    </row>
    <row r="234" spans="3:9" ht="15">
      <c r="C234" s="6"/>
      <c r="D234" s="6"/>
      <c r="E234" s="6"/>
      <c r="F234" s="6"/>
      <c r="G234" s="6"/>
      <c r="H234" s="6"/>
      <c r="I234" s="6"/>
    </row>
    <row r="235" spans="3:9" ht="15">
      <c r="C235" s="6"/>
      <c r="D235" s="6"/>
      <c r="E235" s="6"/>
      <c r="F235" s="6"/>
      <c r="G235" s="6"/>
      <c r="H235" s="6"/>
      <c r="I235" s="6"/>
    </row>
    <row r="236" spans="3:9" ht="15">
      <c r="C236" s="6"/>
      <c r="D236" s="6"/>
      <c r="E236" s="6"/>
      <c r="F236" s="6"/>
      <c r="G236" s="6"/>
      <c r="H236" s="6"/>
      <c r="I236" s="6"/>
    </row>
    <row r="237" spans="3:9" ht="15">
      <c r="C237" s="6"/>
      <c r="D237" s="6"/>
      <c r="E237" s="6"/>
      <c r="F237" s="6"/>
      <c r="G237" s="6"/>
      <c r="H237" s="6"/>
      <c r="I237" s="6"/>
    </row>
    <row r="238" spans="3:9" ht="15">
      <c r="C238" s="6"/>
      <c r="D238" s="6"/>
      <c r="E238" s="6"/>
      <c r="F238" s="6"/>
      <c r="G238" s="6"/>
      <c r="H238" s="6"/>
      <c r="I238" s="6"/>
    </row>
    <row r="239" spans="3:9" ht="15">
      <c r="C239" s="6"/>
      <c r="D239" s="6"/>
      <c r="E239" s="6"/>
      <c r="F239" s="6"/>
      <c r="G239" s="6"/>
      <c r="H239" s="6"/>
      <c r="I239" s="6"/>
    </row>
    <row r="240" spans="3:9" ht="15">
      <c r="C240" s="6"/>
      <c r="D240" s="6"/>
      <c r="E240" s="6"/>
      <c r="F240" s="6"/>
      <c r="G240" s="6"/>
      <c r="H240" s="6"/>
      <c r="I240" s="6"/>
    </row>
    <row r="241" spans="3:9" ht="15">
      <c r="C241" s="6"/>
      <c r="D241" s="6"/>
      <c r="E241" s="6"/>
      <c r="F241" s="6"/>
      <c r="G241" s="6"/>
      <c r="H241" s="6"/>
      <c r="I241" s="6"/>
    </row>
    <row r="242" spans="3:9" ht="15">
      <c r="C242" s="6"/>
      <c r="D242" s="6"/>
      <c r="E242" s="6"/>
      <c r="F242" s="6"/>
      <c r="G242" s="6"/>
      <c r="H242" s="6"/>
      <c r="I242" s="6"/>
    </row>
    <row r="243" spans="3:9" ht="15">
      <c r="C243" s="6"/>
      <c r="D243" s="6"/>
      <c r="E243" s="6"/>
      <c r="F243" s="6"/>
      <c r="G243" s="6"/>
      <c r="H243" s="6"/>
      <c r="I243" s="6"/>
    </row>
    <row r="244" spans="3:9" ht="15">
      <c r="C244" s="6"/>
      <c r="D244" s="6"/>
      <c r="E244" s="6"/>
      <c r="F244" s="6"/>
      <c r="G244" s="6"/>
      <c r="H244" s="6"/>
      <c r="I244" s="6"/>
    </row>
    <row r="245" spans="3:9" ht="15">
      <c r="C245" s="6"/>
      <c r="D245" s="6"/>
      <c r="E245" s="6"/>
      <c r="F245" s="6"/>
      <c r="G245" s="6"/>
      <c r="H245" s="6"/>
      <c r="I245" s="6"/>
    </row>
    <row r="246" spans="3:9" ht="15">
      <c r="C246" s="6"/>
      <c r="D246" s="6"/>
      <c r="E246" s="6"/>
      <c r="F246" s="6"/>
      <c r="G246" s="6"/>
      <c r="H246" s="6"/>
      <c r="I246" s="6"/>
    </row>
    <row r="247" spans="3:9" ht="15">
      <c r="C247" s="6"/>
      <c r="D247" s="6"/>
      <c r="E247" s="6"/>
      <c r="F247" s="6"/>
      <c r="G247" s="6"/>
      <c r="H247" s="6"/>
      <c r="I247" s="6"/>
    </row>
    <row r="248" spans="3:9" ht="15">
      <c r="C248" s="6"/>
      <c r="D248" s="6"/>
      <c r="E248" s="6"/>
      <c r="F248" s="6"/>
      <c r="G248" s="6"/>
      <c r="H248" s="6"/>
      <c r="I248" s="6"/>
    </row>
    <row r="249" spans="3:9" ht="15">
      <c r="C249" s="6"/>
      <c r="D249" s="6"/>
      <c r="E249" s="6"/>
      <c r="F249" s="6"/>
      <c r="G249" s="6"/>
      <c r="H249" s="6"/>
      <c r="I249" s="6"/>
    </row>
    <row r="250" spans="3:9" ht="15">
      <c r="C250" s="6"/>
      <c r="D250" s="6"/>
      <c r="E250" s="6"/>
      <c r="F250" s="6"/>
      <c r="G250" s="6"/>
      <c r="H250" s="6"/>
      <c r="I250" s="6"/>
    </row>
    <row r="251" spans="3:9" ht="15">
      <c r="C251" s="6"/>
      <c r="D251" s="6"/>
      <c r="E251" s="6"/>
      <c r="F251" s="6"/>
      <c r="G251" s="6"/>
      <c r="H251" s="6"/>
      <c r="I251" s="6"/>
    </row>
    <row r="252" spans="3:9" ht="15">
      <c r="C252" s="6"/>
      <c r="D252" s="6"/>
      <c r="E252" s="6"/>
      <c r="F252" s="6"/>
      <c r="G252" s="6"/>
      <c r="H252" s="6"/>
      <c r="I252" s="6"/>
    </row>
    <row r="253" spans="3:9" ht="15">
      <c r="C253" s="6"/>
      <c r="D253" s="6"/>
      <c r="E253" s="6"/>
      <c r="F253" s="6"/>
      <c r="G253" s="6"/>
      <c r="H253" s="6"/>
      <c r="I253" s="6"/>
    </row>
    <row r="254" spans="3:9" ht="15">
      <c r="C254" s="6"/>
      <c r="D254" s="6"/>
      <c r="E254" s="6"/>
      <c r="F254" s="6"/>
      <c r="G254" s="6"/>
      <c r="H254" s="6"/>
      <c r="I254" s="6"/>
    </row>
    <row r="255" spans="3:9" ht="15">
      <c r="C255" s="6"/>
      <c r="D255" s="6"/>
      <c r="E255" s="6"/>
      <c r="F255" s="6"/>
      <c r="G255" s="6"/>
      <c r="H255" s="6"/>
      <c r="I255" s="6"/>
    </row>
    <row r="256" spans="3:9" ht="15">
      <c r="C256" s="6"/>
      <c r="D256" s="6"/>
      <c r="E256" s="6"/>
      <c r="F256" s="6"/>
      <c r="G256" s="6"/>
      <c r="H256" s="6"/>
      <c r="I256" s="6"/>
    </row>
    <row r="257" spans="3:9" ht="15">
      <c r="C257" s="6"/>
      <c r="D257" s="6"/>
      <c r="E257" s="6"/>
      <c r="F257" s="6"/>
      <c r="G257" s="6"/>
      <c r="H257" s="6"/>
      <c r="I257" s="6"/>
    </row>
    <row r="258" spans="3:9" ht="15">
      <c r="C258" s="6"/>
      <c r="D258" s="6"/>
      <c r="E258" s="6"/>
      <c r="F258" s="6"/>
      <c r="G258" s="6"/>
      <c r="H258" s="6"/>
      <c r="I258" s="6"/>
    </row>
    <row r="259" spans="3:9" ht="15">
      <c r="C259" s="6"/>
      <c r="D259" s="6"/>
      <c r="E259" s="6"/>
      <c r="F259" s="6"/>
      <c r="G259" s="6"/>
      <c r="H259" s="6"/>
      <c r="I259" s="6"/>
    </row>
    <row r="260" spans="3:9" ht="15">
      <c r="C260" s="6"/>
      <c r="D260" s="6"/>
      <c r="E260" s="6"/>
      <c r="F260" s="6"/>
      <c r="G260" s="6"/>
      <c r="H260" s="6"/>
      <c r="I260" s="6"/>
    </row>
    <row r="261" spans="3:9" ht="15">
      <c r="C261" s="6"/>
      <c r="D261" s="6"/>
      <c r="E261" s="6"/>
      <c r="F261" s="6"/>
      <c r="G261" s="6"/>
      <c r="H261" s="6"/>
      <c r="I261" s="6"/>
    </row>
    <row r="262" spans="3:9" ht="15">
      <c r="C262" s="6"/>
      <c r="D262" s="6"/>
      <c r="E262" s="6"/>
      <c r="F262" s="6"/>
      <c r="G262" s="6"/>
      <c r="H262" s="6"/>
      <c r="I262" s="6"/>
    </row>
    <row r="263" spans="3:9" ht="15">
      <c r="C263" s="6"/>
      <c r="D263" s="6"/>
      <c r="E263" s="6"/>
      <c r="F263" s="6"/>
      <c r="G263" s="6"/>
      <c r="H263" s="6"/>
      <c r="I263" s="6"/>
    </row>
    <row r="264" spans="3:9" ht="15">
      <c r="C264" s="6"/>
      <c r="D264" s="6"/>
      <c r="E264" s="6"/>
      <c r="F264" s="6"/>
      <c r="G264" s="6"/>
      <c r="H264" s="6"/>
      <c r="I264" s="6"/>
    </row>
    <row r="265" spans="3:9" ht="15">
      <c r="C265" s="6"/>
      <c r="D265" s="6"/>
      <c r="E265" s="6"/>
      <c r="F265" s="6"/>
      <c r="G265" s="6"/>
      <c r="H265" s="6"/>
      <c r="I265" s="6"/>
    </row>
    <row r="266" spans="3:9" ht="15">
      <c r="C266" s="6"/>
      <c r="D266" s="6"/>
      <c r="E266" s="6"/>
      <c r="F266" s="6"/>
      <c r="G266" s="6"/>
      <c r="H266" s="6"/>
      <c r="I266" s="6"/>
    </row>
    <row r="267" spans="3:9" ht="15">
      <c r="C267" s="6"/>
      <c r="D267" s="6"/>
      <c r="E267" s="6"/>
      <c r="F267" s="6"/>
      <c r="G267" s="6"/>
      <c r="H267" s="6"/>
      <c r="I267" s="6"/>
    </row>
    <row r="268" spans="3:9" ht="15">
      <c r="C268" s="6"/>
      <c r="D268" s="6"/>
      <c r="E268" s="6"/>
      <c r="F268" s="6"/>
      <c r="G268" s="6"/>
      <c r="H268" s="6"/>
      <c r="I268" s="6"/>
    </row>
    <row r="269" spans="3:9" ht="15">
      <c r="C269" s="6"/>
      <c r="D269" s="6"/>
      <c r="E269" s="6"/>
      <c r="F269" s="6"/>
      <c r="G269" s="6"/>
      <c r="H269" s="6"/>
      <c r="I269" s="6"/>
    </row>
    <row r="270" spans="3:9" ht="15">
      <c r="C270" s="6"/>
      <c r="D270" s="6"/>
      <c r="E270" s="6"/>
      <c r="F270" s="6"/>
      <c r="G270" s="6"/>
      <c r="H270" s="6"/>
      <c r="I270" s="6"/>
    </row>
    <row r="271" spans="3:9" ht="15">
      <c r="C271" s="6"/>
      <c r="D271" s="6"/>
      <c r="E271" s="6"/>
      <c r="F271" s="6"/>
      <c r="G271" s="6"/>
      <c r="H271" s="6"/>
      <c r="I271" s="6"/>
    </row>
    <row r="272" spans="3:9" ht="15">
      <c r="C272" s="6"/>
      <c r="D272" s="6"/>
      <c r="E272" s="6"/>
      <c r="F272" s="6"/>
      <c r="G272" s="6"/>
      <c r="H272" s="6"/>
      <c r="I272" s="6"/>
    </row>
    <row r="273" spans="3:9" ht="15">
      <c r="C273" s="6"/>
      <c r="D273" s="6"/>
      <c r="E273" s="6"/>
      <c r="F273" s="6"/>
      <c r="G273" s="6"/>
      <c r="H273" s="6"/>
      <c r="I273" s="6"/>
    </row>
    <row r="274" spans="3:9" ht="15">
      <c r="C274" s="6"/>
      <c r="D274" s="6"/>
      <c r="E274" s="6"/>
      <c r="F274" s="6"/>
      <c r="G274" s="6"/>
      <c r="H274" s="6"/>
      <c r="I274" s="6"/>
    </row>
    <row r="275" spans="3:9" ht="15">
      <c r="C275" s="6"/>
      <c r="D275" s="6"/>
      <c r="E275" s="6"/>
      <c r="F275" s="6"/>
      <c r="G275" s="6"/>
      <c r="H275" s="6"/>
      <c r="I275" s="6"/>
    </row>
    <row r="276" spans="3:9" ht="15">
      <c r="C276" s="6"/>
      <c r="D276" s="6"/>
      <c r="E276" s="6"/>
      <c r="F276" s="6"/>
      <c r="G276" s="6"/>
      <c r="H276" s="6"/>
      <c r="I276" s="6"/>
    </row>
    <row r="277" spans="3:9" ht="15">
      <c r="C277" s="6"/>
      <c r="D277" s="6"/>
      <c r="E277" s="6"/>
      <c r="F277" s="6"/>
      <c r="G277" s="6"/>
      <c r="H277" s="6"/>
      <c r="I277" s="6"/>
    </row>
    <row r="278" spans="3:9" ht="15">
      <c r="C278" s="6"/>
      <c r="D278" s="6"/>
      <c r="E278" s="6"/>
      <c r="F278" s="6"/>
      <c r="G278" s="6"/>
      <c r="H278" s="6"/>
      <c r="I278" s="6"/>
    </row>
    <row r="279" spans="3:9" ht="15">
      <c r="C279" s="6"/>
      <c r="D279" s="6"/>
      <c r="E279" s="6"/>
      <c r="F279" s="6"/>
      <c r="G279" s="6"/>
      <c r="H279" s="6"/>
      <c r="I279" s="6"/>
    </row>
    <row r="280" spans="3:9" ht="15">
      <c r="C280" s="6"/>
      <c r="D280" s="6"/>
      <c r="E280" s="6"/>
      <c r="F280" s="6"/>
      <c r="G280" s="6"/>
      <c r="H280" s="6"/>
      <c r="I280" s="6"/>
    </row>
    <row r="281" spans="3:9" ht="15">
      <c r="C281" s="6"/>
      <c r="D281" s="6"/>
      <c r="E281" s="6"/>
      <c r="F281" s="6"/>
      <c r="G281" s="6"/>
      <c r="H281" s="6"/>
      <c r="I281" s="6"/>
    </row>
    <row r="282" spans="3:9" ht="15">
      <c r="C282" s="6"/>
      <c r="D282" s="6"/>
      <c r="E282" s="6"/>
      <c r="F282" s="6"/>
      <c r="G282" s="6"/>
      <c r="H282" s="6"/>
      <c r="I282" s="6"/>
    </row>
    <row r="283" spans="3:9" ht="15">
      <c r="C283" s="6"/>
      <c r="D283" s="6"/>
      <c r="E283" s="6"/>
      <c r="F283" s="6"/>
      <c r="G283" s="6"/>
      <c r="H283" s="6"/>
      <c r="I283" s="6"/>
    </row>
    <row r="284" spans="3:9" ht="15">
      <c r="C284" s="6"/>
      <c r="D284" s="6"/>
      <c r="E284" s="6"/>
      <c r="F284" s="6"/>
      <c r="G284" s="6"/>
      <c r="H284" s="6"/>
      <c r="I284" s="6"/>
    </row>
    <row r="285" spans="3:9" ht="15">
      <c r="C285" s="6"/>
      <c r="D285" s="6"/>
      <c r="E285" s="6"/>
      <c r="F285" s="6"/>
      <c r="G285" s="6"/>
      <c r="H285" s="6"/>
      <c r="I285" s="6"/>
    </row>
    <row r="286" spans="3:9" ht="15">
      <c r="C286" s="6"/>
      <c r="D286" s="6"/>
      <c r="E286" s="6"/>
      <c r="F286" s="6"/>
      <c r="G286" s="6"/>
      <c r="H286" s="6"/>
      <c r="I286" s="6"/>
    </row>
    <row r="287" spans="3:9" ht="15">
      <c r="C287" s="6"/>
      <c r="D287" s="6"/>
      <c r="E287" s="6"/>
      <c r="F287" s="6"/>
      <c r="G287" s="6"/>
      <c r="H287" s="6"/>
      <c r="I287" s="6"/>
    </row>
    <row r="288" spans="3:9" ht="15">
      <c r="C288" s="6"/>
      <c r="D288" s="6"/>
      <c r="E288" s="6"/>
      <c r="F288" s="6"/>
      <c r="G288" s="6"/>
      <c r="H288" s="6"/>
      <c r="I288" s="6"/>
    </row>
    <row r="289" spans="3:9" ht="15">
      <c r="C289" s="6"/>
      <c r="D289" s="6"/>
      <c r="E289" s="6"/>
      <c r="F289" s="6"/>
      <c r="G289" s="6"/>
      <c r="H289" s="6"/>
      <c r="I289" s="6"/>
    </row>
    <row r="290" spans="3:9" ht="15">
      <c r="C290" s="6"/>
      <c r="D290" s="6"/>
      <c r="E290" s="6"/>
      <c r="F290" s="6"/>
      <c r="G290" s="6"/>
      <c r="H290" s="6"/>
      <c r="I290" s="6"/>
    </row>
    <row r="291" spans="3:9" ht="15">
      <c r="C291" s="6"/>
      <c r="D291" s="6"/>
      <c r="E291" s="6"/>
      <c r="F291" s="6"/>
      <c r="G291" s="6"/>
      <c r="H291" s="6"/>
      <c r="I291" s="6"/>
    </row>
    <row r="292" spans="3:9" ht="15">
      <c r="C292" s="6"/>
      <c r="D292" s="6"/>
      <c r="E292" s="6"/>
      <c r="F292" s="6"/>
      <c r="G292" s="6"/>
      <c r="H292" s="6"/>
      <c r="I292" s="6"/>
    </row>
    <row r="293" spans="3:9" ht="15">
      <c r="C293" s="6"/>
      <c r="D293" s="6"/>
      <c r="E293" s="6"/>
      <c r="F293" s="6"/>
      <c r="G293" s="6"/>
      <c r="H293" s="6"/>
      <c r="I293" s="6"/>
    </row>
    <row r="294" spans="3:9" ht="15">
      <c r="C294" s="6"/>
      <c r="D294" s="6"/>
      <c r="E294" s="6"/>
      <c r="F294" s="6"/>
      <c r="G294" s="6"/>
      <c r="H294" s="6"/>
      <c r="I294" s="6"/>
    </row>
    <row r="295" spans="3:9" ht="15">
      <c r="C295" s="6"/>
      <c r="D295" s="6"/>
      <c r="E295" s="6"/>
      <c r="F295" s="6"/>
      <c r="G295" s="6"/>
      <c r="H295" s="6"/>
      <c r="I295" s="6"/>
    </row>
    <row r="296" spans="3:9" ht="15">
      <c r="C296" s="6"/>
      <c r="D296" s="6"/>
      <c r="E296" s="6"/>
      <c r="F296" s="6"/>
      <c r="G296" s="6"/>
      <c r="H296" s="6"/>
      <c r="I296" s="6"/>
    </row>
    <row r="297" spans="3:9" ht="15">
      <c r="C297" s="6"/>
      <c r="D297" s="6"/>
      <c r="E297" s="6"/>
      <c r="F297" s="6"/>
      <c r="G297" s="6"/>
      <c r="H297" s="6"/>
      <c r="I297" s="6"/>
    </row>
    <row r="298" spans="3:9" ht="15">
      <c r="C298" s="6"/>
      <c r="D298" s="6"/>
      <c r="E298" s="6"/>
      <c r="F298" s="6"/>
      <c r="G298" s="6"/>
      <c r="H298" s="6"/>
      <c r="I298" s="6"/>
    </row>
    <row r="299" spans="3:9" ht="15">
      <c r="C299" s="6"/>
      <c r="D299" s="6"/>
      <c r="E299" s="6"/>
      <c r="F299" s="6"/>
      <c r="G299" s="6"/>
      <c r="H299" s="6"/>
      <c r="I299" s="6"/>
    </row>
    <row r="300" spans="3:9" ht="15">
      <c r="C300" s="6"/>
      <c r="D300" s="6"/>
      <c r="E300" s="6"/>
      <c r="F300" s="6"/>
      <c r="G300" s="6"/>
      <c r="H300" s="6"/>
      <c r="I300" s="6"/>
    </row>
    <row r="301" spans="3:9" ht="15">
      <c r="C301" s="6"/>
      <c r="D301" s="6"/>
      <c r="E301" s="6"/>
      <c r="F301" s="6"/>
      <c r="G301" s="6"/>
      <c r="H301" s="6"/>
      <c r="I301" s="6"/>
    </row>
    <row r="302" spans="3:9" ht="15">
      <c r="C302" s="6"/>
      <c r="D302" s="6"/>
      <c r="E302" s="6"/>
      <c r="F302" s="6"/>
      <c r="G302" s="6"/>
      <c r="H302" s="6"/>
      <c r="I302" s="6"/>
    </row>
    <row r="303" spans="3:9" ht="15">
      <c r="C303" s="6"/>
      <c r="D303" s="6"/>
      <c r="E303" s="6"/>
      <c r="F303" s="6"/>
      <c r="G303" s="6"/>
      <c r="H303" s="6"/>
      <c r="I303" s="6"/>
    </row>
    <row r="304" spans="3:9" ht="15">
      <c r="C304" s="6"/>
      <c r="D304" s="6"/>
      <c r="E304" s="6"/>
      <c r="F304" s="6"/>
      <c r="G304" s="6"/>
      <c r="H304" s="6"/>
      <c r="I304" s="6"/>
    </row>
    <row r="305" spans="3:9" ht="15">
      <c r="C305" s="6"/>
      <c r="D305" s="6"/>
      <c r="E305" s="6"/>
      <c r="F305" s="6"/>
      <c r="G305" s="6"/>
      <c r="H305" s="6"/>
      <c r="I305" s="6"/>
    </row>
    <row r="306" spans="3:9" ht="15">
      <c r="C306" s="6"/>
      <c r="D306" s="6"/>
      <c r="E306" s="6"/>
      <c r="F306" s="6"/>
      <c r="G306" s="6"/>
      <c r="H306" s="6"/>
      <c r="I306" s="6"/>
    </row>
    <row r="307" spans="3:9" ht="15">
      <c r="C307" s="6"/>
      <c r="D307" s="6"/>
      <c r="E307" s="6"/>
      <c r="F307" s="6"/>
      <c r="G307" s="6"/>
      <c r="H307" s="6"/>
      <c r="I307" s="6"/>
    </row>
    <row r="308" spans="3:9" ht="15">
      <c r="C308" s="6"/>
      <c r="D308" s="6"/>
      <c r="E308" s="6"/>
      <c r="F308" s="6"/>
      <c r="G308" s="6"/>
      <c r="H308" s="6"/>
      <c r="I308" s="6"/>
    </row>
    <row r="309" spans="3:9" ht="15">
      <c r="C309" s="6"/>
      <c r="D309" s="6"/>
      <c r="E309" s="6"/>
      <c r="F309" s="6"/>
      <c r="G309" s="6"/>
      <c r="H309" s="6"/>
      <c r="I309" s="6"/>
    </row>
    <row r="310" spans="3:9" ht="15">
      <c r="C310" s="6"/>
      <c r="D310" s="6"/>
      <c r="E310" s="6"/>
      <c r="F310" s="6"/>
      <c r="G310" s="6"/>
      <c r="H310" s="6"/>
      <c r="I310" s="6"/>
    </row>
    <row r="311" spans="3:9" ht="15">
      <c r="C311" s="6"/>
      <c r="D311" s="6"/>
      <c r="E311" s="6"/>
      <c r="F311" s="6"/>
      <c r="G311" s="6"/>
      <c r="H311" s="6"/>
      <c r="I311" s="6"/>
    </row>
    <row r="312" spans="3:9" ht="15">
      <c r="C312" s="6"/>
      <c r="D312" s="6"/>
      <c r="E312" s="6"/>
      <c r="F312" s="6"/>
      <c r="G312" s="6"/>
      <c r="H312" s="6"/>
      <c r="I312" s="6"/>
    </row>
    <row r="313" spans="3:9" ht="15">
      <c r="C313" s="6"/>
      <c r="D313" s="6"/>
      <c r="E313" s="6"/>
      <c r="F313" s="6"/>
      <c r="G313" s="6"/>
      <c r="H313" s="6"/>
      <c r="I313" s="6"/>
    </row>
    <row r="314" spans="3:9" ht="15">
      <c r="C314" s="6"/>
      <c r="D314" s="6"/>
      <c r="E314" s="6"/>
      <c r="F314" s="6"/>
      <c r="G314" s="6"/>
      <c r="H314" s="6"/>
      <c r="I314" s="6"/>
    </row>
    <row r="315" spans="3:9" ht="15">
      <c r="C315" s="6"/>
      <c r="D315" s="6"/>
      <c r="E315" s="6"/>
      <c r="F315" s="6"/>
      <c r="G315" s="6"/>
      <c r="H315" s="6"/>
      <c r="I315" s="6"/>
    </row>
    <row r="316" spans="3:9" ht="15">
      <c r="C316" s="6"/>
      <c r="D316" s="6"/>
      <c r="E316" s="6"/>
      <c r="F316" s="6"/>
      <c r="G316" s="6"/>
      <c r="H316" s="6"/>
      <c r="I316" s="6"/>
    </row>
    <row r="317" spans="3:9" ht="15">
      <c r="C317" s="6"/>
      <c r="D317" s="6"/>
      <c r="E317" s="6"/>
      <c r="F317" s="6"/>
      <c r="G317" s="6"/>
      <c r="H317" s="6"/>
      <c r="I317" s="6"/>
    </row>
    <row r="318" spans="3:9" ht="15">
      <c r="C318" s="6"/>
      <c r="D318" s="6"/>
      <c r="E318" s="6"/>
      <c r="F318" s="6"/>
      <c r="G318" s="6"/>
      <c r="H318" s="6"/>
      <c r="I318" s="6"/>
    </row>
    <row r="319" spans="3:9" ht="15">
      <c r="C319" s="6"/>
      <c r="D319" s="6"/>
      <c r="E319" s="6"/>
      <c r="F319" s="6"/>
      <c r="G319" s="6"/>
      <c r="H319" s="6"/>
      <c r="I319" s="6"/>
    </row>
    <row r="320" spans="3:9" ht="15">
      <c r="C320" s="6"/>
      <c r="D320" s="6"/>
      <c r="E320" s="6"/>
      <c r="F320" s="6"/>
      <c r="G320" s="6"/>
      <c r="H320" s="6"/>
      <c r="I320" s="6"/>
    </row>
    <row r="321" spans="3:9" ht="15">
      <c r="C321" s="6"/>
      <c r="D321" s="6"/>
      <c r="E321" s="6"/>
      <c r="F321" s="6"/>
      <c r="G321" s="6"/>
      <c r="H321" s="6"/>
      <c r="I321" s="6"/>
    </row>
    <row r="322" spans="3:9" ht="15">
      <c r="C322" s="6"/>
      <c r="D322" s="6"/>
      <c r="E322" s="6"/>
      <c r="F322" s="6"/>
      <c r="G322" s="6"/>
      <c r="H322" s="6"/>
      <c r="I322" s="6"/>
    </row>
    <row r="323" spans="3:9" ht="15">
      <c r="C323" s="6"/>
      <c r="D323" s="6"/>
      <c r="E323" s="6"/>
      <c r="F323" s="6"/>
      <c r="G323" s="6"/>
      <c r="H323" s="6"/>
      <c r="I323" s="6"/>
    </row>
    <row r="324" spans="3:9" ht="15">
      <c r="C324" s="6"/>
      <c r="D324" s="6"/>
      <c r="E324" s="6"/>
      <c r="F324" s="6"/>
      <c r="G324" s="6"/>
      <c r="H324" s="6"/>
      <c r="I324" s="6"/>
    </row>
    <row r="325" spans="3:9" ht="15">
      <c r="C325" s="6"/>
      <c r="D325" s="6"/>
      <c r="E325" s="6"/>
      <c r="F325" s="6"/>
      <c r="G325" s="6"/>
      <c r="H325" s="6"/>
      <c r="I325" s="6"/>
    </row>
    <row r="326" spans="3:9" ht="15">
      <c r="C326" s="6"/>
      <c r="D326" s="6"/>
      <c r="E326" s="6"/>
      <c r="F326" s="6"/>
      <c r="G326" s="6"/>
      <c r="H326" s="6"/>
      <c r="I326" s="6"/>
    </row>
    <row r="327" spans="3:9" ht="15">
      <c r="C327" s="6"/>
      <c r="D327" s="6"/>
      <c r="E327" s="6"/>
      <c r="F327" s="6"/>
      <c r="G327" s="6"/>
      <c r="H327" s="6"/>
      <c r="I327" s="6"/>
    </row>
    <row r="328" spans="3:9" ht="15">
      <c r="C328" s="6"/>
      <c r="D328" s="6"/>
      <c r="E328" s="6"/>
      <c r="F328" s="6"/>
      <c r="G328" s="6"/>
      <c r="H328" s="6"/>
      <c r="I328" s="6"/>
    </row>
    <row r="329" spans="3:9" ht="15">
      <c r="C329" s="6"/>
      <c r="D329" s="6"/>
      <c r="E329" s="6"/>
      <c r="F329" s="6"/>
      <c r="G329" s="6"/>
      <c r="H329" s="6"/>
      <c r="I329" s="6"/>
    </row>
    <row r="330" spans="3:9" ht="15">
      <c r="C330" s="6"/>
      <c r="D330" s="6"/>
      <c r="E330" s="6"/>
      <c r="F330" s="6"/>
      <c r="G330" s="6"/>
      <c r="H330" s="6"/>
      <c r="I330" s="6"/>
    </row>
    <row r="331" spans="3:9" ht="15">
      <c r="C331" s="6"/>
      <c r="D331" s="6"/>
      <c r="E331" s="6"/>
      <c r="F331" s="6"/>
      <c r="G331" s="6"/>
      <c r="H331" s="6"/>
      <c r="I331" s="6"/>
    </row>
    <row r="332" spans="3:9" ht="15">
      <c r="C332" s="6"/>
      <c r="D332" s="6"/>
      <c r="E332" s="6"/>
      <c r="F332" s="6"/>
      <c r="G332" s="6"/>
      <c r="H332" s="6"/>
      <c r="I332" s="6"/>
    </row>
    <row r="333" spans="3:9" ht="15">
      <c r="C333" s="6"/>
      <c r="D333" s="6"/>
      <c r="E333" s="6"/>
      <c r="F333" s="6"/>
      <c r="G333" s="6"/>
      <c r="H333" s="6"/>
      <c r="I333" s="6"/>
    </row>
    <row r="334" spans="3:9" ht="15">
      <c r="C334" s="6"/>
      <c r="D334" s="6"/>
      <c r="E334" s="6"/>
      <c r="F334" s="6"/>
      <c r="G334" s="6"/>
      <c r="H334" s="6"/>
      <c r="I334" s="6"/>
    </row>
    <row r="335" spans="3:9" ht="15">
      <c r="C335" s="6"/>
      <c r="D335" s="6"/>
      <c r="E335" s="6"/>
      <c r="F335" s="6"/>
      <c r="G335" s="6"/>
      <c r="H335" s="6"/>
      <c r="I335" s="6"/>
    </row>
    <row r="336" spans="3:9" ht="15">
      <c r="C336" s="6"/>
      <c r="D336" s="6"/>
      <c r="E336" s="6"/>
      <c r="F336" s="6"/>
      <c r="G336" s="6"/>
      <c r="H336" s="6"/>
      <c r="I336" s="6"/>
    </row>
    <row r="337" spans="3:9" ht="15">
      <c r="C337" s="6"/>
      <c r="D337" s="6"/>
      <c r="E337" s="6"/>
      <c r="F337" s="6"/>
      <c r="G337" s="6"/>
      <c r="H337" s="6"/>
      <c r="I337" s="6"/>
    </row>
    <row r="338" spans="3:9" ht="15">
      <c r="C338" s="6"/>
      <c r="D338" s="6"/>
      <c r="E338" s="6"/>
      <c r="F338" s="6"/>
      <c r="G338" s="6"/>
      <c r="H338" s="6"/>
      <c r="I338" s="6"/>
    </row>
    <row r="339" spans="3:9" ht="15">
      <c r="C339" s="6"/>
      <c r="D339" s="6"/>
      <c r="E339" s="6"/>
      <c r="F339" s="6"/>
      <c r="G339" s="6"/>
      <c r="H339" s="6"/>
      <c r="I339" s="6"/>
    </row>
    <row r="340" spans="3:9" ht="15">
      <c r="C340" s="6"/>
      <c r="D340" s="6"/>
      <c r="E340" s="6"/>
      <c r="F340" s="6"/>
      <c r="G340" s="6"/>
      <c r="H340" s="6"/>
      <c r="I340" s="6"/>
    </row>
    <row r="341" spans="3:9" ht="15">
      <c r="C341" s="6"/>
      <c r="D341" s="6"/>
      <c r="E341" s="6"/>
      <c r="F341" s="6"/>
      <c r="G341" s="6"/>
      <c r="H341" s="6"/>
      <c r="I341" s="6"/>
    </row>
    <row r="342" spans="3:9" ht="15">
      <c r="C342" s="6"/>
      <c r="D342" s="6"/>
      <c r="E342" s="6"/>
      <c r="F342" s="6"/>
      <c r="G342" s="6"/>
      <c r="H342" s="6"/>
      <c r="I342" s="6"/>
    </row>
    <row r="343" spans="3:9" ht="15">
      <c r="C343" s="6"/>
      <c r="D343" s="6"/>
      <c r="E343" s="6"/>
      <c r="F343" s="6"/>
      <c r="G343" s="6"/>
      <c r="H343" s="6"/>
      <c r="I343" s="6"/>
    </row>
    <row r="344" spans="3:9" ht="15">
      <c r="C344" s="6"/>
      <c r="D344" s="6"/>
      <c r="E344" s="6"/>
      <c r="F344" s="6"/>
      <c r="G344" s="6"/>
      <c r="H344" s="6"/>
      <c r="I344" s="6"/>
    </row>
    <row r="345" spans="3:9" ht="15">
      <c r="C345" s="6"/>
      <c r="D345" s="6"/>
      <c r="E345" s="6"/>
      <c r="F345" s="6"/>
      <c r="G345" s="6"/>
      <c r="H345" s="6"/>
      <c r="I345" s="6"/>
    </row>
    <row r="346" spans="3:9" ht="15">
      <c r="C346" s="6"/>
      <c r="D346" s="6"/>
      <c r="E346" s="6"/>
      <c r="F346" s="6"/>
      <c r="G346" s="6"/>
      <c r="H346" s="6"/>
      <c r="I346" s="6"/>
    </row>
    <row r="347" spans="3:9" ht="15">
      <c r="C347" s="6"/>
      <c r="D347" s="6"/>
      <c r="E347" s="6"/>
      <c r="F347" s="6"/>
      <c r="G347" s="6"/>
      <c r="H347" s="6"/>
      <c r="I347" s="6"/>
    </row>
    <row r="348" spans="3:9" ht="15">
      <c r="C348" s="6"/>
      <c r="D348" s="6"/>
      <c r="E348" s="6"/>
      <c r="F348" s="6"/>
      <c r="G348" s="6"/>
      <c r="H348" s="6"/>
      <c r="I348" s="6"/>
    </row>
    <row r="349" spans="3:9" ht="15">
      <c r="C349" s="6"/>
      <c r="D349" s="6"/>
      <c r="E349" s="6"/>
      <c r="F349" s="6"/>
      <c r="G349" s="6"/>
      <c r="H349" s="6"/>
      <c r="I349" s="6"/>
    </row>
    <row r="350" spans="3:9" ht="15">
      <c r="C350" s="6"/>
      <c r="D350" s="6"/>
      <c r="E350" s="6"/>
      <c r="F350" s="6"/>
      <c r="G350" s="6"/>
      <c r="H350" s="6"/>
      <c r="I350" s="6"/>
    </row>
    <row r="351" spans="3:9" ht="15">
      <c r="C351" s="6"/>
      <c r="D351" s="6"/>
      <c r="E351" s="6"/>
      <c r="F351" s="6"/>
      <c r="G351" s="6"/>
      <c r="H351" s="6"/>
      <c r="I351" s="6"/>
    </row>
    <row r="352" spans="3:9" ht="15">
      <c r="C352" s="6"/>
      <c r="D352" s="6"/>
      <c r="E352" s="6"/>
      <c r="F352" s="6"/>
      <c r="G352" s="6"/>
      <c r="H352" s="6"/>
      <c r="I352" s="6"/>
    </row>
    <row r="353" spans="3:9" ht="15">
      <c r="C353" s="6"/>
      <c r="D353" s="6"/>
      <c r="E353" s="6"/>
      <c r="F353" s="6"/>
      <c r="G353" s="6"/>
      <c r="H353" s="6"/>
      <c r="I353" s="6"/>
    </row>
    <row r="354" spans="3:9" ht="15">
      <c r="C354" s="6"/>
      <c r="D354" s="6"/>
      <c r="E354" s="6"/>
      <c r="F354" s="6"/>
      <c r="G354" s="6"/>
      <c r="H354" s="6"/>
      <c r="I354" s="6"/>
    </row>
    <row r="355" spans="3:9" ht="15">
      <c r="C355" s="6"/>
      <c r="D355" s="6"/>
      <c r="E355" s="6"/>
      <c r="F355" s="6"/>
      <c r="G355" s="6"/>
      <c r="H355" s="6"/>
      <c r="I355" s="6"/>
    </row>
    <row r="356" spans="3:9" ht="15">
      <c r="C356" s="6"/>
      <c r="D356" s="6"/>
      <c r="E356" s="6"/>
      <c r="F356" s="6"/>
      <c r="G356" s="6"/>
      <c r="H356" s="6"/>
      <c r="I356" s="6"/>
    </row>
    <row r="357" spans="3:9" ht="15">
      <c r="C357" s="6"/>
      <c r="D357" s="6"/>
      <c r="E357" s="6"/>
      <c r="F357" s="6"/>
      <c r="G357" s="6"/>
      <c r="H357" s="6"/>
      <c r="I357" s="6"/>
    </row>
    <row r="358" spans="3:9" ht="15">
      <c r="C358" s="6"/>
      <c r="D358" s="6"/>
      <c r="E358" s="6"/>
      <c r="F358" s="6"/>
      <c r="G358" s="6"/>
      <c r="H358" s="6"/>
      <c r="I358" s="6"/>
    </row>
    <row r="359" spans="3:9" ht="15">
      <c r="C359" s="6"/>
      <c r="D359" s="6"/>
      <c r="E359" s="6"/>
      <c r="F359" s="6"/>
      <c r="G359" s="6"/>
      <c r="H359" s="6"/>
      <c r="I359" s="6"/>
    </row>
    <row r="360" spans="3:9" ht="15">
      <c r="C360" s="6"/>
      <c r="D360" s="6"/>
      <c r="E360" s="6"/>
      <c r="F360" s="6"/>
      <c r="G360" s="6"/>
      <c r="H360" s="6"/>
      <c r="I360" s="6"/>
    </row>
    <row r="361" spans="3:9" ht="15">
      <c r="C361" s="6"/>
      <c r="D361" s="6"/>
      <c r="E361" s="6"/>
      <c r="F361" s="6"/>
      <c r="G361" s="6"/>
      <c r="H361" s="6"/>
      <c r="I361" s="6"/>
    </row>
    <row r="362" spans="3:9" ht="15">
      <c r="C362" s="6"/>
      <c r="D362" s="6"/>
      <c r="E362" s="6"/>
      <c r="F362" s="6"/>
      <c r="G362" s="6"/>
      <c r="H362" s="6"/>
      <c r="I362" s="6"/>
    </row>
    <row r="363" spans="3:9" ht="15">
      <c r="C363" s="6"/>
      <c r="D363" s="6"/>
      <c r="E363" s="6"/>
      <c r="F363" s="6"/>
      <c r="G363" s="6"/>
      <c r="H363" s="6"/>
      <c r="I363" s="6"/>
    </row>
    <row r="364" spans="3:9" ht="15">
      <c r="C364" s="6"/>
      <c r="D364" s="6"/>
      <c r="E364" s="6"/>
      <c r="F364" s="6"/>
      <c r="G364" s="6"/>
      <c r="H364" s="6"/>
      <c r="I364" s="6"/>
    </row>
    <row r="365" spans="3:9" ht="15">
      <c r="C365" s="6"/>
      <c r="D365" s="6"/>
      <c r="E365" s="6"/>
      <c r="F365" s="6"/>
      <c r="G365" s="6"/>
      <c r="H365" s="6"/>
      <c r="I365" s="6"/>
    </row>
    <row r="366" spans="3:9" ht="15">
      <c r="C366" s="6"/>
      <c r="D366" s="6"/>
      <c r="E366" s="6"/>
      <c r="F366" s="6"/>
      <c r="G366" s="6"/>
      <c r="H366" s="6"/>
      <c r="I366" s="6"/>
    </row>
    <row r="367" spans="3:9" ht="15">
      <c r="C367" s="6"/>
      <c r="D367" s="6"/>
      <c r="E367" s="6"/>
      <c r="F367" s="6"/>
      <c r="G367" s="6"/>
      <c r="H367" s="6"/>
      <c r="I367" s="6"/>
    </row>
    <row r="368" spans="3:9" ht="15">
      <c r="C368" s="6"/>
      <c r="D368" s="6"/>
      <c r="E368" s="6"/>
      <c r="F368" s="6"/>
      <c r="G368" s="6"/>
      <c r="H368" s="6"/>
      <c r="I368" s="6"/>
    </row>
    <row r="369" spans="3:9" ht="15">
      <c r="C369" s="6"/>
      <c r="D369" s="6"/>
      <c r="E369" s="6"/>
      <c r="F369" s="6"/>
      <c r="G369" s="6"/>
      <c r="H369" s="6"/>
      <c r="I369" s="6"/>
    </row>
    <row r="370" spans="3:9" ht="15">
      <c r="C370" s="6"/>
      <c r="D370" s="6"/>
      <c r="E370" s="6"/>
      <c r="F370" s="6"/>
      <c r="G370" s="6"/>
      <c r="H370" s="6"/>
      <c r="I370" s="6"/>
    </row>
    <row r="371" spans="3:9" ht="15">
      <c r="C371" s="6"/>
      <c r="D371" s="6"/>
      <c r="E371" s="6"/>
      <c r="F371" s="6"/>
      <c r="G371" s="6"/>
      <c r="H371" s="6"/>
      <c r="I371" s="6"/>
    </row>
    <row r="372" spans="3:9" ht="15">
      <c r="C372" s="6"/>
      <c r="D372" s="6"/>
      <c r="E372" s="6"/>
      <c r="F372" s="6"/>
      <c r="G372" s="6"/>
      <c r="H372" s="6"/>
      <c r="I372" s="6"/>
    </row>
    <row r="373" spans="3:9" ht="15">
      <c r="C373" s="6"/>
      <c r="D373" s="6"/>
      <c r="E373" s="6"/>
      <c r="F373" s="6"/>
      <c r="G373" s="6"/>
      <c r="H373" s="6"/>
      <c r="I373" s="6"/>
    </row>
    <row r="374" spans="3:9" ht="15">
      <c r="C374" s="6"/>
      <c r="D374" s="6"/>
      <c r="E374" s="6"/>
      <c r="F374" s="6"/>
      <c r="G374" s="6"/>
      <c r="H374" s="6"/>
      <c r="I374" s="6"/>
    </row>
    <row r="375" spans="3:9" ht="15">
      <c r="C375" s="6"/>
      <c r="D375" s="6"/>
      <c r="E375" s="6"/>
      <c r="F375" s="6"/>
      <c r="G375" s="6"/>
      <c r="H375" s="6"/>
      <c r="I375" s="6"/>
    </row>
    <row r="376" spans="3:9" ht="15">
      <c r="C376" s="6"/>
      <c r="D376" s="6"/>
      <c r="E376" s="6"/>
      <c r="F376" s="6"/>
      <c r="G376" s="6"/>
      <c r="H376" s="6"/>
      <c r="I376" s="6"/>
    </row>
    <row r="377" spans="3:9" ht="15">
      <c r="C377" s="6"/>
      <c r="D377" s="6"/>
      <c r="E377" s="6"/>
      <c r="F377" s="6"/>
      <c r="G377" s="6"/>
      <c r="H377" s="6"/>
      <c r="I377" s="6"/>
    </row>
    <row r="378" spans="3:9" ht="15">
      <c r="C378" s="6"/>
      <c r="D378" s="6"/>
      <c r="E378" s="6"/>
      <c r="F378" s="6"/>
      <c r="G378" s="6"/>
      <c r="H378" s="6"/>
      <c r="I378" s="6"/>
    </row>
    <row r="379" spans="3:9" ht="15">
      <c r="C379" s="6"/>
      <c r="D379" s="6"/>
      <c r="E379" s="6"/>
      <c r="F379" s="6"/>
      <c r="G379" s="6"/>
      <c r="H379" s="6"/>
      <c r="I379" s="6"/>
    </row>
    <row r="380" spans="3:9" ht="15">
      <c r="C380" s="6"/>
      <c r="D380" s="6"/>
      <c r="E380" s="6"/>
      <c r="F380" s="6"/>
      <c r="G380" s="6"/>
      <c r="H380" s="6"/>
      <c r="I380" s="6"/>
    </row>
    <row r="381" spans="3:9" ht="15">
      <c r="C381" s="6"/>
      <c r="D381" s="6"/>
      <c r="E381" s="6"/>
      <c r="F381" s="6"/>
      <c r="G381" s="6"/>
      <c r="H381" s="6"/>
      <c r="I381" s="6"/>
    </row>
    <row r="382" spans="3:9" ht="15">
      <c r="C382" s="6"/>
      <c r="D382" s="6"/>
      <c r="E382" s="6"/>
      <c r="F382" s="6"/>
      <c r="G382" s="6"/>
      <c r="H382" s="6"/>
      <c r="I382" s="6"/>
    </row>
    <row r="383" spans="3:9" ht="15">
      <c r="C383" s="6"/>
      <c r="D383" s="6"/>
      <c r="E383" s="6"/>
      <c r="F383" s="6"/>
      <c r="G383" s="6"/>
      <c r="H383" s="6"/>
      <c r="I383" s="6"/>
    </row>
    <row r="384" spans="3:9" ht="15">
      <c r="C384" s="6"/>
      <c r="D384" s="6"/>
      <c r="E384" s="6"/>
      <c r="F384" s="6"/>
      <c r="G384" s="6"/>
      <c r="H384" s="6"/>
      <c r="I384" s="6"/>
    </row>
    <row r="385" spans="3:9" ht="15">
      <c r="C385" s="6"/>
      <c r="D385" s="6"/>
      <c r="E385" s="6"/>
      <c r="F385" s="6"/>
      <c r="G385" s="6"/>
      <c r="H385" s="6"/>
      <c r="I385" s="6"/>
    </row>
    <row r="386" spans="3:9" ht="15">
      <c r="C386" s="6"/>
      <c r="D386" s="6"/>
      <c r="E386" s="6"/>
      <c r="F386" s="6"/>
      <c r="G386" s="6"/>
      <c r="H386" s="6"/>
      <c r="I386" s="6"/>
    </row>
    <row r="387" spans="3:9" ht="15">
      <c r="C387" s="6"/>
      <c r="D387" s="6"/>
      <c r="E387" s="6"/>
      <c r="F387" s="6"/>
      <c r="G387" s="6"/>
      <c r="H387" s="6"/>
      <c r="I387" s="6"/>
    </row>
    <row r="388" spans="3:9" ht="15">
      <c r="C388" s="6"/>
      <c r="D388" s="6"/>
      <c r="E388" s="6"/>
      <c r="F388" s="6"/>
      <c r="G388" s="6"/>
      <c r="H388" s="6"/>
      <c r="I388" s="6"/>
    </row>
    <row r="389" spans="3:9" ht="15">
      <c r="C389" s="6"/>
      <c r="D389" s="6"/>
      <c r="E389" s="6"/>
      <c r="F389" s="6"/>
      <c r="G389" s="6"/>
      <c r="H389" s="6"/>
      <c r="I389" s="6"/>
    </row>
    <row r="390" spans="3:9" ht="15">
      <c r="C390" s="6"/>
      <c r="D390" s="6"/>
      <c r="E390" s="6"/>
      <c r="F390" s="6"/>
      <c r="G390" s="6"/>
      <c r="H390" s="6"/>
      <c r="I390" s="6"/>
    </row>
    <row r="391" spans="3:9" ht="15">
      <c r="C391" s="6"/>
      <c r="D391" s="6"/>
      <c r="E391" s="6"/>
      <c r="F391" s="6"/>
      <c r="G391" s="6"/>
      <c r="H391" s="6"/>
      <c r="I391" s="6"/>
    </row>
    <row r="392" spans="3:9" ht="15">
      <c r="C392" s="6"/>
      <c r="D392" s="6"/>
      <c r="E392" s="6"/>
      <c r="F392" s="6"/>
      <c r="G392" s="6"/>
      <c r="H392" s="6"/>
      <c r="I392" s="6"/>
    </row>
    <row r="393" spans="3:9" ht="15">
      <c r="C393" s="6"/>
      <c r="D393" s="6"/>
      <c r="E393" s="6"/>
      <c r="F393" s="6"/>
      <c r="G393" s="6"/>
      <c r="H393" s="6"/>
      <c r="I393" s="6"/>
    </row>
    <row r="394" spans="3:9" ht="15">
      <c r="C394" s="6"/>
      <c r="D394" s="6"/>
      <c r="E394" s="6"/>
      <c r="F394" s="6"/>
      <c r="G394" s="6"/>
      <c r="H394" s="6"/>
      <c r="I394" s="6"/>
    </row>
    <row r="395" spans="3:9" ht="15">
      <c r="C395" s="6"/>
      <c r="D395" s="6"/>
      <c r="E395" s="6"/>
      <c r="F395" s="6"/>
      <c r="G395" s="6"/>
      <c r="H395" s="6"/>
      <c r="I395" s="6"/>
    </row>
    <row r="396" spans="3:9" ht="15">
      <c r="C396" s="6"/>
      <c r="D396" s="6"/>
      <c r="E396" s="6"/>
      <c r="F396" s="6"/>
      <c r="G396" s="6"/>
      <c r="H396" s="6"/>
      <c r="I396" s="6"/>
    </row>
    <row r="397" spans="3:9" ht="15">
      <c r="C397" s="6"/>
      <c r="D397" s="6"/>
      <c r="E397" s="6"/>
      <c r="F397" s="6"/>
      <c r="G397" s="6"/>
      <c r="H397" s="6"/>
      <c r="I397" s="6"/>
    </row>
    <row r="398" spans="3:9" ht="15">
      <c r="C398" s="6"/>
      <c r="D398" s="6"/>
      <c r="E398" s="6"/>
      <c r="F398" s="6"/>
      <c r="G398" s="6"/>
      <c r="H398" s="6"/>
      <c r="I398" s="6"/>
    </row>
    <row r="399" spans="3:9" ht="15">
      <c r="C399" s="6"/>
      <c r="D399" s="6"/>
      <c r="E399" s="6"/>
      <c r="F399" s="6"/>
      <c r="G399" s="6"/>
      <c r="H399" s="6"/>
      <c r="I399" s="6"/>
    </row>
    <row r="400" spans="3:9" ht="15">
      <c r="C400" s="6"/>
      <c r="D400" s="6"/>
      <c r="E400" s="6"/>
      <c r="F400" s="6"/>
      <c r="G400" s="6"/>
      <c r="H400" s="6"/>
      <c r="I400" s="6"/>
    </row>
    <row r="401" spans="3:9" ht="15">
      <c r="C401" s="6"/>
      <c r="D401" s="6"/>
      <c r="E401" s="6"/>
      <c r="F401" s="6"/>
      <c r="G401" s="6"/>
      <c r="H401" s="6"/>
      <c r="I401" s="6"/>
    </row>
    <row r="402" spans="3:9" ht="15">
      <c r="C402" s="6"/>
      <c r="D402" s="6"/>
      <c r="E402" s="6"/>
      <c r="F402" s="6"/>
      <c r="G402" s="6"/>
      <c r="H402" s="6"/>
      <c r="I402" s="6"/>
    </row>
    <row r="403" spans="3:9" ht="15">
      <c r="C403" s="6"/>
      <c r="D403" s="6"/>
      <c r="E403" s="6"/>
      <c r="F403" s="6"/>
      <c r="G403" s="6"/>
      <c r="H403" s="6"/>
      <c r="I403" s="6"/>
    </row>
    <row r="404" spans="3:9" ht="15">
      <c r="C404" s="6"/>
      <c r="D404" s="6"/>
      <c r="E404" s="6"/>
      <c r="F404" s="6"/>
      <c r="G404" s="6"/>
      <c r="H404" s="6"/>
      <c r="I404" s="6"/>
    </row>
    <row r="405" spans="3:9" ht="15">
      <c r="C405" s="6"/>
      <c r="D405" s="6"/>
      <c r="E405" s="6"/>
      <c r="F405" s="6"/>
      <c r="G405" s="6"/>
      <c r="H405" s="6"/>
      <c r="I405" s="6"/>
    </row>
    <row r="406" spans="3:9" ht="15">
      <c r="C406" s="6"/>
      <c r="D406" s="6"/>
      <c r="E406" s="6"/>
      <c r="F406" s="6"/>
      <c r="G406" s="6"/>
      <c r="H406" s="6"/>
      <c r="I406" s="6"/>
    </row>
    <row r="407" spans="3:9" ht="15">
      <c r="C407" s="6"/>
      <c r="D407" s="6"/>
      <c r="E407" s="6"/>
      <c r="F407" s="6"/>
      <c r="G407" s="6"/>
      <c r="H407" s="6"/>
      <c r="I407" s="6"/>
    </row>
    <row r="408" spans="3:9" ht="15">
      <c r="C408" s="6"/>
      <c r="D408" s="6"/>
      <c r="E408" s="6"/>
      <c r="F408" s="6"/>
      <c r="G408" s="6"/>
      <c r="H408" s="6"/>
      <c r="I408" s="6"/>
    </row>
    <row r="409" spans="3:9" ht="15">
      <c r="C409" s="6"/>
      <c r="D409" s="6"/>
      <c r="E409" s="6"/>
      <c r="F409" s="6"/>
      <c r="G409" s="6"/>
      <c r="H409" s="6"/>
      <c r="I409" s="6"/>
    </row>
    <row r="410" spans="3:9" ht="15">
      <c r="C410" s="6"/>
      <c r="D410" s="6"/>
      <c r="E410" s="6"/>
      <c r="F410" s="6"/>
      <c r="G410" s="6"/>
      <c r="H410" s="6"/>
      <c r="I410" s="6"/>
    </row>
    <row r="411" spans="3:9" ht="15">
      <c r="C411" s="6"/>
      <c r="D411" s="6"/>
      <c r="E411" s="6"/>
      <c r="F411" s="6"/>
      <c r="G411" s="6"/>
      <c r="H411" s="6"/>
      <c r="I411" s="6"/>
    </row>
    <row r="412" spans="3:9" ht="15">
      <c r="C412" s="6"/>
      <c r="D412" s="6"/>
      <c r="E412" s="6"/>
      <c r="F412" s="6"/>
      <c r="G412" s="6"/>
      <c r="H412" s="6"/>
      <c r="I412" s="6"/>
    </row>
    <row r="413" spans="3:9" ht="15">
      <c r="C413" s="6"/>
      <c r="D413" s="6"/>
      <c r="E413" s="6"/>
      <c r="F413" s="6"/>
      <c r="G413" s="6"/>
      <c r="H413" s="6"/>
      <c r="I413" s="6"/>
    </row>
    <row r="414" spans="3:9" ht="15">
      <c r="C414" s="6"/>
      <c r="D414" s="6"/>
      <c r="E414" s="6"/>
      <c r="F414" s="6"/>
      <c r="G414" s="6"/>
      <c r="H414" s="6"/>
      <c r="I414" s="6"/>
    </row>
    <row r="415" spans="3:9" ht="15">
      <c r="C415" s="6"/>
      <c r="D415" s="6"/>
      <c r="E415" s="6"/>
      <c r="F415" s="6"/>
      <c r="G415" s="6"/>
      <c r="H415" s="6"/>
      <c r="I415" s="6"/>
    </row>
    <row r="416" spans="3:9" ht="15">
      <c r="C416" s="6"/>
      <c r="D416" s="6"/>
      <c r="E416" s="6"/>
      <c r="F416" s="6"/>
      <c r="G416" s="6"/>
      <c r="H416" s="6"/>
      <c r="I416" s="6"/>
    </row>
    <row r="417" spans="3:9" ht="15">
      <c r="C417" s="6"/>
      <c r="D417" s="6"/>
      <c r="E417" s="6"/>
      <c r="F417" s="6"/>
      <c r="G417" s="6"/>
      <c r="H417" s="6"/>
      <c r="I417" s="6"/>
    </row>
    <row r="418" spans="3:9" ht="15">
      <c r="C418" s="6"/>
      <c r="D418" s="6"/>
      <c r="E418" s="6"/>
      <c r="F418" s="6"/>
      <c r="G418" s="6"/>
      <c r="H418" s="6"/>
      <c r="I418" s="6"/>
    </row>
    <row r="419" spans="3:9" ht="15">
      <c r="C419" s="6"/>
      <c r="D419" s="6"/>
      <c r="E419" s="6"/>
      <c r="F419" s="6"/>
      <c r="G419" s="6"/>
      <c r="H419" s="6"/>
      <c r="I419" s="6"/>
    </row>
    <row r="420" spans="3:9" ht="15">
      <c r="C420" s="6"/>
      <c r="D420" s="6"/>
      <c r="E420" s="6"/>
      <c r="F420" s="6"/>
      <c r="G420" s="6"/>
      <c r="H420" s="6"/>
      <c r="I420" s="6"/>
    </row>
    <row r="421" spans="3:9" ht="15">
      <c r="C421" s="6"/>
      <c r="D421" s="6"/>
      <c r="E421" s="6"/>
      <c r="F421" s="6"/>
      <c r="G421" s="6"/>
      <c r="H421" s="6"/>
      <c r="I421" s="6"/>
    </row>
    <row r="422" spans="3:9" ht="15">
      <c r="C422" s="6"/>
      <c r="D422" s="6"/>
      <c r="E422" s="6"/>
      <c r="F422" s="6"/>
      <c r="G422" s="6"/>
      <c r="H422" s="6"/>
      <c r="I422" s="6"/>
    </row>
    <row r="423" spans="3:9" ht="15">
      <c r="C423" s="6"/>
      <c r="D423" s="6"/>
      <c r="E423" s="6"/>
      <c r="F423" s="6"/>
      <c r="G423" s="6"/>
      <c r="H423" s="6"/>
      <c r="I423" s="6"/>
    </row>
    <row r="424" spans="3:9" ht="15">
      <c r="C424" s="6"/>
      <c r="D424" s="6"/>
      <c r="E424" s="6"/>
      <c r="F424" s="6"/>
      <c r="G424" s="6"/>
      <c r="H424" s="6"/>
      <c r="I424" s="6"/>
    </row>
    <row r="425" spans="3:9" ht="15">
      <c r="C425" s="6"/>
      <c r="D425" s="6"/>
      <c r="E425" s="6"/>
      <c r="F425" s="6"/>
      <c r="G425" s="6"/>
      <c r="H425" s="6"/>
      <c r="I425" s="6"/>
    </row>
    <row r="426" spans="3:9" ht="15">
      <c r="C426" s="6"/>
      <c r="D426" s="6"/>
      <c r="E426" s="6"/>
      <c r="F426" s="6"/>
      <c r="G426" s="6"/>
      <c r="H426" s="6"/>
      <c r="I426" s="6"/>
    </row>
    <row r="427" spans="3:9" ht="15">
      <c r="C427" s="6"/>
      <c r="D427" s="6"/>
      <c r="E427" s="6"/>
      <c r="F427" s="6"/>
      <c r="G427" s="6"/>
      <c r="H427" s="6"/>
      <c r="I427" s="6"/>
    </row>
    <row r="428" spans="3:9" ht="15">
      <c r="C428" s="6"/>
      <c r="D428" s="6"/>
      <c r="E428" s="6"/>
      <c r="F428" s="6"/>
      <c r="G428" s="6"/>
      <c r="H428" s="6"/>
      <c r="I428" s="6"/>
    </row>
    <row r="429" spans="3:9" ht="15">
      <c r="C429" s="6"/>
      <c r="D429" s="6"/>
      <c r="E429" s="6"/>
      <c r="F429" s="6"/>
      <c r="G429" s="6"/>
      <c r="H429" s="6"/>
      <c r="I429" s="6"/>
    </row>
    <row r="430" spans="3:9" ht="15">
      <c r="C430" s="6"/>
      <c r="D430" s="6"/>
      <c r="E430" s="6"/>
      <c r="F430" s="6"/>
      <c r="G430" s="6"/>
      <c r="H430" s="6"/>
      <c r="I430" s="6"/>
    </row>
    <row r="431" spans="3:9" ht="15">
      <c r="C431" s="6"/>
      <c r="D431" s="6"/>
      <c r="E431" s="6"/>
      <c r="F431" s="6"/>
      <c r="G431" s="6"/>
      <c r="H431" s="6"/>
      <c r="I431" s="6"/>
    </row>
    <row r="432" spans="3:9" ht="15">
      <c r="C432" s="6"/>
      <c r="D432" s="6"/>
      <c r="E432" s="6"/>
      <c r="F432" s="6"/>
      <c r="G432" s="6"/>
      <c r="H432" s="6"/>
      <c r="I432" s="6"/>
    </row>
    <row r="433" spans="3:9" ht="15">
      <c r="C433" s="6"/>
      <c r="D433" s="6"/>
      <c r="E433" s="6"/>
      <c r="F433" s="6"/>
      <c r="G433" s="6"/>
      <c r="H433" s="6"/>
      <c r="I433" s="6"/>
    </row>
    <row r="434" spans="3:9" ht="15">
      <c r="C434" s="6"/>
      <c r="D434" s="6"/>
      <c r="E434" s="6"/>
      <c r="F434" s="6"/>
      <c r="G434" s="6"/>
      <c r="H434" s="6"/>
      <c r="I434" s="6"/>
    </row>
    <row r="435" spans="3:9" ht="15">
      <c r="C435" s="6"/>
      <c r="D435" s="6"/>
      <c r="E435" s="6"/>
      <c r="F435" s="6"/>
      <c r="G435" s="6"/>
      <c r="H435" s="6"/>
      <c r="I435" s="6"/>
    </row>
    <row r="436" spans="3:9" ht="15">
      <c r="C436" s="6"/>
      <c r="D436" s="6"/>
      <c r="E436" s="6"/>
      <c r="F436" s="6"/>
      <c r="G436" s="6"/>
      <c r="H436" s="6"/>
      <c r="I436" s="6"/>
    </row>
    <row r="437" spans="3:9" ht="15">
      <c r="C437" s="6"/>
      <c r="D437" s="6"/>
      <c r="E437" s="6"/>
      <c r="F437" s="6"/>
      <c r="G437" s="6"/>
      <c r="H437" s="6"/>
      <c r="I437" s="6"/>
    </row>
    <row r="438" spans="3:9" ht="15">
      <c r="C438" s="6"/>
      <c r="D438" s="6"/>
      <c r="E438" s="6"/>
      <c r="F438" s="6"/>
      <c r="G438" s="6"/>
      <c r="H438" s="6"/>
      <c r="I438" s="6"/>
    </row>
    <row r="439" spans="3:9" ht="15">
      <c r="C439" s="6"/>
      <c r="D439" s="6"/>
      <c r="E439" s="6"/>
      <c r="F439" s="6"/>
      <c r="G439" s="6"/>
      <c r="H439" s="6"/>
      <c r="I439" s="6"/>
    </row>
    <row r="440" spans="3:9" ht="15">
      <c r="C440" s="6"/>
      <c r="D440" s="6"/>
      <c r="E440" s="6"/>
      <c r="F440" s="6"/>
      <c r="G440" s="6"/>
      <c r="H440" s="6"/>
      <c r="I440" s="6"/>
    </row>
    <row r="441" spans="3:9" ht="15">
      <c r="C441" s="6"/>
      <c r="D441" s="6"/>
      <c r="E441" s="6"/>
      <c r="F441" s="6"/>
      <c r="G441" s="6"/>
      <c r="H441" s="6"/>
      <c r="I441" s="6"/>
    </row>
    <row r="442" spans="3:9" ht="15">
      <c r="C442" s="6"/>
      <c r="D442" s="6"/>
      <c r="E442" s="6"/>
      <c r="F442" s="6"/>
      <c r="G442" s="6"/>
      <c r="H442" s="6"/>
      <c r="I442" s="6"/>
    </row>
    <row r="443" spans="3:9" ht="15">
      <c r="C443" s="6"/>
      <c r="D443" s="6"/>
      <c r="E443" s="6"/>
      <c r="F443" s="6"/>
      <c r="G443" s="6"/>
      <c r="H443" s="6"/>
      <c r="I443" s="6"/>
    </row>
    <row r="444" spans="3:9" ht="15">
      <c r="C444" s="6"/>
      <c r="D444" s="6"/>
      <c r="E444" s="6"/>
      <c r="F444" s="6"/>
      <c r="G444" s="6"/>
      <c r="H444" s="6"/>
      <c r="I444" s="6"/>
    </row>
    <row r="445" spans="3:9" ht="15">
      <c r="C445" s="6"/>
      <c r="D445" s="6"/>
      <c r="E445" s="6"/>
      <c r="F445" s="6"/>
      <c r="G445" s="6"/>
      <c r="H445" s="6"/>
      <c r="I445" s="6"/>
    </row>
    <row r="446" spans="3:9" ht="15">
      <c r="C446" s="6"/>
      <c r="D446" s="6"/>
      <c r="E446" s="6"/>
      <c r="F446" s="6"/>
      <c r="G446" s="6"/>
      <c r="H446" s="6"/>
      <c r="I446" s="6"/>
    </row>
    <row r="447" spans="3:9" ht="15">
      <c r="C447" s="6"/>
      <c r="D447" s="6"/>
      <c r="E447" s="6"/>
      <c r="F447" s="6"/>
      <c r="G447" s="6"/>
      <c r="H447" s="6"/>
      <c r="I447" s="6"/>
    </row>
    <row r="448" spans="3:9" ht="15">
      <c r="C448" s="6"/>
      <c r="D448" s="6"/>
      <c r="E448" s="6"/>
      <c r="F448" s="6"/>
      <c r="G448" s="6"/>
      <c r="H448" s="6"/>
      <c r="I448" s="6"/>
    </row>
    <row r="449" spans="3:9" ht="15">
      <c r="C449" s="6"/>
      <c r="D449" s="6"/>
      <c r="E449" s="6"/>
      <c r="F449" s="6"/>
      <c r="G449" s="6"/>
      <c r="H449" s="6"/>
      <c r="I449" s="6"/>
    </row>
    <row r="450" spans="3:9" ht="15">
      <c r="C450" s="6"/>
      <c r="D450" s="6"/>
      <c r="E450" s="6"/>
      <c r="F450" s="6"/>
      <c r="G450" s="6"/>
      <c r="H450" s="6"/>
      <c r="I450" s="6"/>
    </row>
    <row r="451" spans="3:9" ht="15">
      <c r="C451" s="6"/>
      <c r="D451" s="6"/>
      <c r="E451" s="6"/>
      <c r="F451" s="6"/>
      <c r="G451" s="6"/>
      <c r="H451" s="6"/>
      <c r="I451" s="6"/>
    </row>
    <row r="452" spans="3:9" ht="15">
      <c r="C452" s="6"/>
      <c r="D452" s="6"/>
      <c r="E452" s="6"/>
      <c r="F452" s="6"/>
      <c r="G452" s="6"/>
      <c r="H452" s="6"/>
      <c r="I452" s="6"/>
    </row>
    <row r="453" spans="3:9" ht="15">
      <c r="C453" s="6"/>
      <c r="D453" s="6"/>
      <c r="E453" s="6"/>
      <c r="F453" s="6"/>
      <c r="G453" s="6"/>
      <c r="H453" s="6"/>
      <c r="I453" s="6"/>
    </row>
    <row r="454" spans="3:9" ht="15">
      <c r="C454" s="6"/>
      <c r="D454" s="6"/>
      <c r="E454" s="6"/>
      <c r="F454" s="6"/>
      <c r="G454" s="6"/>
      <c r="H454" s="6"/>
      <c r="I454" s="6"/>
    </row>
    <row r="455" spans="3:9" ht="15">
      <c r="C455" s="6"/>
      <c r="D455" s="6"/>
      <c r="E455" s="6"/>
      <c r="F455" s="6"/>
      <c r="G455" s="6"/>
      <c r="H455" s="6"/>
      <c r="I455" s="6"/>
    </row>
    <row r="456" spans="3:9" ht="15">
      <c r="C456" s="6"/>
      <c r="D456" s="6"/>
      <c r="E456" s="6"/>
      <c r="F456" s="6"/>
      <c r="G456" s="6"/>
      <c r="H456" s="6"/>
      <c r="I456" s="6"/>
    </row>
    <row r="457" spans="3:9" ht="15">
      <c r="C457" s="6"/>
      <c r="D457" s="6"/>
      <c r="E457" s="6"/>
      <c r="F457" s="6"/>
      <c r="G457" s="6"/>
      <c r="H457" s="6"/>
      <c r="I457" s="6"/>
    </row>
    <row r="458" spans="3:9" ht="15">
      <c r="C458" s="6"/>
      <c r="D458" s="6"/>
      <c r="E458" s="6"/>
      <c r="F458" s="6"/>
      <c r="G458" s="6"/>
      <c r="H458" s="6"/>
      <c r="I458" s="6"/>
    </row>
    <row r="459" spans="3:9" ht="15">
      <c r="C459" s="6"/>
      <c r="D459" s="6"/>
      <c r="E459" s="6"/>
      <c r="F459" s="6"/>
      <c r="G459" s="6"/>
      <c r="H459" s="6"/>
      <c r="I459" s="6"/>
    </row>
    <row r="460" spans="3:9" ht="15">
      <c r="C460" s="6"/>
      <c r="D460" s="6"/>
      <c r="E460" s="6"/>
      <c r="F460" s="6"/>
      <c r="G460" s="6"/>
      <c r="H460" s="6"/>
      <c r="I460" s="6"/>
    </row>
    <row r="461" spans="3:9" ht="15">
      <c r="C461" s="6"/>
      <c r="D461" s="6"/>
      <c r="E461" s="6"/>
      <c r="F461" s="6"/>
      <c r="G461" s="6"/>
      <c r="H461" s="6"/>
      <c r="I461" s="6"/>
    </row>
    <row r="462" spans="3:9" ht="15">
      <c r="C462" s="6"/>
      <c r="D462" s="6"/>
      <c r="E462" s="6"/>
      <c r="F462" s="6"/>
      <c r="G462" s="6"/>
      <c r="H462" s="6"/>
      <c r="I462" s="6"/>
    </row>
    <row r="463" spans="3:9" ht="15">
      <c r="C463" s="6"/>
      <c r="D463" s="6"/>
      <c r="E463" s="6"/>
      <c r="F463" s="6"/>
      <c r="G463" s="6"/>
      <c r="H463" s="6"/>
      <c r="I463" s="6"/>
    </row>
    <row r="464" spans="3:9" ht="15">
      <c r="C464" s="6"/>
      <c r="D464" s="6"/>
      <c r="E464" s="6"/>
      <c r="F464" s="6"/>
      <c r="G464" s="6"/>
      <c r="H464" s="6"/>
      <c r="I464" s="6"/>
    </row>
    <row r="465" spans="3:9" ht="15">
      <c r="C465" s="6"/>
      <c r="D465" s="6"/>
      <c r="E465" s="6"/>
      <c r="F465" s="6"/>
      <c r="G465" s="6"/>
      <c r="H465" s="6"/>
      <c r="I465" s="6"/>
    </row>
    <row r="466" spans="3:9" ht="15">
      <c r="C466" s="6"/>
      <c r="D466" s="6"/>
      <c r="E466" s="6"/>
      <c r="F466" s="6"/>
      <c r="G466" s="6"/>
      <c r="H466" s="6"/>
      <c r="I466" s="6"/>
    </row>
    <row r="467" spans="3:9" ht="15">
      <c r="C467" s="6"/>
      <c r="D467" s="6"/>
      <c r="E467" s="6"/>
      <c r="F467" s="6"/>
      <c r="G467" s="6"/>
      <c r="H467" s="6"/>
      <c r="I467" s="6"/>
    </row>
    <row r="468" spans="3:9" ht="15">
      <c r="C468" s="6"/>
      <c r="D468" s="6"/>
      <c r="E468" s="6"/>
      <c r="F468" s="6"/>
      <c r="G468" s="6"/>
      <c r="H468" s="6"/>
      <c r="I468" s="6"/>
    </row>
    <row r="469" spans="3:9" ht="15">
      <c r="C469" s="6"/>
      <c r="D469" s="6"/>
      <c r="E469" s="6"/>
      <c r="F469" s="6"/>
      <c r="G469" s="6"/>
      <c r="H469" s="6"/>
      <c r="I469" s="6"/>
    </row>
    <row r="470" spans="3:9" ht="15">
      <c r="C470" s="6"/>
      <c r="D470" s="6"/>
      <c r="E470" s="6"/>
      <c r="F470" s="6"/>
      <c r="G470" s="6"/>
      <c r="H470" s="6"/>
      <c r="I470" s="6"/>
    </row>
    <row r="471" spans="3:9" ht="15">
      <c r="C471" s="6"/>
      <c r="D471" s="6"/>
      <c r="E471" s="6"/>
      <c r="F471" s="6"/>
      <c r="G471" s="6"/>
      <c r="H471" s="6"/>
      <c r="I471" s="6"/>
    </row>
    <row r="472" spans="3:9" ht="15">
      <c r="C472" s="6"/>
      <c r="D472" s="6"/>
      <c r="E472" s="6"/>
      <c r="F472" s="6"/>
      <c r="G472" s="6"/>
      <c r="H472" s="6"/>
      <c r="I472" s="6"/>
    </row>
    <row r="473" spans="3:9" ht="15">
      <c r="C473" s="6"/>
      <c r="D473" s="6"/>
      <c r="E473" s="6"/>
      <c r="F473" s="6"/>
      <c r="G473" s="6"/>
      <c r="H473" s="6"/>
      <c r="I473" s="6"/>
    </row>
    <row r="474" spans="3:9" ht="15">
      <c r="C474" s="6"/>
      <c r="D474" s="6"/>
      <c r="E474" s="6"/>
      <c r="F474" s="6"/>
      <c r="G474" s="6"/>
      <c r="H474" s="6"/>
      <c r="I474" s="6"/>
    </row>
    <row r="475" spans="3:9" ht="15">
      <c r="C475" s="6"/>
      <c r="D475" s="6"/>
      <c r="E475" s="6"/>
      <c r="F475" s="6"/>
      <c r="G475" s="6"/>
      <c r="H475" s="6"/>
      <c r="I475" s="6"/>
    </row>
    <row r="476" spans="3:9" ht="15">
      <c r="C476" s="6"/>
      <c r="D476" s="6"/>
      <c r="E476" s="6"/>
      <c r="F476" s="6"/>
      <c r="G476" s="6"/>
      <c r="H476" s="6"/>
      <c r="I476" s="6"/>
    </row>
    <row r="477" spans="3:9" ht="15">
      <c r="C477" s="6"/>
      <c r="D477" s="6"/>
      <c r="E477" s="6"/>
      <c r="F477" s="6"/>
      <c r="G477" s="6"/>
      <c r="H477" s="6"/>
      <c r="I477" s="6"/>
    </row>
    <row r="478" spans="3:9" ht="15">
      <c r="C478" s="6"/>
      <c r="D478" s="6"/>
      <c r="E478" s="6"/>
      <c r="F478" s="6"/>
      <c r="G478" s="6"/>
      <c r="H478" s="6"/>
      <c r="I478" s="6"/>
    </row>
    <row r="479" spans="3:9" ht="15">
      <c r="C479" s="6"/>
      <c r="D479" s="6"/>
      <c r="E479" s="6"/>
      <c r="F479" s="6"/>
      <c r="G479" s="6"/>
      <c r="H479" s="6"/>
      <c r="I479" s="6"/>
    </row>
    <row r="480" spans="3:9" ht="15">
      <c r="C480" s="6"/>
      <c r="D480" s="6"/>
      <c r="E480" s="6"/>
      <c r="F480" s="6"/>
      <c r="G480" s="6"/>
      <c r="H480" s="6"/>
      <c r="I480" s="6"/>
    </row>
    <row r="481" spans="3:9" ht="15">
      <c r="C481" s="6"/>
      <c r="D481" s="6"/>
      <c r="E481" s="6"/>
      <c r="F481" s="6"/>
      <c r="G481" s="6"/>
      <c r="H481" s="6"/>
      <c r="I481" s="6"/>
    </row>
    <row r="482" spans="3:9" ht="15">
      <c r="C482" s="6"/>
      <c r="D482" s="6"/>
      <c r="E482" s="6"/>
      <c r="F482" s="6"/>
      <c r="G482" s="6"/>
      <c r="H482" s="6"/>
      <c r="I482" s="6"/>
    </row>
    <row r="483" spans="3:9" ht="15">
      <c r="C483" s="6"/>
      <c r="D483" s="6"/>
      <c r="E483" s="6"/>
      <c r="F483" s="6"/>
      <c r="G483" s="6"/>
      <c r="H483" s="6"/>
      <c r="I483" s="6"/>
    </row>
    <row r="484" spans="3:9" ht="15">
      <c r="C484" s="6"/>
      <c r="D484" s="6"/>
      <c r="E484" s="6"/>
      <c r="F484" s="6"/>
      <c r="G484" s="6"/>
      <c r="H484" s="6"/>
      <c r="I484" s="6"/>
    </row>
    <row r="485" spans="3:9" ht="15">
      <c r="C485" s="6"/>
      <c r="D485" s="6"/>
      <c r="E485" s="6"/>
      <c r="F485" s="6"/>
      <c r="G485" s="6"/>
      <c r="H485" s="6"/>
      <c r="I485" s="6"/>
    </row>
    <row r="486" spans="3:9" ht="15">
      <c r="C486" s="6"/>
      <c r="D486" s="6"/>
      <c r="E486" s="6"/>
      <c r="F486" s="6"/>
      <c r="G486" s="6"/>
      <c r="H486" s="6"/>
      <c r="I486" s="6"/>
    </row>
    <row r="487" spans="3:9" ht="15">
      <c r="C487" s="6"/>
      <c r="D487" s="6"/>
      <c r="E487" s="6"/>
      <c r="F487" s="6"/>
      <c r="G487" s="6"/>
      <c r="H487" s="6"/>
      <c r="I487" s="6"/>
    </row>
    <row r="488" spans="3:9" ht="15">
      <c r="C488" s="6"/>
      <c r="D488" s="6"/>
      <c r="E488" s="6"/>
      <c r="F488" s="6"/>
      <c r="G488" s="6"/>
      <c r="H488" s="6"/>
      <c r="I488" s="6"/>
    </row>
    <row r="489" spans="3:9" ht="15">
      <c r="C489" s="6"/>
      <c r="D489" s="6"/>
      <c r="E489" s="6"/>
      <c r="F489" s="6"/>
      <c r="G489" s="6"/>
      <c r="H489" s="6"/>
      <c r="I489" s="6"/>
    </row>
    <row r="490" spans="3:9" ht="15">
      <c r="C490" s="6"/>
      <c r="D490" s="6"/>
      <c r="E490" s="6"/>
      <c r="F490" s="6"/>
      <c r="G490" s="6"/>
      <c r="H490" s="6"/>
      <c r="I490" s="6"/>
    </row>
    <row r="491" spans="3:9" ht="15">
      <c r="C491" s="6"/>
      <c r="D491" s="6"/>
      <c r="E491" s="6"/>
      <c r="F491" s="6"/>
      <c r="G491" s="6"/>
      <c r="H491" s="6"/>
      <c r="I491" s="6"/>
    </row>
    <row r="492" spans="3:9" ht="15">
      <c r="C492" s="6"/>
      <c r="D492" s="6"/>
      <c r="E492" s="6"/>
      <c r="F492" s="6"/>
      <c r="G492" s="6"/>
      <c r="H492" s="6"/>
      <c r="I492" s="6"/>
    </row>
    <row r="493" spans="3:9" ht="15">
      <c r="C493" s="6"/>
      <c r="D493" s="6"/>
      <c r="E493" s="6"/>
      <c r="F493" s="6"/>
      <c r="G493" s="6"/>
      <c r="H493" s="6"/>
      <c r="I493" s="6"/>
    </row>
    <row r="494" spans="3:9" ht="15">
      <c r="C494" s="6"/>
      <c r="D494" s="6"/>
      <c r="E494" s="6"/>
      <c r="F494" s="6"/>
      <c r="G494" s="6"/>
      <c r="H494" s="6"/>
      <c r="I494" s="6"/>
    </row>
    <row r="495" spans="3:9" ht="15">
      <c r="C495" s="6"/>
      <c r="D495" s="6"/>
      <c r="E495" s="6"/>
      <c r="F495" s="6"/>
      <c r="G495" s="6"/>
      <c r="H495" s="6"/>
      <c r="I495" s="6"/>
    </row>
    <row r="496" spans="3:9" ht="15">
      <c r="C496" s="6"/>
      <c r="D496" s="6"/>
      <c r="E496" s="6"/>
      <c r="F496" s="6"/>
      <c r="G496" s="6"/>
      <c r="H496" s="6"/>
      <c r="I496" s="6"/>
    </row>
    <row r="497" spans="3:9" ht="15">
      <c r="C497" s="6"/>
      <c r="D497" s="6"/>
      <c r="E497" s="6"/>
      <c r="F497" s="6"/>
      <c r="G497" s="6"/>
      <c r="H497" s="6"/>
      <c r="I497" s="6"/>
    </row>
    <row r="498" spans="3:9" ht="15">
      <c r="C498" s="6"/>
      <c r="D498" s="6"/>
      <c r="E498" s="6"/>
      <c r="F498" s="6"/>
      <c r="G498" s="6"/>
      <c r="H498" s="6"/>
      <c r="I498" s="6"/>
    </row>
    <row r="499" spans="3:9" ht="15">
      <c r="C499" s="6"/>
      <c r="D499" s="6"/>
      <c r="E499" s="6"/>
      <c r="F499" s="6"/>
      <c r="G499" s="6"/>
      <c r="H499" s="6"/>
      <c r="I499" s="6"/>
    </row>
    <row r="500" spans="3:9" ht="15">
      <c r="C500" s="6"/>
      <c r="D500" s="6"/>
      <c r="E500" s="6"/>
      <c r="F500" s="6"/>
      <c r="G500" s="6"/>
      <c r="H500" s="6"/>
      <c r="I500" s="6"/>
    </row>
    <row r="501" spans="3:9" ht="15">
      <c r="C501" s="6"/>
      <c r="D501" s="6"/>
      <c r="E501" s="6"/>
      <c r="F501" s="6"/>
      <c r="G501" s="6"/>
      <c r="H501" s="6"/>
      <c r="I501" s="6"/>
    </row>
    <row r="502" spans="3:9" ht="15">
      <c r="C502" s="6"/>
      <c r="D502" s="6"/>
      <c r="E502" s="6"/>
      <c r="F502" s="6"/>
      <c r="G502" s="6"/>
      <c r="H502" s="6"/>
      <c r="I502" s="6"/>
    </row>
    <row r="503" spans="3:9" ht="15">
      <c r="C503" s="6"/>
      <c r="D503" s="6"/>
      <c r="E503" s="6"/>
      <c r="F503" s="6"/>
      <c r="G503" s="6"/>
      <c r="H503" s="6"/>
      <c r="I503" s="6"/>
    </row>
    <row r="504" spans="3:9" ht="15">
      <c r="C504" s="6"/>
      <c r="D504" s="6"/>
      <c r="E504" s="6"/>
      <c r="F504" s="6"/>
      <c r="G504" s="6"/>
      <c r="H504" s="6"/>
      <c r="I504" s="6"/>
    </row>
    <row r="505" spans="3:9" ht="15">
      <c r="C505" s="6"/>
      <c r="D505" s="6"/>
      <c r="E505" s="6"/>
      <c r="F505" s="6"/>
      <c r="G505" s="6"/>
      <c r="H505" s="6"/>
      <c r="I505" s="6"/>
    </row>
    <row r="506" spans="3:9" ht="15">
      <c r="C506" s="6"/>
      <c r="D506" s="6"/>
      <c r="E506" s="6"/>
      <c r="F506" s="6"/>
      <c r="G506" s="6"/>
      <c r="H506" s="6"/>
      <c r="I506" s="6"/>
    </row>
    <row r="507" spans="3:9" ht="15">
      <c r="C507" s="6"/>
      <c r="D507" s="6"/>
      <c r="E507" s="6"/>
      <c r="F507" s="6"/>
      <c r="G507" s="6"/>
      <c r="H507" s="6"/>
      <c r="I507" s="6"/>
    </row>
    <row r="508" spans="3:9" ht="15">
      <c r="C508" s="6"/>
      <c r="D508" s="6"/>
      <c r="E508" s="6"/>
      <c r="F508" s="6"/>
      <c r="G508" s="6"/>
      <c r="H508" s="6"/>
      <c r="I508" s="6"/>
    </row>
    <row r="509" spans="3:9" ht="15">
      <c r="C509" s="6"/>
      <c r="D509" s="6"/>
      <c r="E509" s="6"/>
      <c r="F509" s="6"/>
      <c r="G509" s="6"/>
      <c r="H509" s="6"/>
      <c r="I509" s="6"/>
    </row>
    <row r="510" spans="3:9" ht="15">
      <c r="C510" s="6"/>
      <c r="D510" s="6"/>
      <c r="E510" s="6"/>
      <c r="F510" s="6"/>
      <c r="G510" s="6"/>
      <c r="H510" s="6"/>
      <c r="I510" s="6"/>
    </row>
    <row r="511" spans="3:9" ht="15">
      <c r="C511" s="6"/>
      <c r="D511" s="6"/>
      <c r="E511" s="6"/>
      <c r="F511" s="6"/>
      <c r="G511" s="6"/>
      <c r="H511" s="6"/>
      <c r="I511" s="6"/>
    </row>
    <row r="512" spans="3:9" ht="15">
      <c r="C512" s="6"/>
      <c r="D512" s="6"/>
      <c r="E512" s="6"/>
      <c r="F512" s="6"/>
      <c r="G512" s="6"/>
      <c r="H512" s="6"/>
      <c r="I512" s="6"/>
    </row>
    <row r="513" spans="3:9" ht="15">
      <c r="C513" s="6"/>
      <c r="D513" s="6"/>
      <c r="E513" s="6"/>
      <c r="F513" s="6"/>
      <c r="G513" s="6"/>
      <c r="H513" s="6"/>
      <c r="I513" s="6"/>
    </row>
    <row r="514" spans="3:9" ht="15">
      <c r="C514" s="6"/>
      <c r="D514" s="6"/>
      <c r="E514" s="6"/>
      <c r="F514" s="6"/>
      <c r="G514" s="6"/>
      <c r="H514" s="6"/>
      <c r="I514" s="6"/>
    </row>
    <row r="515" spans="3:9" ht="15">
      <c r="C515" s="6"/>
      <c r="D515" s="6"/>
      <c r="E515" s="6"/>
      <c r="F515" s="6"/>
      <c r="G515" s="6"/>
      <c r="H515" s="6"/>
      <c r="I515" s="6"/>
    </row>
    <row r="516" spans="3:9" ht="15">
      <c r="C516" s="6"/>
      <c r="D516" s="6"/>
      <c r="E516" s="6"/>
      <c r="F516" s="6"/>
      <c r="G516" s="6"/>
      <c r="H516" s="6"/>
      <c r="I516" s="6"/>
    </row>
    <row r="517" spans="3:9" ht="15">
      <c r="C517" s="6"/>
      <c r="D517" s="6"/>
      <c r="E517" s="6"/>
      <c r="F517" s="6"/>
      <c r="G517" s="6"/>
      <c r="H517" s="6"/>
      <c r="I517" s="6"/>
    </row>
    <row r="518" spans="3:9" ht="15">
      <c r="C518" s="6"/>
      <c r="D518" s="6"/>
      <c r="E518" s="6"/>
      <c r="F518" s="6"/>
      <c r="G518" s="6"/>
      <c r="H518" s="6"/>
      <c r="I518" s="6"/>
    </row>
    <row r="519" spans="3:9" ht="15">
      <c r="C519" s="6"/>
      <c r="D519" s="6"/>
      <c r="E519" s="6"/>
      <c r="F519" s="6"/>
      <c r="G519" s="6"/>
      <c r="H519" s="6"/>
      <c r="I519" s="6"/>
    </row>
  </sheetData>
  <sheetProtection/>
  <mergeCells count="17">
    <mergeCell ref="I2:I4"/>
    <mergeCell ref="A5:A9"/>
    <mergeCell ref="F2:H2"/>
    <mergeCell ref="F3:F4"/>
    <mergeCell ref="G3:G4"/>
    <mergeCell ref="H3:H4"/>
    <mergeCell ref="C3:C4"/>
    <mergeCell ref="C2:E2"/>
    <mergeCell ref="A2:A4"/>
    <mergeCell ref="D3:D4"/>
    <mergeCell ref="E3:E4"/>
    <mergeCell ref="A15:A19"/>
    <mergeCell ref="A25:A29"/>
    <mergeCell ref="A30:A34"/>
    <mergeCell ref="A35:A39"/>
    <mergeCell ref="A20:A24"/>
    <mergeCell ref="A10:A14"/>
  </mergeCells>
  <printOptions horizontalCentered="1"/>
  <pageMargins left="0.7874015748031497" right="0.7874015748031497" top="0.98425196850393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9"/>
  <sheetViews>
    <sheetView zoomScale="130" zoomScaleNormal="130" zoomScaleSheetLayoutView="100" workbookViewId="0" topLeftCell="A1">
      <selection activeCell="M9" sqref="M9"/>
    </sheetView>
  </sheetViews>
  <sheetFormatPr defaultColWidth="12.625" defaultRowHeight="13.5"/>
  <cols>
    <col min="1" max="1" width="2.75390625" style="1" customWidth="1"/>
    <col min="2" max="11" width="8.625" style="1" customWidth="1"/>
    <col min="12" max="12" width="3.375" style="1" customWidth="1"/>
    <col min="13" max="16384" width="12.625" style="1" customWidth="1"/>
  </cols>
  <sheetData>
    <row r="1" spans="1:11" ht="25.5" customHeight="1">
      <c r="A1" s="114" t="s">
        <v>38</v>
      </c>
      <c r="J1" s="289" t="s">
        <v>39</v>
      </c>
      <c r="K1" s="289"/>
    </row>
    <row r="2" spans="2:10" ht="21" customHeight="1">
      <c r="B2" s="108"/>
      <c r="C2" s="111"/>
      <c r="D2" s="111"/>
      <c r="E2" s="111"/>
      <c r="F2" s="111"/>
      <c r="G2" s="111"/>
      <c r="H2" s="111"/>
      <c r="I2" s="111"/>
      <c r="J2" s="111"/>
    </row>
    <row r="3" spans="1:10" ht="15">
      <c r="A3" s="110"/>
      <c r="B3" s="18"/>
      <c r="C3" s="111"/>
      <c r="D3" s="111"/>
      <c r="E3" s="111"/>
      <c r="F3" s="111"/>
      <c r="G3" s="111"/>
      <c r="H3" s="111"/>
      <c r="I3" s="111"/>
      <c r="J3" s="112"/>
    </row>
    <row r="4" spans="1:10" ht="15">
      <c r="A4" s="110"/>
      <c r="B4" s="109"/>
      <c r="C4" s="111"/>
      <c r="D4" s="111"/>
      <c r="E4" s="111"/>
      <c r="F4" s="111"/>
      <c r="G4" s="111"/>
      <c r="H4" s="111"/>
      <c r="I4" s="111"/>
      <c r="J4" s="112"/>
    </row>
    <row r="5" spans="1:10" ht="15">
      <c r="A5" s="113"/>
      <c r="B5" s="82"/>
      <c r="C5" s="48"/>
      <c r="D5" s="48"/>
      <c r="E5" s="48"/>
      <c r="F5" s="64"/>
      <c r="G5" s="64"/>
      <c r="H5" s="64"/>
      <c r="I5" s="64"/>
      <c r="J5" s="23"/>
    </row>
    <row r="6" spans="1:10" ht="15">
      <c r="A6" s="113"/>
      <c r="B6" s="82"/>
      <c r="C6" s="48"/>
      <c r="D6" s="48"/>
      <c r="E6" s="48"/>
      <c r="F6" s="64"/>
      <c r="G6" s="64"/>
      <c r="H6" s="64"/>
      <c r="I6" s="64"/>
      <c r="J6" s="23"/>
    </row>
    <row r="7" spans="1:10" ht="15">
      <c r="A7" s="113"/>
      <c r="B7" s="82"/>
      <c r="C7" s="70"/>
      <c r="D7" s="70"/>
      <c r="E7" s="48"/>
      <c r="F7" s="64"/>
      <c r="G7" s="64"/>
      <c r="H7" s="64"/>
      <c r="I7" s="64"/>
      <c r="J7" s="23"/>
    </row>
    <row r="8" spans="1:10" ht="15" customHeight="1">
      <c r="A8" s="113"/>
      <c r="B8" s="82"/>
      <c r="C8" s="70"/>
      <c r="D8" s="70"/>
      <c r="E8" s="48"/>
      <c r="F8" s="64"/>
      <c r="G8" s="77"/>
      <c r="H8" s="77"/>
      <c r="I8" s="64"/>
      <c r="J8" s="23"/>
    </row>
    <row r="9" spans="1:11" ht="18" customHeight="1">
      <c r="A9" s="113"/>
      <c r="B9" s="119"/>
      <c r="C9" s="119"/>
      <c r="D9" s="119"/>
      <c r="E9" s="119"/>
      <c r="F9" s="119">
        <v>94817</v>
      </c>
      <c r="G9" s="119"/>
      <c r="H9" s="119"/>
      <c r="I9" s="119"/>
      <c r="J9" s="119"/>
      <c r="K9" s="121"/>
    </row>
    <row r="10" spans="1:11" ht="18" customHeight="1">
      <c r="A10" s="113"/>
      <c r="B10" s="119"/>
      <c r="C10" s="119"/>
      <c r="D10" s="119"/>
      <c r="E10" s="119"/>
      <c r="F10" s="119"/>
      <c r="G10" s="119">
        <v>406</v>
      </c>
      <c r="H10" s="119"/>
      <c r="I10" s="119"/>
      <c r="J10" s="119"/>
      <c r="K10" s="121"/>
    </row>
    <row r="11" spans="1:11" ht="18" customHeight="1">
      <c r="A11" s="113"/>
      <c r="B11" s="119"/>
      <c r="C11" s="119"/>
      <c r="D11" s="119"/>
      <c r="E11" s="119"/>
      <c r="F11" s="119">
        <v>47181</v>
      </c>
      <c r="G11" s="119"/>
      <c r="H11" s="119"/>
      <c r="I11" s="119"/>
      <c r="J11" s="119"/>
      <c r="K11" s="121"/>
    </row>
    <row r="12" spans="1:11" ht="18" customHeight="1">
      <c r="A12" s="113"/>
      <c r="B12" s="119"/>
      <c r="C12" s="120"/>
      <c r="D12" s="120"/>
      <c r="E12" s="119"/>
      <c r="F12" s="119"/>
      <c r="G12" s="119"/>
      <c r="H12" s="119">
        <v>244</v>
      </c>
      <c r="I12" s="119"/>
      <c r="J12" s="119"/>
      <c r="K12" s="121"/>
    </row>
    <row r="13" spans="1:11" ht="18" customHeight="1">
      <c r="A13" s="113"/>
      <c r="B13" s="119"/>
      <c r="C13" s="120"/>
      <c r="D13" s="120"/>
      <c r="E13" s="120"/>
      <c r="F13" s="120"/>
      <c r="G13" s="120"/>
      <c r="H13" s="120"/>
      <c r="I13" s="120">
        <v>140</v>
      </c>
      <c r="J13" s="119"/>
      <c r="K13" s="121"/>
    </row>
    <row r="14" spans="1:11" ht="18" customHeight="1">
      <c r="A14" s="113"/>
      <c r="B14" s="119"/>
      <c r="C14" s="120"/>
      <c r="D14" s="120"/>
      <c r="E14" s="120"/>
      <c r="F14" s="120"/>
      <c r="G14" s="120"/>
      <c r="H14" s="120"/>
      <c r="I14" s="120"/>
      <c r="J14" s="119">
        <v>77</v>
      </c>
      <c r="K14" s="121"/>
    </row>
    <row r="15" spans="1:11" ht="18" customHeight="1">
      <c r="A15" s="113"/>
      <c r="B15" s="119"/>
      <c r="C15" s="119"/>
      <c r="D15" s="119"/>
      <c r="E15" s="119"/>
      <c r="F15" s="119">
        <v>21917</v>
      </c>
      <c r="G15" s="119"/>
      <c r="H15" s="119"/>
      <c r="I15" s="119"/>
      <c r="J15" s="119"/>
      <c r="K15" s="121"/>
    </row>
    <row r="16" spans="1:11" ht="18" customHeight="1">
      <c r="A16" s="113"/>
      <c r="B16" s="119"/>
      <c r="C16" s="119"/>
      <c r="D16" s="119"/>
      <c r="E16" s="119"/>
      <c r="F16" s="119">
        <v>165714</v>
      </c>
      <c r="G16" s="119"/>
      <c r="H16" s="119"/>
      <c r="I16" s="119"/>
      <c r="J16" s="119"/>
      <c r="K16" s="121"/>
    </row>
    <row r="17" spans="1:11" ht="18" customHeight="1">
      <c r="A17" s="113"/>
      <c r="B17" s="119"/>
      <c r="C17" s="120"/>
      <c r="D17" s="120"/>
      <c r="E17" s="119"/>
      <c r="F17" s="120"/>
      <c r="G17" s="120">
        <v>24588</v>
      </c>
      <c r="H17" s="120"/>
      <c r="I17" s="119"/>
      <c r="J17" s="119"/>
      <c r="K17" s="121"/>
    </row>
    <row r="18" spans="1:11" ht="18" customHeight="1">
      <c r="A18" s="113"/>
      <c r="B18" s="119"/>
      <c r="C18" s="120"/>
      <c r="D18" s="120"/>
      <c r="E18" s="120"/>
      <c r="F18" s="120"/>
      <c r="G18" s="120"/>
      <c r="H18" s="120">
        <v>79994</v>
      </c>
      <c r="I18" s="120"/>
      <c r="J18" s="119"/>
      <c r="K18" s="121"/>
    </row>
    <row r="19" spans="1:11" ht="18" customHeight="1">
      <c r="A19" s="113"/>
      <c r="B19" s="119"/>
      <c r="C19" s="120"/>
      <c r="D19" s="120"/>
      <c r="E19" s="120"/>
      <c r="F19" s="120"/>
      <c r="G19" s="120"/>
      <c r="H19" s="120"/>
      <c r="I19" s="120">
        <v>44722</v>
      </c>
      <c r="J19" s="119"/>
      <c r="K19" s="121"/>
    </row>
    <row r="20" spans="1:11" ht="18" customHeight="1">
      <c r="A20" s="113"/>
      <c r="B20" s="119"/>
      <c r="C20" s="119"/>
      <c r="D20" s="119"/>
      <c r="E20" s="119"/>
      <c r="F20" s="119"/>
      <c r="G20" s="119"/>
      <c r="H20" s="119"/>
      <c r="I20" s="119"/>
      <c r="J20" s="119">
        <v>18394</v>
      </c>
      <c r="K20" s="121"/>
    </row>
    <row r="21" spans="1:11" ht="18" customHeight="1">
      <c r="A21" s="113"/>
      <c r="B21" s="119"/>
      <c r="C21" s="119"/>
      <c r="D21" s="119"/>
      <c r="E21" s="38">
        <v>11213</v>
      </c>
      <c r="F21" s="116"/>
      <c r="G21" s="116"/>
      <c r="H21" s="116"/>
      <c r="I21" s="116"/>
      <c r="J21" s="119"/>
      <c r="K21" s="121"/>
    </row>
    <row r="22" spans="1:11" ht="18" customHeight="1">
      <c r="A22" s="113"/>
      <c r="B22" s="119"/>
      <c r="C22" s="120"/>
      <c r="D22" s="120"/>
      <c r="E22" s="116"/>
      <c r="F22" s="116"/>
      <c r="G22" s="116">
        <v>6091</v>
      </c>
      <c r="H22" s="116"/>
      <c r="I22" s="116"/>
      <c r="J22" s="119"/>
      <c r="K22" s="121"/>
    </row>
    <row r="23" spans="1:11" ht="18" customHeight="1">
      <c r="A23" s="113"/>
      <c r="B23" s="119"/>
      <c r="C23" s="120"/>
      <c r="D23" s="120"/>
      <c r="E23" s="115"/>
      <c r="F23" s="115"/>
      <c r="G23" s="115"/>
      <c r="H23" s="115">
        <v>13630</v>
      </c>
      <c r="I23" s="115"/>
      <c r="J23" s="119"/>
      <c r="K23" s="121"/>
    </row>
    <row r="24" spans="1:11" ht="18" customHeight="1">
      <c r="A24" s="113"/>
      <c r="B24" s="119"/>
      <c r="C24" s="120"/>
      <c r="D24" s="120"/>
      <c r="E24" s="115"/>
      <c r="F24" s="115"/>
      <c r="G24" s="115"/>
      <c r="H24" s="115"/>
      <c r="I24" s="115">
        <v>28096</v>
      </c>
      <c r="J24" s="119"/>
      <c r="K24" s="121"/>
    </row>
    <row r="25" spans="1:11" ht="18" customHeight="1">
      <c r="A25" s="113"/>
      <c r="B25" s="119"/>
      <c r="C25" s="119"/>
      <c r="D25" s="119"/>
      <c r="E25" s="116">
        <v>3213</v>
      </c>
      <c r="F25" s="116"/>
      <c r="G25" s="116"/>
      <c r="H25" s="116"/>
      <c r="I25" s="116"/>
      <c r="J25" s="119"/>
      <c r="K25" s="121"/>
    </row>
    <row r="26" spans="1:11" ht="18" customHeight="1">
      <c r="A26" s="113"/>
      <c r="B26" s="119"/>
      <c r="C26" s="119"/>
      <c r="D26" s="119"/>
      <c r="E26" s="119"/>
      <c r="F26" s="119"/>
      <c r="G26" s="119">
        <v>30267</v>
      </c>
      <c r="H26" s="119"/>
      <c r="I26" s="119"/>
      <c r="J26" s="119"/>
      <c r="K26" s="121"/>
    </row>
    <row r="27" spans="1:11" ht="18" customHeight="1">
      <c r="A27" s="113"/>
      <c r="B27" s="119"/>
      <c r="C27" s="120"/>
      <c r="D27" s="120"/>
      <c r="E27" s="119"/>
      <c r="F27" s="119"/>
      <c r="G27" s="119"/>
      <c r="H27" s="119">
        <v>31563</v>
      </c>
      <c r="I27" s="119"/>
      <c r="J27" s="119"/>
      <c r="K27" s="121"/>
    </row>
    <row r="28" spans="1:11" ht="18" customHeight="1">
      <c r="A28" s="113"/>
      <c r="B28" s="119"/>
      <c r="C28" s="120"/>
      <c r="D28" s="120"/>
      <c r="E28" s="120"/>
      <c r="F28" s="120"/>
      <c r="G28" s="120"/>
      <c r="H28" s="120"/>
      <c r="I28" s="120">
        <v>10740</v>
      </c>
      <c r="J28" s="119"/>
      <c r="K28" s="121"/>
    </row>
    <row r="29" spans="1:11" ht="18" customHeight="1">
      <c r="A29" s="113"/>
      <c r="B29" s="119"/>
      <c r="C29" s="120"/>
      <c r="D29" s="120"/>
      <c r="E29" s="120"/>
      <c r="F29" s="120"/>
      <c r="G29" s="120"/>
      <c r="H29" s="120"/>
      <c r="I29" s="120"/>
      <c r="J29" s="119">
        <v>4948</v>
      </c>
      <c r="K29" s="121"/>
    </row>
    <row r="30" spans="1:11" ht="18" customHeight="1">
      <c r="A30" s="113"/>
      <c r="B30" s="119"/>
      <c r="C30" s="119"/>
      <c r="D30" s="119"/>
      <c r="E30" s="116">
        <v>30047</v>
      </c>
      <c r="F30" s="119"/>
      <c r="G30" s="119"/>
      <c r="H30" s="119"/>
      <c r="I30" s="119"/>
      <c r="J30" s="119"/>
      <c r="K30" s="121"/>
    </row>
    <row r="31" spans="1:11" ht="18" customHeight="1">
      <c r="A31" s="113"/>
      <c r="B31" s="119"/>
      <c r="C31" s="119"/>
      <c r="D31" s="119"/>
      <c r="E31" s="119"/>
      <c r="F31" s="119"/>
      <c r="G31" s="119"/>
      <c r="H31" s="119">
        <v>479</v>
      </c>
      <c r="I31" s="119"/>
      <c r="J31" s="119"/>
      <c r="K31" s="121"/>
    </row>
    <row r="32" spans="1:11" ht="18" customHeight="1">
      <c r="A32" s="113"/>
      <c r="B32" s="119"/>
      <c r="C32" s="120"/>
      <c r="D32" s="120"/>
      <c r="E32" s="119"/>
      <c r="F32" s="119"/>
      <c r="G32" s="119"/>
      <c r="H32" s="119"/>
      <c r="I32" s="119">
        <v>61</v>
      </c>
      <c r="J32" s="119"/>
      <c r="K32" s="121"/>
    </row>
    <row r="33" spans="1:11" ht="18" customHeight="1">
      <c r="A33" s="113"/>
      <c r="B33" s="119"/>
      <c r="C33" s="120"/>
      <c r="D33" s="120"/>
      <c r="E33" s="115">
        <v>33431</v>
      </c>
      <c r="F33" s="115"/>
      <c r="G33" s="115"/>
      <c r="H33" s="120"/>
      <c r="I33" s="120"/>
      <c r="J33" s="120"/>
      <c r="K33" s="121"/>
    </row>
    <row r="34" spans="1:11" ht="18" customHeight="1">
      <c r="A34" s="113"/>
      <c r="B34" s="119"/>
      <c r="C34" s="120"/>
      <c r="D34" s="120"/>
      <c r="E34" s="115"/>
      <c r="F34" s="115">
        <v>144</v>
      </c>
      <c r="G34" s="115"/>
      <c r="H34" s="120"/>
      <c r="I34" s="120"/>
      <c r="J34" s="120"/>
      <c r="K34" s="121"/>
    </row>
    <row r="35" spans="1:11" ht="18" customHeight="1">
      <c r="A35" s="113"/>
      <c r="B35" s="119"/>
      <c r="C35" s="119"/>
      <c r="D35" s="119"/>
      <c r="E35" s="119"/>
      <c r="F35" s="119"/>
      <c r="G35" s="119"/>
      <c r="H35" s="119"/>
      <c r="I35" s="119">
        <v>7940</v>
      </c>
      <c r="J35" s="119"/>
      <c r="K35" s="121"/>
    </row>
    <row r="36" spans="1:11" ht="18" customHeight="1">
      <c r="A36" s="113"/>
      <c r="B36" s="119"/>
      <c r="C36" s="119"/>
      <c r="D36" s="119"/>
      <c r="E36" s="119"/>
      <c r="F36" s="119"/>
      <c r="G36" s="119"/>
      <c r="H36" s="119"/>
      <c r="I36" s="119"/>
      <c r="J36" s="119">
        <v>2192</v>
      </c>
      <c r="K36" s="121"/>
    </row>
    <row r="37" spans="1:11" ht="18" customHeight="1">
      <c r="A37" s="113"/>
      <c r="B37" s="119"/>
      <c r="C37" s="119"/>
      <c r="D37" s="119"/>
      <c r="E37" s="116">
        <v>9272</v>
      </c>
      <c r="F37" s="116"/>
      <c r="G37" s="116"/>
      <c r="H37" s="116"/>
      <c r="I37" s="119"/>
      <c r="J37" s="119"/>
      <c r="K37" s="121"/>
    </row>
    <row r="38" spans="1:11" ht="18" customHeight="1">
      <c r="A38" s="113"/>
      <c r="B38" s="119"/>
      <c r="C38" s="119"/>
      <c r="D38" s="119"/>
      <c r="E38" s="116"/>
      <c r="F38" s="116">
        <v>76</v>
      </c>
      <c r="G38" s="116"/>
      <c r="H38" s="116"/>
      <c r="I38" s="119"/>
      <c r="J38" s="119"/>
      <c r="K38" s="121"/>
    </row>
    <row r="39" spans="1:11" ht="18" customHeight="1">
      <c r="A39" s="113"/>
      <c r="B39" s="119"/>
      <c r="C39" s="119"/>
      <c r="D39" s="119"/>
      <c r="E39" s="116"/>
      <c r="F39" s="116"/>
      <c r="G39" s="116">
        <v>9485</v>
      </c>
      <c r="H39" s="116"/>
      <c r="I39" s="119"/>
      <c r="J39" s="119"/>
      <c r="K39" s="121"/>
    </row>
    <row r="40" spans="1:11" ht="18" customHeight="1">
      <c r="A40" s="113"/>
      <c r="B40" s="119"/>
      <c r="C40" s="119"/>
      <c r="D40" s="119"/>
      <c r="E40" s="119"/>
      <c r="F40" s="119"/>
      <c r="G40" s="119"/>
      <c r="H40" s="119"/>
      <c r="I40" s="119"/>
      <c r="J40" s="119">
        <v>9245</v>
      </c>
      <c r="K40" s="121"/>
    </row>
    <row r="41" spans="1:11" ht="18" customHeight="1">
      <c r="A41" s="113"/>
      <c r="B41" s="119"/>
      <c r="C41" s="119"/>
      <c r="D41" s="119"/>
      <c r="E41" s="116">
        <v>5722</v>
      </c>
      <c r="F41" s="116"/>
      <c r="G41" s="116"/>
      <c r="H41" s="116"/>
      <c r="I41" s="116"/>
      <c r="J41" s="119"/>
      <c r="K41" s="121"/>
    </row>
    <row r="42" spans="1:11" ht="18" customHeight="1">
      <c r="A42" s="113"/>
      <c r="B42" s="119"/>
      <c r="C42" s="119"/>
      <c r="D42" s="119"/>
      <c r="E42" s="116"/>
      <c r="F42" s="116"/>
      <c r="G42" s="116">
        <v>1950</v>
      </c>
      <c r="H42" s="116"/>
      <c r="I42" s="116"/>
      <c r="J42" s="119"/>
      <c r="K42" s="121"/>
    </row>
    <row r="43" spans="1:11" ht="18" customHeight="1">
      <c r="A43" s="113"/>
      <c r="B43" s="119"/>
      <c r="C43" s="119"/>
      <c r="D43" s="119"/>
      <c r="E43" s="116"/>
      <c r="F43" s="116"/>
      <c r="G43" s="116"/>
      <c r="H43" s="116">
        <v>9888</v>
      </c>
      <c r="I43" s="116"/>
      <c r="J43" s="119"/>
      <c r="K43" s="121"/>
    </row>
    <row r="44" spans="2:11" ht="15">
      <c r="B44" s="117"/>
      <c r="C44" s="118"/>
      <c r="D44" s="118"/>
      <c r="E44" s="118"/>
      <c r="F44" s="118"/>
      <c r="G44" s="118"/>
      <c r="H44" s="118"/>
      <c r="I44" s="118"/>
      <c r="J44" s="118"/>
      <c r="K44" s="117"/>
    </row>
    <row r="45" spans="2:11" ht="15">
      <c r="B45" s="117"/>
      <c r="C45" s="118"/>
      <c r="D45" s="118"/>
      <c r="E45" s="118"/>
      <c r="F45" s="118"/>
      <c r="G45" s="118"/>
      <c r="H45" s="118"/>
      <c r="I45" s="118"/>
      <c r="J45" s="118"/>
      <c r="K45" s="117"/>
    </row>
    <row r="46" spans="2:11" ht="15" customHeight="1">
      <c r="B46" s="117"/>
      <c r="C46" s="118"/>
      <c r="D46" s="118"/>
      <c r="E46" s="118"/>
      <c r="F46" s="118"/>
      <c r="G46" s="118"/>
      <c r="H46" s="118"/>
      <c r="I46" s="118"/>
      <c r="J46" s="118"/>
      <c r="K46" s="117"/>
    </row>
    <row r="47" spans="2:11" ht="15">
      <c r="B47" s="117"/>
      <c r="C47" s="118"/>
      <c r="D47" s="118"/>
      <c r="E47" s="118"/>
      <c r="F47" s="118"/>
      <c r="G47" s="118"/>
      <c r="H47" s="118"/>
      <c r="I47" s="118"/>
      <c r="J47" s="118"/>
      <c r="K47" s="117"/>
    </row>
    <row r="48" spans="2:11" ht="15">
      <c r="B48" s="117"/>
      <c r="C48" s="118"/>
      <c r="D48" s="118"/>
      <c r="E48" s="118"/>
      <c r="F48" s="118"/>
      <c r="G48" s="118"/>
      <c r="H48" s="118"/>
      <c r="I48" s="118"/>
      <c r="J48" s="118"/>
      <c r="K48" s="117"/>
    </row>
    <row r="49" spans="2:11" ht="15">
      <c r="B49" s="117"/>
      <c r="C49" s="118"/>
      <c r="D49" s="118"/>
      <c r="E49" s="118"/>
      <c r="F49" s="118"/>
      <c r="G49" s="118"/>
      <c r="H49" s="118"/>
      <c r="I49" s="118"/>
      <c r="J49" s="118"/>
      <c r="K49" s="117"/>
    </row>
    <row r="50" spans="2:11" ht="15">
      <c r="B50" s="117"/>
      <c r="C50" s="118"/>
      <c r="D50" s="118"/>
      <c r="E50" s="118"/>
      <c r="F50" s="118"/>
      <c r="G50" s="118"/>
      <c r="H50" s="118"/>
      <c r="I50" s="118"/>
      <c r="J50" s="118"/>
      <c r="K50" s="117"/>
    </row>
    <row r="51" spans="2:11" ht="15">
      <c r="B51" s="117"/>
      <c r="C51" s="118"/>
      <c r="D51" s="118"/>
      <c r="E51" s="118"/>
      <c r="F51" s="118"/>
      <c r="G51" s="118"/>
      <c r="H51" s="118"/>
      <c r="I51" s="118"/>
      <c r="J51" s="118"/>
      <c r="K51" s="117"/>
    </row>
    <row r="52" spans="2:11" ht="15">
      <c r="B52" s="117"/>
      <c r="C52" s="118"/>
      <c r="D52" s="118"/>
      <c r="E52" s="118"/>
      <c r="F52" s="118"/>
      <c r="G52" s="118"/>
      <c r="H52" s="118"/>
      <c r="I52" s="118"/>
      <c r="J52" s="118"/>
      <c r="K52" s="117"/>
    </row>
    <row r="53" spans="2:11" ht="15">
      <c r="B53" s="117"/>
      <c r="C53" s="118"/>
      <c r="D53" s="118"/>
      <c r="E53" s="118"/>
      <c r="F53" s="118"/>
      <c r="G53" s="118"/>
      <c r="H53" s="118"/>
      <c r="I53" s="118"/>
      <c r="J53" s="118"/>
      <c r="K53" s="117"/>
    </row>
    <row r="54" spans="2:11" ht="15">
      <c r="B54" s="117"/>
      <c r="C54" s="118"/>
      <c r="D54" s="118"/>
      <c r="E54" s="118"/>
      <c r="F54" s="118"/>
      <c r="G54" s="118"/>
      <c r="H54" s="118"/>
      <c r="I54" s="118"/>
      <c r="J54" s="118"/>
      <c r="K54" s="117"/>
    </row>
    <row r="55" spans="2:11" ht="15">
      <c r="B55" s="117"/>
      <c r="C55" s="118"/>
      <c r="D55" s="118"/>
      <c r="E55" s="118"/>
      <c r="F55" s="118"/>
      <c r="G55" s="118"/>
      <c r="H55" s="118"/>
      <c r="I55" s="118"/>
      <c r="J55" s="118"/>
      <c r="K55" s="117"/>
    </row>
    <row r="56" spans="2:11" ht="15" customHeight="1">
      <c r="B56" s="117"/>
      <c r="C56" s="118"/>
      <c r="D56" s="118"/>
      <c r="E56" s="118"/>
      <c r="F56" s="118"/>
      <c r="G56" s="118"/>
      <c r="H56" s="118"/>
      <c r="I56" s="118"/>
      <c r="J56" s="118"/>
      <c r="K56" s="117"/>
    </row>
    <row r="57" spans="2:11" ht="15">
      <c r="B57" s="117"/>
      <c r="C57" s="118"/>
      <c r="D57" s="118"/>
      <c r="E57" s="118"/>
      <c r="F57" s="118"/>
      <c r="G57" s="118"/>
      <c r="H57" s="118"/>
      <c r="I57" s="118"/>
      <c r="J57" s="118"/>
      <c r="K57" s="117"/>
    </row>
    <row r="58" spans="2:11" ht="15">
      <c r="B58" s="117"/>
      <c r="C58" s="118"/>
      <c r="D58" s="118"/>
      <c r="E58" s="118"/>
      <c r="F58" s="118"/>
      <c r="G58" s="118"/>
      <c r="H58" s="118"/>
      <c r="I58" s="118"/>
      <c r="J58" s="118"/>
      <c r="K58" s="117"/>
    </row>
    <row r="59" spans="2:11" ht="15">
      <c r="B59" s="117"/>
      <c r="C59" s="118"/>
      <c r="D59" s="118"/>
      <c r="E59" s="118"/>
      <c r="F59" s="118"/>
      <c r="G59" s="118"/>
      <c r="H59" s="118"/>
      <c r="I59" s="118"/>
      <c r="J59" s="118"/>
      <c r="K59" s="117"/>
    </row>
    <row r="60" spans="2:11" ht="15">
      <c r="B60" s="117"/>
      <c r="C60" s="118"/>
      <c r="D60" s="118"/>
      <c r="E60" s="118"/>
      <c r="F60" s="118"/>
      <c r="G60" s="118"/>
      <c r="H60" s="118"/>
      <c r="I60" s="118"/>
      <c r="J60" s="118"/>
      <c r="K60" s="117"/>
    </row>
    <row r="61" spans="2:11" ht="15">
      <c r="B61" s="117"/>
      <c r="C61" s="118"/>
      <c r="D61" s="118"/>
      <c r="E61" s="118"/>
      <c r="F61" s="118"/>
      <c r="G61" s="118"/>
      <c r="H61" s="118"/>
      <c r="I61" s="118"/>
      <c r="J61" s="118"/>
      <c r="K61" s="117"/>
    </row>
    <row r="62" spans="2:11" ht="15">
      <c r="B62" s="117"/>
      <c r="C62" s="118"/>
      <c r="D62" s="118"/>
      <c r="E62" s="118"/>
      <c r="F62" s="118"/>
      <c r="G62" s="118"/>
      <c r="H62" s="118"/>
      <c r="I62" s="118"/>
      <c r="J62" s="118"/>
      <c r="K62" s="117"/>
    </row>
    <row r="63" spans="2:11" ht="15">
      <c r="B63" s="117"/>
      <c r="C63" s="118"/>
      <c r="D63" s="118"/>
      <c r="E63" s="118"/>
      <c r="F63" s="118"/>
      <c r="G63" s="118"/>
      <c r="H63" s="118"/>
      <c r="I63" s="118"/>
      <c r="J63" s="118"/>
      <c r="K63" s="117"/>
    </row>
    <row r="64" spans="2:11" ht="15">
      <c r="B64" s="117"/>
      <c r="C64" s="118"/>
      <c r="D64" s="118"/>
      <c r="E64" s="118"/>
      <c r="F64" s="118"/>
      <c r="G64" s="118"/>
      <c r="H64" s="118"/>
      <c r="I64" s="118"/>
      <c r="J64" s="118"/>
      <c r="K64" s="117"/>
    </row>
    <row r="65" spans="2:11" ht="15">
      <c r="B65" s="117"/>
      <c r="C65" s="118"/>
      <c r="D65" s="118"/>
      <c r="E65" s="118"/>
      <c r="F65" s="118"/>
      <c r="G65" s="118"/>
      <c r="H65" s="118"/>
      <c r="I65" s="118"/>
      <c r="J65" s="118"/>
      <c r="K65" s="117"/>
    </row>
    <row r="66" spans="2:11" ht="15">
      <c r="B66" s="117"/>
      <c r="C66" s="118"/>
      <c r="D66" s="118"/>
      <c r="E66" s="118"/>
      <c r="F66" s="118"/>
      <c r="G66" s="118"/>
      <c r="H66" s="118"/>
      <c r="I66" s="118"/>
      <c r="J66" s="118"/>
      <c r="K66" s="117"/>
    </row>
    <row r="67" spans="2:11" ht="15">
      <c r="B67" s="117"/>
      <c r="C67" s="118"/>
      <c r="D67" s="118"/>
      <c r="E67" s="118"/>
      <c r="F67" s="118"/>
      <c r="G67" s="118"/>
      <c r="H67" s="118"/>
      <c r="I67" s="118"/>
      <c r="J67" s="118"/>
      <c r="K67" s="117"/>
    </row>
    <row r="68" spans="2:11" ht="15">
      <c r="B68" s="117"/>
      <c r="C68" s="118"/>
      <c r="D68" s="118"/>
      <c r="E68" s="118"/>
      <c r="F68" s="118"/>
      <c r="G68" s="118"/>
      <c r="H68" s="118"/>
      <c r="I68" s="118"/>
      <c r="J68" s="118"/>
      <c r="K68" s="117"/>
    </row>
    <row r="69" spans="2:11" ht="15">
      <c r="B69" s="117"/>
      <c r="C69" s="118"/>
      <c r="D69" s="118"/>
      <c r="E69" s="118"/>
      <c r="F69" s="118"/>
      <c r="G69" s="118"/>
      <c r="H69" s="118"/>
      <c r="I69" s="118"/>
      <c r="J69" s="118"/>
      <c r="K69" s="117"/>
    </row>
    <row r="70" spans="2:11" ht="15">
      <c r="B70" s="117"/>
      <c r="C70" s="118"/>
      <c r="D70" s="118"/>
      <c r="E70" s="118"/>
      <c r="F70" s="118"/>
      <c r="G70" s="118"/>
      <c r="H70" s="118"/>
      <c r="I70" s="118"/>
      <c r="J70" s="118"/>
      <c r="K70" s="117"/>
    </row>
    <row r="71" spans="3:10" ht="15">
      <c r="C71" s="6"/>
      <c r="D71" s="6"/>
      <c r="E71" s="6"/>
      <c r="F71" s="6"/>
      <c r="G71" s="6"/>
      <c r="H71" s="6"/>
      <c r="I71" s="6"/>
      <c r="J71" s="6"/>
    </row>
    <row r="72" spans="3:10" ht="15">
      <c r="C72" s="6"/>
      <c r="D72" s="6"/>
      <c r="E72" s="6"/>
      <c r="F72" s="6"/>
      <c r="G72" s="6"/>
      <c r="H72" s="6"/>
      <c r="I72" s="6"/>
      <c r="J72" s="6"/>
    </row>
    <row r="73" spans="3:10" ht="15">
      <c r="C73" s="6"/>
      <c r="D73" s="6"/>
      <c r="E73" s="6"/>
      <c r="F73" s="6"/>
      <c r="G73" s="6"/>
      <c r="H73" s="6"/>
      <c r="I73" s="6"/>
      <c r="J73" s="6"/>
    </row>
    <row r="74" spans="3:10" ht="15">
      <c r="C74" s="6"/>
      <c r="D74" s="6"/>
      <c r="E74" s="6"/>
      <c r="F74" s="6"/>
      <c r="G74" s="6"/>
      <c r="H74" s="6"/>
      <c r="I74" s="6"/>
      <c r="J74" s="6"/>
    </row>
    <row r="75" spans="3:10" ht="15">
      <c r="C75" s="6"/>
      <c r="D75" s="6"/>
      <c r="E75" s="6"/>
      <c r="F75" s="6"/>
      <c r="G75" s="6"/>
      <c r="H75" s="6"/>
      <c r="I75" s="6"/>
      <c r="J75" s="6"/>
    </row>
    <row r="76" spans="3:10" ht="15">
      <c r="C76" s="6"/>
      <c r="D76" s="6"/>
      <c r="E76" s="6"/>
      <c r="F76" s="6"/>
      <c r="G76" s="6"/>
      <c r="H76" s="6"/>
      <c r="I76" s="6"/>
      <c r="J76" s="6"/>
    </row>
    <row r="77" spans="3:10" ht="15">
      <c r="C77" s="6"/>
      <c r="D77" s="6"/>
      <c r="E77" s="6"/>
      <c r="F77" s="6"/>
      <c r="G77" s="6"/>
      <c r="H77" s="6"/>
      <c r="I77" s="6"/>
      <c r="J77" s="6"/>
    </row>
    <row r="78" spans="3:10" ht="15">
      <c r="C78" s="6"/>
      <c r="D78" s="6"/>
      <c r="E78" s="6"/>
      <c r="F78" s="6"/>
      <c r="G78" s="6"/>
      <c r="H78" s="6"/>
      <c r="I78" s="6"/>
      <c r="J78" s="6"/>
    </row>
    <row r="79" spans="3:10" ht="15">
      <c r="C79" s="6"/>
      <c r="D79" s="6"/>
      <c r="E79" s="6"/>
      <c r="F79" s="6"/>
      <c r="G79" s="6"/>
      <c r="H79" s="6"/>
      <c r="I79" s="6"/>
      <c r="J79" s="6"/>
    </row>
    <row r="80" spans="3:10" ht="15">
      <c r="C80" s="6"/>
      <c r="D80" s="6"/>
      <c r="E80" s="6"/>
      <c r="F80" s="6"/>
      <c r="G80" s="6"/>
      <c r="H80" s="6"/>
      <c r="I80" s="6"/>
      <c r="J80" s="6"/>
    </row>
    <row r="81" spans="3:10" ht="15">
      <c r="C81" s="6"/>
      <c r="D81" s="6"/>
      <c r="E81" s="6"/>
      <c r="F81" s="6"/>
      <c r="G81" s="6"/>
      <c r="H81" s="6"/>
      <c r="I81" s="6"/>
      <c r="J81" s="6"/>
    </row>
    <row r="82" spans="3:10" ht="15">
      <c r="C82" s="6"/>
      <c r="D82" s="6"/>
      <c r="E82" s="6"/>
      <c r="F82" s="6"/>
      <c r="G82" s="6"/>
      <c r="H82" s="6"/>
      <c r="I82" s="6"/>
      <c r="J82" s="6"/>
    </row>
    <row r="83" spans="3:10" ht="15">
      <c r="C83" s="6"/>
      <c r="D83" s="6"/>
      <c r="E83" s="6"/>
      <c r="F83" s="6"/>
      <c r="G83" s="6"/>
      <c r="H83" s="6"/>
      <c r="I83" s="6"/>
      <c r="J83" s="6"/>
    </row>
    <row r="84" spans="3:10" ht="15">
      <c r="C84" s="6"/>
      <c r="D84" s="6"/>
      <c r="E84" s="6"/>
      <c r="F84" s="6"/>
      <c r="G84" s="6"/>
      <c r="H84" s="6"/>
      <c r="I84" s="6"/>
      <c r="J84" s="6"/>
    </row>
    <row r="85" spans="3:10" ht="15">
      <c r="C85" s="6"/>
      <c r="D85" s="6"/>
      <c r="E85" s="6"/>
      <c r="F85" s="6"/>
      <c r="G85" s="6"/>
      <c r="H85" s="6"/>
      <c r="I85" s="6"/>
      <c r="J85" s="6"/>
    </row>
    <row r="86" spans="3:10" ht="15">
      <c r="C86" s="6"/>
      <c r="D86" s="6"/>
      <c r="E86" s="6"/>
      <c r="F86" s="6"/>
      <c r="G86" s="6"/>
      <c r="H86" s="6"/>
      <c r="I86" s="6"/>
      <c r="J86" s="6"/>
    </row>
    <row r="87" spans="3:10" ht="15">
      <c r="C87" s="6"/>
      <c r="D87" s="6"/>
      <c r="E87" s="6"/>
      <c r="F87" s="6"/>
      <c r="G87" s="6"/>
      <c r="H87" s="6"/>
      <c r="I87" s="6"/>
      <c r="J87" s="6"/>
    </row>
    <row r="88" spans="3:10" ht="15">
      <c r="C88" s="6"/>
      <c r="D88" s="6"/>
      <c r="E88" s="6"/>
      <c r="F88" s="6"/>
      <c r="G88" s="6"/>
      <c r="H88" s="6"/>
      <c r="I88" s="6"/>
      <c r="J88" s="6"/>
    </row>
    <row r="89" spans="3:10" ht="15">
      <c r="C89" s="6"/>
      <c r="D89" s="6"/>
      <c r="E89" s="6"/>
      <c r="F89" s="6"/>
      <c r="G89" s="6"/>
      <c r="H89" s="6"/>
      <c r="I89" s="6"/>
      <c r="J89" s="6"/>
    </row>
    <row r="90" spans="3:10" ht="15">
      <c r="C90" s="6"/>
      <c r="D90" s="6"/>
      <c r="E90" s="6"/>
      <c r="F90" s="6"/>
      <c r="G90" s="6"/>
      <c r="H90" s="6"/>
      <c r="I90" s="6"/>
      <c r="J90" s="6"/>
    </row>
    <row r="91" spans="3:10" ht="15">
      <c r="C91" s="6"/>
      <c r="D91" s="6"/>
      <c r="E91" s="6"/>
      <c r="F91" s="6"/>
      <c r="G91" s="6"/>
      <c r="H91" s="6"/>
      <c r="I91" s="6"/>
      <c r="J91" s="6"/>
    </row>
    <row r="92" spans="3:10" ht="15">
      <c r="C92" s="6"/>
      <c r="D92" s="6"/>
      <c r="E92" s="6"/>
      <c r="F92" s="6"/>
      <c r="G92" s="6"/>
      <c r="H92" s="6"/>
      <c r="I92" s="6"/>
      <c r="J92" s="6"/>
    </row>
    <row r="93" spans="3:10" ht="15">
      <c r="C93" s="6"/>
      <c r="D93" s="6"/>
      <c r="E93" s="6"/>
      <c r="F93" s="6"/>
      <c r="G93" s="6"/>
      <c r="H93" s="6"/>
      <c r="I93" s="6"/>
      <c r="J93" s="6"/>
    </row>
    <row r="94" spans="3:10" ht="15">
      <c r="C94" s="6"/>
      <c r="D94" s="6"/>
      <c r="E94" s="6"/>
      <c r="F94" s="6"/>
      <c r="G94" s="6"/>
      <c r="H94" s="6"/>
      <c r="I94" s="6"/>
      <c r="J94" s="6"/>
    </row>
    <row r="95" spans="3:10" ht="15">
      <c r="C95" s="6"/>
      <c r="D95" s="6"/>
      <c r="E95" s="6"/>
      <c r="F95" s="6"/>
      <c r="G95" s="6"/>
      <c r="H95" s="6"/>
      <c r="I95" s="6"/>
      <c r="J95" s="6"/>
    </row>
    <row r="96" spans="3:10" ht="15">
      <c r="C96" s="6"/>
      <c r="D96" s="6"/>
      <c r="E96" s="6"/>
      <c r="F96" s="6"/>
      <c r="G96" s="6"/>
      <c r="H96" s="6"/>
      <c r="I96" s="6"/>
      <c r="J96" s="6"/>
    </row>
    <row r="97" spans="3:10" ht="15">
      <c r="C97" s="6"/>
      <c r="D97" s="6"/>
      <c r="E97" s="6"/>
      <c r="F97" s="6"/>
      <c r="G97" s="6"/>
      <c r="H97" s="6"/>
      <c r="I97" s="6"/>
      <c r="J97" s="6"/>
    </row>
    <row r="98" spans="3:10" ht="15">
      <c r="C98" s="6"/>
      <c r="D98" s="6"/>
      <c r="E98" s="6"/>
      <c r="F98" s="6"/>
      <c r="G98" s="6"/>
      <c r="H98" s="6"/>
      <c r="I98" s="6"/>
      <c r="J98" s="6"/>
    </row>
    <row r="99" spans="3:10" ht="15">
      <c r="C99" s="6"/>
      <c r="D99" s="6"/>
      <c r="E99" s="6"/>
      <c r="F99" s="6"/>
      <c r="G99" s="6"/>
      <c r="H99" s="6"/>
      <c r="I99" s="6"/>
      <c r="J99" s="6"/>
    </row>
    <row r="100" spans="3:10" ht="15">
      <c r="C100" s="6"/>
      <c r="D100" s="6"/>
      <c r="E100" s="6"/>
      <c r="F100" s="6"/>
      <c r="G100" s="6"/>
      <c r="H100" s="6"/>
      <c r="I100" s="6"/>
      <c r="J100" s="6"/>
    </row>
    <row r="101" spans="3:10" ht="15">
      <c r="C101" s="6"/>
      <c r="D101" s="6"/>
      <c r="E101" s="6"/>
      <c r="F101" s="6"/>
      <c r="G101" s="6"/>
      <c r="H101" s="6"/>
      <c r="I101" s="6"/>
      <c r="J101" s="6"/>
    </row>
    <row r="102" spans="3:10" ht="15">
      <c r="C102" s="6"/>
      <c r="D102" s="6"/>
      <c r="E102" s="6"/>
      <c r="F102" s="6"/>
      <c r="G102" s="6"/>
      <c r="H102" s="6"/>
      <c r="I102" s="6"/>
      <c r="J102" s="6"/>
    </row>
    <row r="103" spans="3:10" ht="15">
      <c r="C103" s="6"/>
      <c r="D103" s="6"/>
      <c r="E103" s="6"/>
      <c r="F103" s="6"/>
      <c r="G103" s="6"/>
      <c r="H103" s="6"/>
      <c r="I103" s="6"/>
      <c r="J103" s="6"/>
    </row>
    <row r="104" spans="3:10" ht="15">
      <c r="C104" s="6"/>
      <c r="D104" s="6"/>
      <c r="E104" s="6"/>
      <c r="F104" s="6"/>
      <c r="G104" s="6"/>
      <c r="H104" s="6"/>
      <c r="I104" s="6"/>
      <c r="J104" s="6"/>
    </row>
    <row r="105" spans="3:10" ht="15">
      <c r="C105" s="6"/>
      <c r="D105" s="6"/>
      <c r="E105" s="6"/>
      <c r="F105" s="6"/>
      <c r="G105" s="6"/>
      <c r="H105" s="6"/>
      <c r="I105" s="6"/>
      <c r="J105" s="6"/>
    </row>
    <row r="106" spans="3:10" ht="15">
      <c r="C106" s="6"/>
      <c r="D106" s="6"/>
      <c r="E106" s="6"/>
      <c r="F106" s="6"/>
      <c r="G106" s="6"/>
      <c r="H106" s="6"/>
      <c r="I106" s="6"/>
      <c r="J106" s="6"/>
    </row>
    <row r="107" spans="3:10" ht="15">
      <c r="C107" s="6"/>
      <c r="D107" s="6"/>
      <c r="E107" s="6"/>
      <c r="F107" s="6"/>
      <c r="G107" s="6"/>
      <c r="H107" s="6"/>
      <c r="I107" s="6"/>
      <c r="J107" s="6"/>
    </row>
    <row r="108" spans="3:10" ht="15">
      <c r="C108" s="6"/>
      <c r="D108" s="6"/>
      <c r="E108" s="6"/>
      <c r="F108" s="6"/>
      <c r="G108" s="6"/>
      <c r="H108" s="6"/>
      <c r="I108" s="6"/>
      <c r="J108" s="6"/>
    </row>
    <row r="109" spans="3:10" ht="15">
      <c r="C109" s="6"/>
      <c r="D109" s="6"/>
      <c r="E109" s="6"/>
      <c r="F109" s="6"/>
      <c r="G109" s="6"/>
      <c r="H109" s="6"/>
      <c r="I109" s="6"/>
      <c r="J109" s="6"/>
    </row>
    <row r="110" spans="3:10" ht="15">
      <c r="C110" s="6"/>
      <c r="D110" s="6"/>
      <c r="E110" s="6"/>
      <c r="F110" s="6"/>
      <c r="G110" s="6"/>
      <c r="H110" s="6"/>
      <c r="I110" s="6"/>
      <c r="J110" s="6"/>
    </row>
    <row r="111" spans="3:10" ht="15">
      <c r="C111" s="6"/>
      <c r="D111" s="6"/>
      <c r="E111" s="6"/>
      <c r="F111" s="6"/>
      <c r="G111" s="6"/>
      <c r="H111" s="6"/>
      <c r="I111" s="6"/>
      <c r="J111" s="6"/>
    </row>
    <row r="112" spans="3:10" ht="15">
      <c r="C112" s="6"/>
      <c r="D112" s="6"/>
      <c r="E112" s="6"/>
      <c r="F112" s="6"/>
      <c r="G112" s="6"/>
      <c r="H112" s="6"/>
      <c r="I112" s="6"/>
      <c r="J112" s="6"/>
    </row>
    <row r="113" spans="3:10" ht="15">
      <c r="C113" s="6"/>
      <c r="D113" s="6"/>
      <c r="E113" s="6"/>
      <c r="F113" s="6"/>
      <c r="G113" s="6"/>
      <c r="H113" s="6"/>
      <c r="I113" s="6"/>
      <c r="J113" s="6"/>
    </row>
    <row r="114" spans="3:10" ht="15">
      <c r="C114" s="6"/>
      <c r="D114" s="6"/>
      <c r="E114" s="6"/>
      <c r="F114" s="6"/>
      <c r="G114" s="6"/>
      <c r="H114" s="6"/>
      <c r="I114" s="6"/>
      <c r="J114" s="6"/>
    </row>
    <row r="115" spans="3:10" ht="15">
      <c r="C115" s="6"/>
      <c r="D115" s="6"/>
      <c r="E115" s="6"/>
      <c r="F115" s="6"/>
      <c r="G115" s="6"/>
      <c r="H115" s="6"/>
      <c r="I115" s="6"/>
      <c r="J115" s="6"/>
    </row>
    <row r="116" spans="3:10" ht="15">
      <c r="C116" s="6"/>
      <c r="D116" s="6"/>
      <c r="E116" s="6"/>
      <c r="F116" s="6"/>
      <c r="G116" s="6"/>
      <c r="H116" s="6"/>
      <c r="I116" s="6"/>
      <c r="J116" s="6"/>
    </row>
    <row r="117" spans="3:10" ht="15">
      <c r="C117" s="6"/>
      <c r="D117" s="6"/>
      <c r="E117" s="6"/>
      <c r="F117" s="6"/>
      <c r="G117" s="6"/>
      <c r="H117" s="6"/>
      <c r="I117" s="6"/>
      <c r="J117" s="6"/>
    </row>
    <row r="118" spans="3:10" ht="15">
      <c r="C118" s="6"/>
      <c r="D118" s="6"/>
      <c r="E118" s="6"/>
      <c r="F118" s="6"/>
      <c r="G118" s="6"/>
      <c r="H118" s="6"/>
      <c r="I118" s="6"/>
      <c r="J118" s="6"/>
    </row>
    <row r="119" spans="3:10" ht="15">
      <c r="C119" s="6"/>
      <c r="D119" s="6"/>
      <c r="E119" s="6"/>
      <c r="F119" s="6"/>
      <c r="G119" s="6"/>
      <c r="H119" s="6"/>
      <c r="I119" s="6"/>
      <c r="J119" s="6"/>
    </row>
    <row r="120" spans="3:10" ht="15">
      <c r="C120" s="6"/>
      <c r="D120" s="6"/>
      <c r="E120" s="6"/>
      <c r="F120" s="6"/>
      <c r="G120" s="6"/>
      <c r="H120" s="6"/>
      <c r="I120" s="6"/>
      <c r="J120" s="6"/>
    </row>
    <row r="121" spans="3:10" ht="15">
      <c r="C121" s="6"/>
      <c r="D121" s="6"/>
      <c r="E121" s="6"/>
      <c r="F121" s="6"/>
      <c r="G121" s="6"/>
      <c r="H121" s="6"/>
      <c r="I121" s="6"/>
      <c r="J121" s="6"/>
    </row>
    <row r="122" spans="3:10" ht="15">
      <c r="C122" s="6"/>
      <c r="D122" s="6"/>
      <c r="E122" s="6"/>
      <c r="F122" s="6"/>
      <c r="G122" s="6"/>
      <c r="H122" s="6"/>
      <c r="I122" s="6"/>
      <c r="J122" s="6"/>
    </row>
    <row r="123" spans="3:10" ht="15">
      <c r="C123" s="6"/>
      <c r="D123" s="6"/>
      <c r="E123" s="6"/>
      <c r="F123" s="6"/>
      <c r="G123" s="6"/>
      <c r="H123" s="6"/>
      <c r="I123" s="6"/>
      <c r="J123" s="6"/>
    </row>
    <row r="124" spans="3:10" ht="15">
      <c r="C124" s="6"/>
      <c r="D124" s="6"/>
      <c r="E124" s="6"/>
      <c r="F124" s="6"/>
      <c r="G124" s="6"/>
      <c r="H124" s="6"/>
      <c r="I124" s="6"/>
      <c r="J124" s="6"/>
    </row>
    <row r="125" spans="3:10" ht="15">
      <c r="C125" s="6"/>
      <c r="D125" s="6"/>
      <c r="E125" s="6"/>
      <c r="F125" s="6"/>
      <c r="G125" s="6"/>
      <c r="H125" s="6"/>
      <c r="I125" s="6"/>
      <c r="J125" s="6"/>
    </row>
    <row r="126" spans="3:10" ht="15">
      <c r="C126" s="6"/>
      <c r="D126" s="6"/>
      <c r="E126" s="6"/>
      <c r="F126" s="6"/>
      <c r="G126" s="6"/>
      <c r="H126" s="6"/>
      <c r="I126" s="6"/>
      <c r="J126" s="6"/>
    </row>
    <row r="127" spans="3:10" ht="15">
      <c r="C127" s="6"/>
      <c r="D127" s="6"/>
      <c r="E127" s="6"/>
      <c r="F127" s="6"/>
      <c r="G127" s="6"/>
      <c r="H127" s="6"/>
      <c r="I127" s="6"/>
      <c r="J127" s="6"/>
    </row>
    <row r="128" spans="3:10" ht="15">
      <c r="C128" s="6"/>
      <c r="D128" s="6"/>
      <c r="E128" s="6"/>
      <c r="F128" s="6"/>
      <c r="G128" s="6"/>
      <c r="H128" s="6"/>
      <c r="I128" s="6"/>
      <c r="J128" s="6"/>
    </row>
    <row r="129" spans="3:10" ht="15">
      <c r="C129" s="6"/>
      <c r="D129" s="6"/>
      <c r="E129" s="6"/>
      <c r="F129" s="6"/>
      <c r="G129" s="6"/>
      <c r="H129" s="6"/>
      <c r="I129" s="6"/>
      <c r="J129" s="6"/>
    </row>
    <row r="130" spans="3:10" ht="15">
      <c r="C130" s="6"/>
      <c r="D130" s="6"/>
      <c r="E130" s="6"/>
      <c r="F130" s="6"/>
      <c r="G130" s="6"/>
      <c r="H130" s="6"/>
      <c r="I130" s="6"/>
      <c r="J130" s="6"/>
    </row>
    <row r="131" spans="3:10" ht="15">
      <c r="C131" s="6"/>
      <c r="D131" s="6"/>
      <c r="E131" s="6"/>
      <c r="F131" s="6"/>
      <c r="G131" s="6"/>
      <c r="H131" s="6"/>
      <c r="I131" s="6"/>
      <c r="J131" s="6"/>
    </row>
    <row r="132" spans="3:10" ht="15">
      <c r="C132" s="6"/>
      <c r="D132" s="6"/>
      <c r="E132" s="6"/>
      <c r="F132" s="6"/>
      <c r="G132" s="6"/>
      <c r="H132" s="6"/>
      <c r="I132" s="6"/>
      <c r="J132" s="6"/>
    </row>
    <row r="133" spans="3:10" ht="15">
      <c r="C133" s="6"/>
      <c r="D133" s="6"/>
      <c r="E133" s="6"/>
      <c r="F133" s="6"/>
      <c r="G133" s="6"/>
      <c r="H133" s="6"/>
      <c r="I133" s="6"/>
      <c r="J133" s="6"/>
    </row>
    <row r="134" spans="3:10" ht="15">
      <c r="C134" s="6"/>
      <c r="D134" s="6"/>
      <c r="E134" s="6"/>
      <c r="F134" s="6"/>
      <c r="G134" s="6"/>
      <c r="H134" s="6"/>
      <c r="I134" s="6"/>
      <c r="J134" s="6"/>
    </row>
    <row r="135" spans="3:10" ht="15">
      <c r="C135" s="6"/>
      <c r="D135" s="6"/>
      <c r="E135" s="6"/>
      <c r="F135" s="6"/>
      <c r="G135" s="6"/>
      <c r="H135" s="6"/>
      <c r="I135" s="6"/>
      <c r="J135" s="6"/>
    </row>
    <row r="136" spans="3:10" ht="15">
      <c r="C136" s="6"/>
      <c r="D136" s="6"/>
      <c r="E136" s="6"/>
      <c r="F136" s="6"/>
      <c r="G136" s="6"/>
      <c r="H136" s="6"/>
      <c r="I136" s="6"/>
      <c r="J136" s="6"/>
    </row>
    <row r="137" spans="3:10" ht="15">
      <c r="C137" s="6"/>
      <c r="D137" s="6"/>
      <c r="E137" s="6"/>
      <c r="F137" s="6"/>
      <c r="G137" s="6"/>
      <c r="H137" s="6"/>
      <c r="I137" s="6"/>
      <c r="J137" s="6"/>
    </row>
    <row r="138" spans="3:10" ht="15">
      <c r="C138" s="6"/>
      <c r="D138" s="6"/>
      <c r="E138" s="6"/>
      <c r="F138" s="6"/>
      <c r="G138" s="6"/>
      <c r="H138" s="6"/>
      <c r="I138" s="6"/>
      <c r="J138" s="6"/>
    </row>
    <row r="139" spans="3:10" ht="15">
      <c r="C139" s="6"/>
      <c r="D139" s="6"/>
      <c r="E139" s="6"/>
      <c r="F139" s="6"/>
      <c r="G139" s="6"/>
      <c r="H139" s="6"/>
      <c r="I139" s="6"/>
      <c r="J139" s="6"/>
    </row>
    <row r="140" spans="3:10" ht="15">
      <c r="C140" s="6"/>
      <c r="D140" s="6"/>
      <c r="E140" s="6"/>
      <c r="F140" s="6"/>
      <c r="G140" s="6"/>
      <c r="H140" s="6"/>
      <c r="I140" s="6"/>
      <c r="J140" s="6"/>
    </row>
    <row r="141" spans="3:10" ht="15">
      <c r="C141" s="6"/>
      <c r="D141" s="6"/>
      <c r="E141" s="6"/>
      <c r="F141" s="6"/>
      <c r="G141" s="6"/>
      <c r="H141" s="6"/>
      <c r="I141" s="6"/>
      <c r="J141" s="6"/>
    </row>
    <row r="142" spans="3:10" ht="15">
      <c r="C142" s="6"/>
      <c r="D142" s="6"/>
      <c r="E142" s="6"/>
      <c r="F142" s="6"/>
      <c r="G142" s="6"/>
      <c r="H142" s="6"/>
      <c r="I142" s="6"/>
      <c r="J142" s="6"/>
    </row>
    <row r="143" spans="3:10" ht="15">
      <c r="C143" s="6"/>
      <c r="D143" s="6"/>
      <c r="E143" s="6"/>
      <c r="F143" s="6"/>
      <c r="G143" s="6"/>
      <c r="H143" s="6"/>
      <c r="I143" s="6"/>
      <c r="J143" s="6"/>
    </row>
    <row r="144" spans="3:10" ht="15">
      <c r="C144" s="6"/>
      <c r="D144" s="6"/>
      <c r="E144" s="6"/>
      <c r="F144" s="6"/>
      <c r="G144" s="6"/>
      <c r="H144" s="6"/>
      <c r="I144" s="6"/>
      <c r="J144" s="6"/>
    </row>
    <row r="145" spans="3:10" ht="15">
      <c r="C145" s="6"/>
      <c r="D145" s="6"/>
      <c r="E145" s="6"/>
      <c r="F145" s="6"/>
      <c r="G145" s="6"/>
      <c r="H145" s="6"/>
      <c r="I145" s="6"/>
      <c r="J145" s="6"/>
    </row>
    <row r="146" spans="3:10" ht="15">
      <c r="C146" s="6"/>
      <c r="D146" s="6"/>
      <c r="E146" s="6"/>
      <c r="F146" s="6"/>
      <c r="G146" s="6"/>
      <c r="H146" s="6"/>
      <c r="I146" s="6"/>
      <c r="J146" s="6"/>
    </row>
    <row r="147" spans="3:10" ht="15">
      <c r="C147" s="6"/>
      <c r="D147" s="6"/>
      <c r="E147" s="6"/>
      <c r="F147" s="6"/>
      <c r="G147" s="6"/>
      <c r="H147" s="6"/>
      <c r="I147" s="6"/>
      <c r="J147" s="6"/>
    </row>
    <row r="148" spans="3:10" ht="15">
      <c r="C148" s="6"/>
      <c r="D148" s="6"/>
      <c r="E148" s="6"/>
      <c r="F148" s="6"/>
      <c r="G148" s="6"/>
      <c r="H148" s="6"/>
      <c r="I148" s="6"/>
      <c r="J148" s="6"/>
    </row>
    <row r="149" spans="3:10" ht="15">
      <c r="C149" s="6"/>
      <c r="D149" s="6"/>
      <c r="E149" s="6"/>
      <c r="F149" s="6"/>
      <c r="G149" s="6"/>
      <c r="H149" s="6"/>
      <c r="I149" s="6"/>
      <c r="J149" s="6"/>
    </row>
    <row r="150" spans="3:10" ht="15">
      <c r="C150" s="6"/>
      <c r="D150" s="6"/>
      <c r="E150" s="6"/>
      <c r="F150" s="6"/>
      <c r="G150" s="6"/>
      <c r="H150" s="6"/>
      <c r="I150" s="6"/>
      <c r="J150" s="6"/>
    </row>
    <row r="151" spans="3:10" ht="15">
      <c r="C151" s="6"/>
      <c r="D151" s="6"/>
      <c r="E151" s="6"/>
      <c r="F151" s="6"/>
      <c r="G151" s="6"/>
      <c r="H151" s="6"/>
      <c r="I151" s="6"/>
      <c r="J151" s="6"/>
    </row>
    <row r="152" spans="3:10" ht="15">
      <c r="C152" s="6"/>
      <c r="D152" s="6"/>
      <c r="E152" s="6"/>
      <c r="F152" s="6"/>
      <c r="G152" s="6"/>
      <c r="H152" s="6"/>
      <c r="I152" s="6"/>
      <c r="J152" s="6"/>
    </row>
    <row r="153" spans="3:10" ht="15">
      <c r="C153" s="6"/>
      <c r="D153" s="6"/>
      <c r="E153" s="6"/>
      <c r="F153" s="6"/>
      <c r="G153" s="6"/>
      <c r="H153" s="6"/>
      <c r="I153" s="6"/>
      <c r="J153" s="6"/>
    </row>
    <row r="154" spans="3:10" ht="15">
      <c r="C154" s="6"/>
      <c r="D154" s="6"/>
      <c r="E154" s="6"/>
      <c r="F154" s="6"/>
      <c r="G154" s="6"/>
      <c r="H154" s="6"/>
      <c r="I154" s="6"/>
      <c r="J154" s="6"/>
    </row>
    <row r="155" spans="3:10" ht="15">
      <c r="C155" s="6"/>
      <c r="D155" s="6"/>
      <c r="E155" s="6"/>
      <c r="F155" s="6"/>
      <c r="G155" s="6"/>
      <c r="H155" s="6"/>
      <c r="I155" s="6"/>
      <c r="J155" s="6"/>
    </row>
    <row r="156" spans="3:10" ht="15">
      <c r="C156" s="6"/>
      <c r="D156" s="6"/>
      <c r="E156" s="6"/>
      <c r="F156" s="6"/>
      <c r="G156" s="6"/>
      <c r="H156" s="6"/>
      <c r="I156" s="6"/>
      <c r="J156" s="6"/>
    </row>
    <row r="157" spans="3:10" ht="15">
      <c r="C157" s="6"/>
      <c r="D157" s="6"/>
      <c r="E157" s="6"/>
      <c r="F157" s="6"/>
      <c r="G157" s="6"/>
      <c r="H157" s="6"/>
      <c r="I157" s="6"/>
      <c r="J157" s="6"/>
    </row>
    <row r="158" spans="3:10" ht="15">
      <c r="C158" s="6"/>
      <c r="D158" s="6"/>
      <c r="E158" s="6"/>
      <c r="F158" s="6"/>
      <c r="G158" s="6"/>
      <c r="H158" s="6"/>
      <c r="I158" s="6"/>
      <c r="J158" s="6"/>
    </row>
    <row r="159" spans="3:10" ht="15">
      <c r="C159" s="6"/>
      <c r="D159" s="6"/>
      <c r="E159" s="6"/>
      <c r="F159" s="6"/>
      <c r="G159" s="6"/>
      <c r="H159" s="6"/>
      <c r="I159" s="6"/>
      <c r="J159" s="6"/>
    </row>
    <row r="160" spans="3:10" ht="15">
      <c r="C160" s="6"/>
      <c r="D160" s="6"/>
      <c r="E160" s="6"/>
      <c r="F160" s="6"/>
      <c r="G160" s="6"/>
      <c r="H160" s="6"/>
      <c r="I160" s="6"/>
      <c r="J160" s="6"/>
    </row>
    <row r="161" spans="3:10" ht="15">
      <c r="C161" s="6"/>
      <c r="D161" s="6"/>
      <c r="E161" s="6"/>
      <c r="F161" s="6"/>
      <c r="G161" s="6"/>
      <c r="H161" s="6"/>
      <c r="I161" s="6"/>
      <c r="J161" s="6"/>
    </row>
    <row r="162" spans="3:10" ht="15">
      <c r="C162" s="6"/>
      <c r="D162" s="6"/>
      <c r="E162" s="6"/>
      <c r="F162" s="6"/>
      <c r="G162" s="6"/>
      <c r="H162" s="6"/>
      <c r="I162" s="6"/>
      <c r="J162" s="6"/>
    </row>
    <row r="163" spans="3:10" ht="15">
      <c r="C163" s="6"/>
      <c r="D163" s="6"/>
      <c r="E163" s="6"/>
      <c r="F163" s="6"/>
      <c r="G163" s="6"/>
      <c r="H163" s="6"/>
      <c r="I163" s="6"/>
      <c r="J163" s="6"/>
    </row>
    <row r="164" spans="3:10" ht="15">
      <c r="C164" s="6"/>
      <c r="D164" s="6"/>
      <c r="E164" s="6"/>
      <c r="F164" s="6"/>
      <c r="G164" s="6"/>
      <c r="H164" s="6"/>
      <c r="I164" s="6"/>
      <c r="J164" s="6"/>
    </row>
    <row r="165" spans="3:10" ht="15">
      <c r="C165" s="6"/>
      <c r="D165" s="6"/>
      <c r="E165" s="6"/>
      <c r="F165" s="6"/>
      <c r="G165" s="6"/>
      <c r="H165" s="6"/>
      <c r="I165" s="6"/>
      <c r="J165" s="6"/>
    </row>
    <row r="166" spans="3:10" ht="15">
      <c r="C166" s="6"/>
      <c r="D166" s="6"/>
      <c r="E166" s="6"/>
      <c r="F166" s="6"/>
      <c r="G166" s="6"/>
      <c r="H166" s="6"/>
      <c r="I166" s="6"/>
      <c r="J166" s="6"/>
    </row>
    <row r="167" spans="3:10" ht="15">
      <c r="C167" s="6"/>
      <c r="D167" s="6"/>
      <c r="E167" s="6"/>
      <c r="F167" s="6"/>
      <c r="G167" s="6"/>
      <c r="H167" s="6"/>
      <c r="I167" s="6"/>
      <c r="J167" s="6"/>
    </row>
    <row r="168" spans="3:10" ht="15">
      <c r="C168" s="6"/>
      <c r="D168" s="6"/>
      <c r="E168" s="6"/>
      <c r="F168" s="6"/>
      <c r="G168" s="6"/>
      <c r="H168" s="6"/>
      <c r="I168" s="6"/>
      <c r="J168" s="6"/>
    </row>
    <row r="169" spans="3:10" ht="15">
      <c r="C169" s="6"/>
      <c r="D169" s="6"/>
      <c r="E169" s="6"/>
      <c r="F169" s="6"/>
      <c r="G169" s="6"/>
      <c r="H169" s="6"/>
      <c r="I169" s="6"/>
      <c r="J169" s="6"/>
    </row>
    <row r="170" spans="3:10" ht="15">
      <c r="C170" s="6"/>
      <c r="D170" s="6"/>
      <c r="E170" s="6"/>
      <c r="F170" s="6"/>
      <c r="G170" s="6"/>
      <c r="H170" s="6"/>
      <c r="I170" s="6"/>
      <c r="J170" s="6"/>
    </row>
    <row r="171" spans="3:10" ht="15">
      <c r="C171" s="6"/>
      <c r="D171" s="6"/>
      <c r="E171" s="6"/>
      <c r="F171" s="6"/>
      <c r="G171" s="6"/>
      <c r="H171" s="6"/>
      <c r="I171" s="6"/>
      <c r="J171" s="6"/>
    </row>
    <row r="172" spans="3:10" ht="15">
      <c r="C172" s="6"/>
      <c r="D172" s="6"/>
      <c r="E172" s="6"/>
      <c r="F172" s="6"/>
      <c r="G172" s="6"/>
      <c r="H172" s="6"/>
      <c r="I172" s="6"/>
      <c r="J172" s="6"/>
    </row>
    <row r="173" spans="3:10" ht="15">
      <c r="C173" s="6"/>
      <c r="D173" s="6"/>
      <c r="E173" s="6"/>
      <c r="F173" s="6"/>
      <c r="G173" s="6"/>
      <c r="H173" s="6"/>
      <c r="I173" s="6"/>
      <c r="J173" s="6"/>
    </row>
    <row r="174" spans="3:10" ht="15">
      <c r="C174" s="6"/>
      <c r="D174" s="6"/>
      <c r="E174" s="6"/>
      <c r="F174" s="6"/>
      <c r="G174" s="6"/>
      <c r="H174" s="6"/>
      <c r="I174" s="6"/>
      <c r="J174" s="6"/>
    </row>
    <row r="175" spans="3:10" ht="15">
      <c r="C175" s="6"/>
      <c r="D175" s="6"/>
      <c r="E175" s="6"/>
      <c r="F175" s="6"/>
      <c r="G175" s="6"/>
      <c r="H175" s="6"/>
      <c r="I175" s="6"/>
      <c r="J175" s="6"/>
    </row>
    <row r="176" spans="3:10" ht="15">
      <c r="C176" s="6"/>
      <c r="D176" s="6"/>
      <c r="E176" s="6"/>
      <c r="F176" s="6"/>
      <c r="G176" s="6"/>
      <c r="H176" s="6"/>
      <c r="I176" s="6"/>
      <c r="J176" s="6"/>
    </row>
    <row r="177" spans="3:10" ht="15">
      <c r="C177" s="6"/>
      <c r="D177" s="6"/>
      <c r="E177" s="6"/>
      <c r="F177" s="6"/>
      <c r="G177" s="6"/>
      <c r="H177" s="6"/>
      <c r="I177" s="6"/>
      <c r="J177" s="6"/>
    </row>
    <row r="178" spans="3:10" ht="15">
      <c r="C178" s="6"/>
      <c r="D178" s="6"/>
      <c r="E178" s="6"/>
      <c r="F178" s="6"/>
      <c r="G178" s="6"/>
      <c r="H178" s="6"/>
      <c r="I178" s="6"/>
      <c r="J178" s="6"/>
    </row>
    <row r="179" spans="3:10" ht="15">
      <c r="C179" s="6"/>
      <c r="D179" s="6"/>
      <c r="E179" s="6"/>
      <c r="F179" s="6"/>
      <c r="G179" s="6"/>
      <c r="H179" s="6"/>
      <c r="I179" s="6"/>
      <c r="J179" s="6"/>
    </row>
    <row r="180" spans="3:10" ht="15">
      <c r="C180" s="6"/>
      <c r="D180" s="6"/>
      <c r="E180" s="6"/>
      <c r="F180" s="6"/>
      <c r="G180" s="6"/>
      <c r="H180" s="6"/>
      <c r="I180" s="6"/>
      <c r="J180" s="6"/>
    </row>
    <row r="181" spans="3:10" ht="15">
      <c r="C181" s="6"/>
      <c r="D181" s="6"/>
      <c r="E181" s="6"/>
      <c r="F181" s="6"/>
      <c r="G181" s="6"/>
      <c r="H181" s="6"/>
      <c r="I181" s="6"/>
      <c r="J181" s="6"/>
    </row>
    <row r="182" spans="3:10" ht="15">
      <c r="C182" s="6"/>
      <c r="D182" s="6"/>
      <c r="E182" s="6"/>
      <c r="F182" s="6"/>
      <c r="G182" s="6"/>
      <c r="H182" s="6"/>
      <c r="I182" s="6"/>
      <c r="J182" s="6"/>
    </row>
    <row r="183" spans="3:10" ht="15">
      <c r="C183" s="6"/>
      <c r="D183" s="6"/>
      <c r="E183" s="6"/>
      <c r="F183" s="6"/>
      <c r="G183" s="6"/>
      <c r="H183" s="6"/>
      <c r="I183" s="6"/>
      <c r="J183" s="6"/>
    </row>
    <row r="184" spans="3:10" ht="15">
      <c r="C184" s="6"/>
      <c r="D184" s="6"/>
      <c r="E184" s="6"/>
      <c r="F184" s="6"/>
      <c r="G184" s="6"/>
      <c r="H184" s="6"/>
      <c r="I184" s="6"/>
      <c r="J184" s="6"/>
    </row>
    <row r="185" spans="3:10" ht="15">
      <c r="C185" s="6"/>
      <c r="D185" s="6"/>
      <c r="E185" s="6"/>
      <c r="F185" s="6"/>
      <c r="G185" s="6"/>
      <c r="H185" s="6"/>
      <c r="I185" s="6"/>
      <c r="J185" s="6"/>
    </row>
    <row r="186" spans="3:10" ht="15">
      <c r="C186" s="6"/>
      <c r="D186" s="6"/>
      <c r="E186" s="6"/>
      <c r="F186" s="6"/>
      <c r="G186" s="6"/>
      <c r="H186" s="6"/>
      <c r="I186" s="6"/>
      <c r="J186" s="6"/>
    </row>
    <row r="187" spans="3:10" ht="15">
      <c r="C187" s="6"/>
      <c r="D187" s="6"/>
      <c r="E187" s="6"/>
      <c r="F187" s="6"/>
      <c r="G187" s="6"/>
      <c r="H187" s="6"/>
      <c r="I187" s="6"/>
      <c r="J187" s="6"/>
    </row>
    <row r="188" spans="3:10" ht="15">
      <c r="C188" s="6"/>
      <c r="D188" s="6"/>
      <c r="E188" s="6"/>
      <c r="F188" s="6"/>
      <c r="G188" s="6"/>
      <c r="H188" s="6"/>
      <c r="I188" s="6"/>
      <c r="J188" s="6"/>
    </row>
    <row r="189" spans="3:10" ht="15">
      <c r="C189" s="6"/>
      <c r="D189" s="6"/>
      <c r="E189" s="6"/>
      <c r="F189" s="6"/>
      <c r="G189" s="6"/>
      <c r="H189" s="6"/>
      <c r="I189" s="6"/>
      <c r="J189" s="6"/>
    </row>
    <row r="190" spans="3:10" ht="15">
      <c r="C190" s="6"/>
      <c r="D190" s="6"/>
      <c r="E190" s="6"/>
      <c r="F190" s="6"/>
      <c r="G190" s="6"/>
      <c r="H190" s="6"/>
      <c r="I190" s="6"/>
      <c r="J190" s="6"/>
    </row>
    <row r="191" spans="3:10" ht="15">
      <c r="C191" s="6"/>
      <c r="D191" s="6"/>
      <c r="E191" s="6"/>
      <c r="F191" s="6"/>
      <c r="G191" s="6"/>
      <c r="H191" s="6"/>
      <c r="I191" s="6"/>
      <c r="J191" s="6"/>
    </row>
    <row r="192" spans="3:10" ht="15">
      <c r="C192" s="6"/>
      <c r="D192" s="6"/>
      <c r="E192" s="6"/>
      <c r="F192" s="6"/>
      <c r="G192" s="6"/>
      <c r="H192" s="6"/>
      <c r="I192" s="6"/>
      <c r="J192" s="6"/>
    </row>
    <row r="193" spans="3:10" ht="15">
      <c r="C193" s="6"/>
      <c r="D193" s="6"/>
      <c r="E193" s="6"/>
      <c r="F193" s="6"/>
      <c r="G193" s="6"/>
      <c r="H193" s="6"/>
      <c r="I193" s="6"/>
      <c r="J193" s="6"/>
    </row>
    <row r="194" spans="3:10" ht="15">
      <c r="C194" s="6"/>
      <c r="D194" s="6"/>
      <c r="E194" s="6"/>
      <c r="F194" s="6"/>
      <c r="G194" s="6"/>
      <c r="H194" s="6"/>
      <c r="I194" s="6"/>
      <c r="J194" s="6"/>
    </row>
    <row r="195" spans="3:10" ht="15">
      <c r="C195" s="6"/>
      <c r="D195" s="6"/>
      <c r="E195" s="6"/>
      <c r="F195" s="6"/>
      <c r="G195" s="6"/>
      <c r="H195" s="6"/>
      <c r="I195" s="6"/>
      <c r="J195" s="6"/>
    </row>
    <row r="196" spans="3:10" ht="15">
      <c r="C196" s="6"/>
      <c r="D196" s="6"/>
      <c r="E196" s="6"/>
      <c r="F196" s="6"/>
      <c r="G196" s="6"/>
      <c r="H196" s="6"/>
      <c r="I196" s="6"/>
      <c r="J196" s="6"/>
    </row>
    <row r="197" spans="3:10" ht="15">
      <c r="C197" s="6"/>
      <c r="D197" s="6"/>
      <c r="E197" s="6"/>
      <c r="F197" s="6"/>
      <c r="G197" s="6"/>
      <c r="H197" s="6"/>
      <c r="I197" s="6"/>
      <c r="J197" s="6"/>
    </row>
    <row r="198" spans="3:10" ht="15">
      <c r="C198" s="6"/>
      <c r="D198" s="6"/>
      <c r="E198" s="6"/>
      <c r="F198" s="6"/>
      <c r="G198" s="6"/>
      <c r="H198" s="6"/>
      <c r="I198" s="6"/>
      <c r="J198" s="6"/>
    </row>
    <row r="199" spans="3:10" ht="15">
      <c r="C199" s="6"/>
      <c r="D199" s="6"/>
      <c r="E199" s="6"/>
      <c r="F199" s="6"/>
      <c r="G199" s="6"/>
      <c r="H199" s="6"/>
      <c r="I199" s="6"/>
      <c r="J199" s="6"/>
    </row>
    <row r="200" spans="3:10" ht="15">
      <c r="C200" s="6"/>
      <c r="D200" s="6"/>
      <c r="E200" s="6"/>
      <c r="F200" s="6"/>
      <c r="G200" s="6"/>
      <c r="H200" s="6"/>
      <c r="I200" s="6"/>
      <c r="J200" s="6"/>
    </row>
    <row r="201" spans="3:10" ht="15">
      <c r="C201" s="6"/>
      <c r="D201" s="6"/>
      <c r="E201" s="6"/>
      <c r="F201" s="6"/>
      <c r="G201" s="6"/>
      <c r="H201" s="6"/>
      <c r="I201" s="6"/>
      <c r="J201" s="6"/>
    </row>
    <row r="202" spans="3:10" ht="15">
      <c r="C202" s="6"/>
      <c r="D202" s="6"/>
      <c r="E202" s="6"/>
      <c r="F202" s="6"/>
      <c r="G202" s="6"/>
      <c r="H202" s="6"/>
      <c r="I202" s="6"/>
      <c r="J202" s="6"/>
    </row>
    <row r="203" spans="3:10" ht="15">
      <c r="C203" s="6"/>
      <c r="D203" s="6"/>
      <c r="E203" s="6"/>
      <c r="F203" s="6"/>
      <c r="G203" s="6"/>
      <c r="H203" s="6"/>
      <c r="I203" s="6"/>
      <c r="J203" s="6"/>
    </row>
    <row r="204" spans="3:10" ht="15">
      <c r="C204" s="6"/>
      <c r="D204" s="6"/>
      <c r="E204" s="6"/>
      <c r="F204" s="6"/>
      <c r="G204" s="6"/>
      <c r="H204" s="6"/>
      <c r="I204" s="6"/>
      <c r="J204" s="6"/>
    </row>
    <row r="205" spans="3:10" ht="15">
      <c r="C205" s="6"/>
      <c r="D205" s="6"/>
      <c r="E205" s="6"/>
      <c r="F205" s="6"/>
      <c r="G205" s="6"/>
      <c r="H205" s="6"/>
      <c r="I205" s="6"/>
      <c r="J205" s="6"/>
    </row>
    <row r="206" spans="3:10" ht="15">
      <c r="C206" s="6"/>
      <c r="D206" s="6"/>
      <c r="E206" s="6"/>
      <c r="F206" s="6"/>
      <c r="G206" s="6"/>
      <c r="H206" s="6"/>
      <c r="I206" s="6"/>
      <c r="J206" s="6"/>
    </row>
    <row r="207" spans="3:10" ht="15">
      <c r="C207" s="6"/>
      <c r="D207" s="6"/>
      <c r="E207" s="6"/>
      <c r="F207" s="6"/>
      <c r="G207" s="6"/>
      <c r="H207" s="6"/>
      <c r="I207" s="6"/>
      <c r="J207" s="6"/>
    </row>
    <row r="208" spans="3:10" ht="15">
      <c r="C208" s="6"/>
      <c r="D208" s="6"/>
      <c r="E208" s="6"/>
      <c r="F208" s="6"/>
      <c r="G208" s="6"/>
      <c r="H208" s="6"/>
      <c r="I208" s="6"/>
      <c r="J208" s="6"/>
    </row>
    <row r="209" spans="3:10" ht="15">
      <c r="C209" s="6"/>
      <c r="D209" s="6"/>
      <c r="E209" s="6"/>
      <c r="F209" s="6"/>
      <c r="G209" s="6"/>
      <c r="H209" s="6"/>
      <c r="I209" s="6"/>
      <c r="J209" s="6"/>
    </row>
    <row r="210" spans="3:10" ht="15">
      <c r="C210" s="6"/>
      <c r="D210" s="6"/>
      <c r="E210" s="6"/>
      <c r="F210" s="6"/>
      <c r="G210" s="6"/>
      <c r="H210" s="6"/>
      <c r="I210" s="6"/>
      <c r="J210" s="6"/>
    </row>
    <row r="211" spans="3:10" ht="15">
      <c r="C211" s="6"/>
      <c r="D211" s="6"/>
      <c r="E211" s="6"/>
      <c r="F211" s="6"/>
      <c r="G211" s="6"/>
      <c r="H211" s="6"/>
      <c r="I211" s="6"/>
      <c r="J211" s="6"/>
    </row>
    <row r="212" spans="3:10" ht="15">
      <c r="C212" s="6"/>
      <c r="D212" s="6"/>
      <c r="E212" s="6"/>
      <c r="F212" s="6"/>
      <c r="G212" s="6"/>
      <c r="H212" s="6"/>
      <c r="I212" s="6"/>
      <c r="J212" s="6"/>
    </row>
    <row r="213" spans="3:10" ht="15">
      <c r="C213" s="6"/>
      <c r="D213" s="6"/>
      <c r="E213" s="6"/>
      <c r="F213" s="6"/>
      <c r="G213" s="6"/>
      <c r="H213" s="6"/>
      <c r="I213" s="6"/>
      <c r="J213" s="6"/>
    </row>
    <row r="214" spans="3:10" ht="15">
      <c r="C214" s="6"/>
      <c r="D214" s="6"/>
      <c r="E214" s="6"/>
      <c r="F214" s="6"/>
      <c r="G214" s="6"/>
      <c r="H214" s="6"/>
      <c r="I214" s="6"/>
      <c r="J214" s="6"/>
    </row>
    <row r="215" spans="3:10" ht="15">
      <c r="C215" s="6"/>
      <c r="D215" s="6"/>
      <c r="E215" s="6"/>
      <c r="F215" s="6"/>
      <c r="G215" s="6"/>
      <c r="H215" s="6"/>
      <c r="I215" s="6"/>
      <c r="J215" s="6"/>
    </row>
    <row r="216" spans="3:10" ht="15">
      <c r="C216" s="6"/>
      <c r="D216" s="6"/>
      <c r="E216" s="6"/>
      <c r="F216" s="6"/>
      <c r="G216" s="6"/>
      <c r="H216" s="6"/>
      <c r="I216" s="6"/>
      <c r="J216" s="6"/>
    </row>
    <row r="217" spans="3:10" ht="15">
      <c r="C217" s="6"/>
      <c r="D217" s="6"/>
      <c r="E217" s="6"/>
      <c r="F217" s="6"/>
      <c r="G217" s="6"/>
      <c r="H217" s="6"/>
      <c r="I217" s="6"/>
      <c r="J217" s="6"/>
    </row>
    <row r="218" spans="3:10" ht="15">
      <c r="C218" s="6"/>
      <c r="D218" s="6"/>
      <c r="E218" s="6"/>
      <c r="F218" s="6"/>
      <c r="G218" s="6"/>
      <c r="H218" s="6"/>
      <c r="I218" s="6"/>
      <c r="J218" s="6"/>
    </row>
    <row r="219" spans="3:10" ht="15">
      <c r="C219" s="6"/>
      <c r="D219" s="6"/>
      <c r="E219" s="6"/>
      <c r="F219" s="6"/>
      <c r="G219" s="6"/>
      <c r="H219" s="6"/>
      <c r="I219" s="6"/>
      <c r="J219" s="6"/>
    </row>
    <row r="220" spans="3:10" ht="15">
      <c r="C220" s="6"/>
      <c r="D220" s="6"/>
      <c r="E220" s="6"/>
      <c r="F220" s="6"/>
      <c r="G220" s="6"/>
      <c r="H220" s="6"/>
      <c r="I220" s="6"/>
      <c r="J220" s="6"/>
    </row>
    <row r="221" spans="3:10" ht="15">
      <c r="C221" s="6"/>
      <c r="D221" s="6"/>
      <c r="E221" s="6"/>
      <c r="F221" s="6"/>
      <c r="G221" s="6"/>
      <c r="H221" s="6"/>
      <c r="I221" s="6"/>
      <c r="J221" s="6"/>
    </row>
    <row r="222" spans="3:10" ht="15">
      <c r="C222" s="6"/>
      <c r="D222" s="6"/>
      <c r="E222" s="6"/>
      <c r="F222" s="6"/>
      <c r="G222" s="6"/>
      <c r="H222" s="6"/>
      <c r="I222" s="6"/>
      <c r="J222" s="6"/>
    </row>
    <row r="223" spans="3:10" ht="15">
      <c r="C223" s="6"/>
      <c r="D223" s="6"/>
      <c r="E223" s="6"/>
      <c r="F223" s="6"/>
      <c r="G223" s="6"/>
      <c r="H223" s="6"/>
      <c r="I223" s="6"/>
      <c r="J223" s="6"/>
    </row>
    <row r="224" spans="3:10" ht="15">
      <c r="C224" s="6"/>
      <c r="D224" s="6"/>
      <c r="E224" s="6"/>
      <c r="F224" s="6"/>
      <c r="G224" s="6"/>
      <c r="H224" s="6"/>
      <c r="I224" s="6"/>
      <c r="J224" s="6"/>
    </row>
    <row r="225" spans="3:10" ht="15">
      <c r="C225" s="6"/>
      <c r="D225" s="6"/>
      <c r="E225" s="6"/>
      <c r="F225" s="6"/>
      <c r="G225" s="6"/>
      <c r="H225" s="6"/>
      <c r="I225" s="6"/>
      <c r="J225" s="6"/>
    </row>
    <row r="226" spans="3:10" ht="15">
      <c r="C226" s="6"/>
      <c r="D226" s="6"/>
      <c r="E226" s="6"/>
      <c r="F226" s="6"/>
      <c r="G226" s="6"/>
      <c r="H226" s="6"/>
      <c r="I226" s="6"/>
      <c r="J226" s="6"/>
    </row>
    <row r="227" spans="3:10" ht="15">
      <c r="C227" s="6"/>
      <c r="D227" s="6"/>
      <c r="E227" s="6"/>
      <c r="F227" s="6"/>
      <c r="G227" s="6"/>
      <c r="H227" s="6"/>
      <c r="I227" s="6"/>
      <c r="J227" s="6"/>
    </row>
    <row r="228" spans="3:10" ht="15">
      <c r="C228" s="6"/>
      <c r="D228" s="6"/>
      <c r="E228" s="6"/>
      <c r="F228" s="6"/>
      <c r="G228" s="6"/>
      <c r="H228" s="6"/>
      <c r="I228" s="6"/>
      <c r="J228" s="6"/>
    </row>
    <row r="229" spans="3:10" ht="15">
      <c r="C229" s="6"/>
      <c r="D229" s="6"/>
      <c r="E229" s="6"/>
      <c r="F229" s="6"/>
      <c r="G229" s="6"/>
      <c r="H229" s="6"/>
      <c r="I229" s="6"/>
      <c r="J229" s="6"/>
    </row>
    <row r="230" spans="3:10" ht="15">
      <c r="C230" s="6"/>
      <c r="D230" s="6"/>
      <c r="E230" s="6"/>
      <c r="F230" s="6"/>
      <c r="G230" s="6"/>
      <c r="H230" s="6"/>
      <c r="I230" s="6"/>
      <c r="J230" s="6"/>
    </row>
    <row r="231" spans="3:10" ht="15">
      <c r="C231" s="6"/>
      <c r="D231" s="6"/>
      <c r="E231" s="6"/>
      <c r="F231" s="6"/>
      <c r="G231" s="6"/>
      <c r="H231" s="6"/>
      <c r="I231" s="6"/>
      <c r="J231" s="6"/>
    </row>
    <row r="232" spans="3:10" ht="15">
      <c r="C232" s="6"/>
      <c r="D232" s="6"/>
      <c r="E232" s="6"/>
      <c r="F232" s="6"/>
      <c r="G232" s="6"/>
      <c r="H232" s="6"/>
      <c r="I232" s="6"/>
      <c r="J232" s="6"/>
    </row>
    <row r="233" spans="3:10" ht="15">
      <c r="C233" s="6"/>
      <c r="D233" s="6"/>
      <c r="E233" s="6"/>
      <c r="F233" s="6"/>
      <c r="G233" s="6"/>
      <c r="H233" s="6"/>
      <c r="I233" s="6"/>
      <c r="J233" s="6"/>
    </row>
    <row r="234" spans="3:10" ht="15">
      <c r="C234" s="6"/>
      <c r="D234" s="6"/>
      <c r="E234" s="6"/>
      <c r="F234" s="6"/>
      <c r="G234" s="6"/>
      <c r="H234" s="6"/>
      <c r="I234" s="6"/>
      <c r="J234" s="6"/>
    </row>
    <row r="235" spans="3:10" ht="15">
      <c r="C235" s="6"/>
      <c r="D235" s="6"/>
      <c r="E235" s="6"/>
      <c r="F235" s="6"/>
      <c r="G235" s="6"/>
      <c r="H235" s="6"/>
      <c r="I235" s="6"/>
      <c r="J235" s="6"/>
    </row>
    <row r="236" spans="3:10" ht="15">
      <c r="C236" s="6"/>
      <c r="D236" s="6"/>
      <c r="E236" s="6"/>
      <c r="F236" s="6"/>
      <c r="G236" s="6"/>
      <c r="H236" s="6"/>
      <c r="I236" s="6"/>
      <c r="J236" s="6"/>
    </row>
    <row r="237" spans="3:10" ht="15">
      <c r="C237" s="6"/>
      <c r="D237" s="6"/>
      <c r="E237" s="6"/>
      <c r="F237" s="6"/>
      <c r="G237" s="6"/>
      <c r="H237" s="6"/>
      <c r="I237" s="6"/>
      <c r="J237" s="6"/>
    </row>
    <row r="238" spans="3:10" ht="15">
      <c r="C238" s="6"/>
      <c r="D238" s="6"/>
      <c r="E238" s="6"/>
      <c r="F238" s="6"/>
      <c r="G238" s="6"/>
      <c r="H238" s="6"/>
      <c r="I238" s="6"/>
      <c r="J238" s="6"/>
    </row>
    <row r="239" spans="3:10" ht="15">
      <c r="C239" s="6"/>
      <c r="D239" s="6"/>
      <c r="E239" s="6"/>
      <c r="F239" s="6"/>
      <c r="G239" s="6"/>
      <c r="H239" s="6"/>
      <c r="I239" s="6"/>
      <c r="J239" s="6"/>
    </row>
    <row r="240" spans="3:10" ht="15">
      <c r="C240" s="6"/>
      <c r="D240" s="6"/>
      <c r="E240" s="6"/>
      <c r="F240" s="6"/>
      <c r="G240" s="6"/>
      <c r="H240" s="6"/>
      <c r="I240" s="6"/>
      <c r="J240" s="6"/>
    </row>
    <row r="241" spans="3:10" ht="15">
      <c r="C241" s="6"/>
      <c r="D241" s="6"/>
      <c r="E241" s="6"/>
      <c r="F241" s="6"/>
      <c r="G241" s="6"/>
      <c r="H241" s="6"/>
      <c r="I241" s="6"/>
      <c r="J241" s="6"/>
    </row>
    <row r="242" spans="3:10" ht="15">
      <c r="C242" s="6"/>
      <c r="D242" s="6"/>
      <c r="E242" s="6"/>
      <c r="F242" s="6"/>
      <c r="G242" s="6"/>
      <c r="H242" s="6"/>
      <c r="I242" s="6"/>
      <c r="J242" s="6"/>
    </row>
    <row r="243" spans="3:10" ht="15">
      <c r="C243" s="6"/>
      <c r="D243" s="6"/>
      <c r="E243" s="6"/>
      <c r="F243" s="6"/>
      <c r="G243" s="6"/>
      <c r="H243" s="6"/>
      <c r="I243" s="6"/>
      <c r="J243" s="6"/>
    </row>
    <row r="244" spans="3:10" ht="15">
      <c r="C244" s="6"/>
      <c r="D244" s="6"/>
      <c r="E244" s="6"/>
      <c r="F244" s="6"/>
      <c r="G244" s="6"/>
      <c r="H244" s="6"/>
      <c r="I244" s="6"/>
      <c r="J244" s="6"/>
    </row>
    <row r="245" spans="3:10" ht="15">
      <c r="C245" s="6"/>
      <c r="D245" s="6"/>
      <c r="E245" s="6"/>
      <c r="F245" s="6"/>
      <c r="G245" s="6"/>
      <c r="H245" s="6"/>
      <c r="I245" s="6"/>
      <c r="J245" s="6"/>
    </row>
    <row r="246" spans="3:10" ht="15">
      <c r="C246" s="6"/>
      <c r="D246" s="6"/>
      <c r="E246" s="6"/>
      <c r="F246" s="6"/>
      <c r="G246" s="6"/>
      <c r="H246" s="6"/>
      <c r="I246" s="6"/>
      <c r="J246" s="6"/>
    </row>
    <row r="247" spans="3:10" ht="15">
      <c r="C247" s="6"/>
      <c r="D247" s="6"/>
      <c r="E247" s="6"/>
      <c r="F247" s="6"/>
      <c r="G247" s="6"/>
      <c r="H247" s="6"/>
      <c r="I247" s="6"/>
      <c r="J247" s="6"/>
    </row>
    <row r="248" spans="3:10" ht="15">
      <c r="C248" s="6"/>
      <c r="D248" s="6"/>
      <c r="E248" s="6"/>
      <c r="F248" s="6"/>
      <c r="G248" s="6"/>
      <c r="H248" s="6"/>
      <c r="I248" s="6"/>
      <c r="J248" s="6"/>
    </row>
    <row r="249" spans="3:10" ht="15">
      <c r="C249" s="6"/>
      <c r="D249" s="6"/>
      <c r="E249" s="6"/>
      <c r="F249" s="6"/>
      <c r="G249" s="6"/>
      <c r="H249" s="6"/>
      <c r="I249" s="6"/>
      <c r="J249" s="6"/>
    </row>
    <row r="250" spans="3:10" ht="15">
      <c r="C250" s="6"/>
      <c r="D250" s="6"/>
      <c r="E250" s="6"/>
      <c r="F250" s="6"/>
      <c r="G250" s="6"/>
      <c r="H250" s="6"/>
      <c r="I250" s="6"/>
      <c r="J250" s="6"/>
    </row>
    <row r="251" spans="3:10" ht="15">
      <c r="C251" s="6"/>
      <c r="D251" s="6"/>
      <c r="E251" s="6"/>
      <c r="F251" s="6"/>
      <c r="G251" s="6"/>
      <c r="H251" s="6"/>
      <c r="I251" s="6"/>
      <c r="J251" s="6"/>
    </row>
    <row r="252" spans="3:10" ht="15">
      <c r="C252" s="6"/>
      <c r="D252" s="6"/>
      <c r="E252" s="6"/>
      <c r="F252" s="6"/>
      <c r="G252" s="6"/>
      <c r="H252" s="6"/>
      <c r="I252" s="6"/>
      <c r="J252" s="6"/>
    </row>
    <row r="253" spans="3:10" ht="15">
      <c r="C253" s="6"/>
      <c r="D253" s="6"/>
      <c r="E253" s="6"/>
      <c r="F253" s="6"/>
      <c r="G253" s="6"/>
      <c r="H253" s="6"/>
      <c r="I253" s="6"/>
      <c r="J253" s="6"/>
    </row>
    <row r="254" spans="3:10" ht="15">
      <c r="C254" s="6"/>
      <c r="D254" s="6"/>
      <c r="E254" s="6"/>
      <c r="F254" s="6"/>
      <c r="G254" s="6"/>
      <c r="H254" s="6"/>
      <c r="I254" s="6"/>
      <c r="J254" s="6"/>
    </row>
    <row r="255" spans="3:10" ht="15">
      <c r="C255" s="6"/>
      <c r="D255" s="6"/>
      <c r="E255" s="6"/>
      <c r="F255" s="6"/>
      <c r="G255" s="6"/>
      <c r="H255" s="6"/>
      <c r="I255" s="6"/>
      <c r="J255" s="6"/>
    </row>
    <row r="256" spans="3:10" ht="15">
      <c r="C256" s="6"/>
      <c r="D256" s="6"/>
      <c r="E256" s="6"/>
      <c r="F256" s="6"/>
      <c r="G256" s="6"/>
      <c r="H256" s="6"/>
      <c r="I256" s="6"/>
      <c r="J256" s="6"/>
    </row>
    <row r="257" spans="3:10" ht="15">
      <c r="C257" s="6"/>
      <c r="D257" s="6"/>
      <c r="E257" s="6"/>
      <c r="F257" s="6"/>
      <c r="G257" s="6"/>
      <c r="H257" s="6"/>
      <c r="I257" s="6"/>
      <c r="J257" s="6"/>
    </row>
    <row r="258" spans="3:10" ht="15">
      <c r="C258" s="6"/>
      <c r="D258" s="6"/>
      <c r="E258" s="6"/>
      <c r="F258" s="6"/>
      <c r="G258" s="6"/>
      <c r="H258" s="6"/>
      <c r="I258" s="6"/>
      <c r="J258" s="6"/>
    </row>
    <row r="259" spans="3:10" ht="15">
      <c r="C259" s="6"/>
      <c r="D259" s="6"/>
      <c r="E259" s="6"/>
      <c r="F259" s="6"/>
      <c r="G259" s="6"/>
      <c r="H259" s="6"/>
      <c r="I259" s="6"/>
      <c r="J259" s="6"/>
    </row>
    <row r="260" spans="3:10" ht="15">
      <c r="C260" s="6"/>
      <c r="D260" s="6"/>
      <c r="E260" s="6"/>
      <c r="F260" s="6"/>
      <c r="G260" s="6"/>
      <c r="H260" s="6"/>
      <c r="I260" s="6"/>
      <c r="J260" s="6"/>
    </row>
    <row r="261" spans="3:10" ht="15">
      <c r="C261" s="6"/>
      <c r="D261" s="6"/>
      <c r="E261" s="6"/>
      <c r="F261" s="6"/>
      <c r="G261" s="6"/>
      <c r="H261" s="6"/>
      <c r="I261" s="6"/>
      <c r="J261" s="6"/>
    </row>
    <row r="262" spans="3:10" ht="15">
      <c r="C262" s="6"/>
      <c r="D262" s="6"/>
      <c r="E262" s="6"/>
      <c r="F262" s="6"/>
      <c r="G262" s="6"/>
      <c r="H262" s="6"/>
      <c r="I262" s="6"/>
      <c r="J262" s="6"/>
    </row>
    <row r="263" spans="3:10" ht="15">
      <c r="C263" s="6"/>
      <c r="D263" s="6"/>
      <c r="E263" s="6"/>
      <c r="F263" s="6"/>
      <c r="G263" s="6"/>
      <c r="H263" s="6"/>
      <c r="I263" s="6"/>
      <c r="J263" s="6"/>
    </row>
    <row r="264" spans="3:10" ht="15">
      <c r="C264" s="6"/>
      <c r="D264" s="6"/>
      <c r="E264" s="6"/>
      <c r="F264" s="6"/>
      <c r="G264" s="6"/>
      <c r="H264" s="6"/>
      <c r="I264" s="6"/>
      <c r="J264" s="6"/>
    </row>
    <row r="265" spans="3:10" ht="15">
      <c r="C265" s="6"/>
      <c r="D265" s="6"/>
      <c r="E265" s="6"/>
      <c r="F265" s="6"/>
      <c r="G265" s="6"/>
      <c r="H265" s="6"/>
      <c r="I265" s="6"/>
      <c r="J265" s="6"/>
    </row>
    <row r="266" spans="3:10" ht="15">
      <c r="C266" s="6"/>
      <c r="D266" s="6"/>
      <c r="E266" s="6"/>
      <c r="F266" s="6"/>
      <c r="G266" s="6"/>
      <c r="H266" s="6"/>
      <c r="I266" s="6"/>
      <c r="J266" s="6"/>
    </row>
    <row r="267" spans="3:10" ht="15">
      <c r="C267" s="6"/>
      <c r="D267" s="6"/>
      <c r="E267" s="6"/>
      <c r="F267" s="6"/>
      <c r="G267" s="6"/>
      <c r="H267" s="6"/>
      <c r="I267" s="6"/>
      <c r="J267" s="6"/>
    </row>
    <row r="268" spans="3:10" ht="15">
      <c r="C268" s="6"/>
      <c r="D268" s="6"/>
      <c r="E268" s="6"/>
      <c r="F268" s="6"/>
      <c r="G268" s="6"/>
      <c r="H268" s="6"/>
      <c r="I268" s="6"/>
      <c r="J268" s="6"/>
    </row>
    <row r="269" spans="3:10" ht="15">
      <c r="C269" s="6"/>
      <c r="D269" s="6"/>
      <c r="E269" s="6"/>
      <c r="F269" s="6"/>
      <c r="G269" s="6"/>
      <c r="H269" s="6"/>
      <c r="I269" s="6"/>
      <c r="J269" s="6"/>
    </row>
    <row r="270" spans="3:10" ht="15">
      <c r="C270" s="6"/>
      <c r="D270" s="6"/>
      <c r="E270" s="6"/>
      <c r="F270" s="6"/>
      <c r="G270" s="6"/>
      <c r="H270" s="6"/>
      <c r="I270" s="6"/>
      <c r="J270" s="6"/>
    </row>
    <row r="271" spans="3:10" ht="15">
      <c r="C271" s="6"/>
      <c r="D271" s="6"/>
      <c r="E271" s="6"/>
      <c r="F271" s="6"/>
      <c r="G271" s="6"/>
      <c r="H271" s="6"/>
      <c r="I271" s="6"/>
      <c r="J271" s="6"/>
    </row>
    <row r="272" spans="3:10" ht="15">
      <c r="C272" s="6"/>
      <c r="D272" s="6"/>
      <c r="E272" s="6"/>
      <c r="F272" s="6"/>
      <c r="G272" s="6"/>
      <c r="H272" s="6"/>
      <c r="I272" s="6"/>
      <c r="J272" s="6"/>
    </row>
    <row r="273" spans="3:10" ht="15">
      <c r="C273" s="6"/>
      <c r="D273" s="6"/>
      <c r="E273" s="6"/>
      <c r="F273" s="6"/>
      <c r="G273" s="6"/>
      <c r="H273" s="6"/>
      <c r="I273" s="6"/>
      <c r="J273" s="6"/>
    </row>
    <row r="274" spans="3:10" ht="15">
      <c r="C274" s="6"/>
      <c r="D274" s="6"/>
      <c r="E274" s="6"/>
      <c r="F274" s="6"/>
      <c r="G274" s="6"/>
      <c r="H274" s="6"/>
      <c r="I274" s="6"/>
      <c r="J274" s="6"/>
    </row>
    <row r="275" spans="3:10" ht="15">
      <c r="C275" s="6"/>
      <c r="D275" s="6"/>
      <c r="E275" s="6"/>
      <c r="F275" s="6"/>
      <c r="G275" s="6"/>
      <c r="H275" s="6"/>
      <c r="I275" s="6"/>
      <c r="J275" s="6"/>
    </row>
    <row r="276" spans="3:10" ht="15">
      <c r="C276" s="6"/>
      <c r="D276" s="6"/>
      <c r="E276" s="6"/>
      <c r="F276" s="6"/>
      <c r="G276" s="6"/>
      <c r="H276" s="6"/>
      <c r="I276" s="6"/>
      <c r="J276" s="6"/>
    </row>
    <row r="277" spans="3:10" ht="15">
      <c r="C277" s="6"/>
      <c r="D277" s="6"/>
      <c r="E277" s="6"/>
      <c r="F277" s="6"/>
      <c r="G277" s="6"/>
      <c r="H277" s="6"/>
      <c r="I277" s="6"/>
      <c r="J277" s="6"/>
    </row>
    <row r="278" spans="3:10" ht="15">
      <c r="C278" s="6"/>
      <c r="D278" s="6"/>
      <c r="E278" s="6"/>
      <c r="F278" s="6"/>
      <c r="G278" s="6"/>
      <c r="H278" s="6"/>
      <c r="I278" s="6"/>
      <c r="J278" s="6"/>
    </row>
    <row r="279" spans="3:10" ht="15">
      <c r="C279" s="6"/>
      <c r="D279" s="6"/>
      <c r="E279" s="6"/>
      <c r="F279" s="6"/>
      <c r="G279" s="6"/>
      <c r="H279" s="6"/>
      <c r="I279" s="6"/>
      <c r="J279" s="6"/>
    </row>
    <row r="280" spans="3:10" ht="15">
      <c r="C280" s="6"/>
      <c r="D280" s="6"/>
      <c r="E280" s="6"/>
      <c r="F280" s="6"/>
      <c r="G280" s="6"/>
      <c r="H280" s="6"/>
      <c r="I280" s="6"/>
      <c r="J280" s="6"/>
    </row>
    <row r="281" spans="3:10" ht="15">
      <c r="C281" s="6"/>
      <c r="D281" s="6"/>
      <c r="E281" s="6"/>
      <c r="F281" s="6"/>
      <c r="G281" s="6"/>
      <c r="H281" s="6"/>
      <c r="I281" s="6"/>
      <c r="J281" s="6"/>
    </row>
    <row r="282" spans="3:10" ht="15">
      <c r="C282" s="6"/>
      <c r="D282" s="6"/>
      <c r="E282" s="6"/>
      <c r="F282" s="6"/>
      <c r="G282" s="6"/>
      <c r="H282" s="6"/>
      <c r="I282" s="6"/>
      <c r="J282" s="6"/>
    </row>
    <row r="283" spans="3:10" ht="15">
      <c r="C283" s="6"/>
      <c r="D283" s="6"/>
      <c r="E283" s="6"/>
      <c r="F283" s="6"/>
      <c r="G283" s="6"/>
      <c r="H283" s="6"/>
      <c r="I283" s="6"/>
      <c r="J283" s="6"/>
    </row>
    <row r="284" spans="3:10" ht="15">
      <c r="C284" s="6"/>
      <c r="D284" s="6"/>
      <c r="E284" s="6"/>
      <c r="F284" s="6"/>
      <c r="G284" s="6"/>
      <c r="H284" s="6"/>
      <c r="I284" s="6"/>
      <c r="J284" s="6"/>
    </row>
    <row r="285" spans="3:10" ht="15">
      <c r="C285" s="6"/>
      <c r="D285" s="6"/>
      <c r="E285" s="6"/>
      <c r="F285" s="6"/>
      <c r="G285" s="6"/>
      <c r="H285" s="6"/>
      <c r="I285" s="6"/>
      <c r="J285" s="6"/>
    </row>
    <row r="286" spans="3:10" ht="15">
      <c r="C286" s="6"/>
      <c r="D286" s="6"/>
      <c r="E286" s="6"/>
      <c r="F286" s="6"/>
      <c r="G286" s="6"/>
      <c r="H286" s="6"/>
      <c r="I286" s="6"/>
      <c r="J286" s="6"/>
    </row>
    <row r="287" spans="3:10" ht="15">
      <c r="C287" s="6"/>
      <c r="D287" s="6"/>
      <c r="E287" s="6"/>
      <c r="F287" s="6"/>
      <c r="G287" s="6"/>
      <c r="H287" s="6"/>
      <c r="I287" s="6"/>
      <c r="J287" s="6"/>
    </row>
    <row r="288" spans="3:10" ht="15">
      <c r="C288" s="6"/>
      <c r="D288" s="6"/>
      <c r="E288" s="6"/>
      <c r="F288" s="6"/>
      <c r="G288" s="6"/>
      <c r="H288" s="6"/>
      <c r="I288" s="6"/>
      <c r="J288" s="6"/>
    </row>
    <row r="289" spans="3:10" ht="15">
      <c r="C289" s="6"/>
      <c r="D289" s="6"/>
      <c r="E289" s="6"/>
      <c r="F289" s="6"/>
      <c r="G289" s="6"/>
      <c r="H289" s="6"/>
      <c r="I289" s="6"/>
      <c r="J289" s="6"/>
    </row>
    <row r="290" spans="3:10" ht="15">
      <c r="C290" s="6"/>
      <c r="D290" s="6"/>
      <c r="E290" s="6"/>
      <c r="F290" s="6"/>
      <c r="G290" s="6"/>
      <c r="H290" s="6"/>
      <c r="I290" s="6"/>
      <c r="J290" s="6"/>
    </row>
    <row r="291" spans="3:10" ht="15">
      <c r="C291" s="6"/>
      <c r="D291" s="6"/>
      <c r="E291" s="6"/>
      <c r="F291" s="6"/>
      <c r="G291" s="6"/>
      <c r="H291" s="6"/>
      <c r="I291" s="6"/>
      <c r="J291" s="6"/>
    </row>
    <row r="292" spans="3:10" ht="15">
      <c r="C292" s="6"/>
      <c r="D292" s="6"/>
      <c r="E292" s="6"/>
      <c r="F292" s="6"/>
      <c r="G292" s="6"/>
      <c r="H292" s="6"/>
      <c r="I292" s="6"/>
      <c r="J292" s="6"/>
    </row>
    <row r="293" spans="3:10" ht="15">
      <c r="C293" s="6"/>
      <c r="D293" s="6"/>
      <c r="E293" s="6"/>
      <c r="F293" s="6"/>
      <c r="G293" s="6"/>
      <c r="H293" s="6"/>
      <c r="I293" s="6"/>
      <c r="J293" s="6"/>
    </row>
    <row r="294" spans="3:10" ht="15">
      <c r="C294" s="6"/>
      <c r="D294" s="6"/>
      <c r="E294" s="6"/>
      <c r="F294" s="6"/>
      <c r="G294" s="6"/>
      <c r="H294" s="6"/>
      <c r="I294" s="6"/>
      <c r="J294" s="6"/>
    </row>
    <row r="295" spans="3:10" ht="15">
      <c r="C295" s="6"/>
      <c r="D295" s="6"/>
      <c r="E295" s="6"/>
      <c r="F295" s="6"/>
      <c r="G295" s="6"/>
      <c r="H295" s="6"/>
      <c r="I295" s="6"/>
      <c r="J295" s="6"/>
    </row>
    <row r="296" spans="3:10" ht="15">
      <c r="C296" s="6"/>
      <c r="D296" s="6"/>
      <c r="E296" s="6"/>
      <c r="F296" s="6"/>
      <c r="G296" s="6"/>
      <c r="H296" s="6"/>
      <c r="I296" s="6"/>
      <c r="J296" s="6"/>
    </row>
    <row r="297" spans="3:10" ht="15">
      <c r="C297" s="6"/>
      <c r="D297" s="6"/>
      <c r="E297" s="6"/>
      <c r="F297" s="6"/>
      <c r="G297" s="6"/>
      <c r="H297" s="6"/>
      <c r="I297" s="6"/>
      <c r="J297" s="6"/>
    </row>
    <row r="298" spans="3:10" ht="15">
      <c r="C298" s="6"/>
      <c r="D298" s="6"/>
      <c r="E298" s="6"/>
      <c r="F298" s="6"/>
      <c r="G298" s="6"/>
      <c r="H298" s="6"/>
      <c r="I298" s="6"/>
      <c r="J298" s="6"/>
    </row>
    <row r="299" spans="3:10" ht="15">
      <c r="C299" s="6"/>
      <c r="D299" s="6"/>
      <c r="E299" s="6"/>
      <c r="F299" s="6"/>
      <c r="G299" s="6"/>
      <c r="H299" s="6"/>
      <c r="I299" s="6"/>
      <c r="J299" s="6"/>
    </row>
    <row r="300" spans="3:10" ht="15">
      <c r="C300" s="6"/>
      <c r="D300" s="6"/>
      <c r="E300" s="6"/>
      <c r="F300" s="6"/>
      <c r="G300" s="6"/>
      <c r="H300" s="6"/>
      <c r="I300" s="6"/>
      <c r="J300" s="6"/>
    </row>
    <row r="301" spans="3:10" ht="15">
      <c r="C301" s="6"/>
      <c r="D301" s="6"/>
      <c r="E301" s="6"/>
      <c r="F301" s="6"/>
      <c r="G301" s="6"/>
      <c r="H301" s="6"/>
      <c r="I301" s="6"/>
      <c r="J301" s="6"/>
    </row>
    <row r="302" spans="3:10" ht="15">
      <c r="C302" s="6"/>
      <c r="D302" s="6"/>
      <c r="E302" s="6"/>
      <c r="F302" s="6"/>
      <c r="G302" s="6"/>
      <c r="H302" s="6"/>
      <c r="I302" s="6"/>
      <c r="J302" s="6"/>
    </row>
    <row r="303" spans="3:10" ht="15">
      <c r="C303" s="6"/>
      <c r="D303" s="6"/>
      <c r="E303" s="6"/>
      <c r="F303" s="6"/>
      <c r="G303" s="6"/>
      <c r="H303" s="6"/>
      <c r="I303" s="6"/>
      <c r="J303" s="6"/>
    </row>
    <row r="304" spans="3:10" ht="15">
      <c r="C304" s="6"/>
      <c r="D304" s="6"/>
      <c r="E304" s="6"/>
      <c r="F304" s="6"/>
      <c r="G304" s="6"/>
      <c r="H304" s="6"/>
      <c r="I304" s="6"/>
      <c r="J304" s="6"/>
    </row>
    <row r="305" spans="3:10" ht="15">
      <c r="C305" s="6"/>
      <c r="D305" s="6"/>
      <c r="E305" s="6"/>
      <c r="F305" s="6"/>
      <c r="G305" s="6"/>
      <c r="H305" s="6"/>
      <c r="I305" s="6"/>
      <c r="J305" s="6"/>
    </row>
    <row r="306" spans="3:10" ht="15">
      <c r="C306" s="6"/>
      <c r="D306" s="6"/>
      <c r="E306" s="6"/>
      <c r="F306" s="6"/>
      <c r="G306" s="6"/>
      <c r="H306" s="6"/>
      <c r="I306" s="6"/>
      <c r="J306" s="6"/>
    </row>
    <row r="307" spans="3:10" ht="15">
      <c r="C307" s="6"/>
      <c r="D307" s="6"/>
      <c r="E307" s="6"/>
      <c r="F307" s="6"/>
      <c r="G307" s="6"/>
      <c r="H307" s="6"/>
      <c r="I307" s="6"/>
      <c r="J307" s="6"/>
    </row>
    <row r="308" spans="3:10" ht="15">
      <c r="C308" s="6"/>
      <c r="D308" s="6"/>
      <c r="E308" s="6"/>
      <c r="F308" s="6"/>
      <c r="G308" s="6"/>
      <c r="H308" s="6"/>
      <c r="I308" s="6"/>
      <c r="J308" s="6"/>
    </row>
    <row r="309" spans="3:10" ht="15">
      <c r="C309" s="6"/>
      <c r="D309" s="6"/>
      <c r="E309" s="6"/>
      <c r="F309" s="6"/>
      <c r="G309" s="6"/>
      <c r="H309" s="6"/>
      <c r="I309" s="6"/>
      <c r="J309" s="6"/>
    </row>
    <row r="310" spans="3:10" ht="15">
      <c r="C310" s="6"/>
      <c r="D310" s="6"/>
      <c r="E310" s="6"/>
      <c r="F310" s="6"/>
      <c r="G310" s="6"/>
      <c r="H310" s="6"/>
      <c r="I310" s="6"/>
      <c r="J310" s="6"/>
    </row>
    <row r="311" spans="3:10" ht="15">
      <c r="C311" s="6"/>
      <c r="D311" s="6"/>
      <c r="E311" s="6"/>
      <c r="F311" s="6"/>
      <c r="G311" s="6"/>
      <c r="H311" s="6"/>
      <c r="I311" s="6"/>
      <c r="J311" s="6"/>
    </row>
    <row r="312" spans="3:10" ht="15">
      <c r="C312" s="6"/>
      <c r="D312" s="6"/>
      <c r="E312" s="6"/>
      <c r="F312" s="6"/>
      <c r="G312" s="6"/>
      <c r="H312" s="6"/>
      <c r="I312" s="6"/>
      <c r="J312" s="6"/>
    </row>
    <row r="313" spans="3:10" ht="15">
      <c r="C313" s="6"/>
      <c r="D313" s="6"/>
      <c r="E313" s="6"/>
      <c r="F313" s="6"/>
      <c r="G313" s="6"/>
      <c r="H313" s="6"/>
      <c r="I313" s="6"/>
      <c r="J313" s="6"/>
    </row>
    <row r="314" spans="3:10" ht="15">
      <c r="C314" s="6"/>
      <c r="D314" s="6"/>
      <c r="E314" s="6"/>
      <c r="F314" s="6"/>
      <c r="G314" s="6"/>
      <c r="H314" s="6"/>
      <c r="I314" s="6"/>
      <c r="J314" s="6"/>
    </row>
    <row r="315" spans="3:10" ht="15">
      <c r="C315" s="6"/>
      <c r="D315" s="6"/>
      <c r="E315" s="6"/>
      <c r="F315" s="6"/>
      <c r="G315" s="6"/>
      <c r="H315" s="6"/>
      <c r="I315" s="6"/>
      <c r="J315" s="6"/>
    </row>
    <row r="316" spans="3:10" ht="15">
      <c r="C316" s="6"/>
      <c r="D316" s="6"/>
      <c r="E316" s="6"/>
      <c r="F316" s="6"/>
      <c r="G316" s="6"/>
      <c r="H316" s="6"/>
      <c r="I316" s="6"/>
      <c r="J316" s="6"/>
    </row>
    <row r="317" spans="3:10" ht="15">
      <c r="C317" s="6"/>
      <c r="D317" s="6"/>
      <c r="E317" s="6"/>
      <c r="F317" s="6"/>
      <c r="G317" s="6"/>
      <c r="H317" s="6"/>
      <c r="I317" s="6"/>
      <c r="J317" s="6"/>
    </row>
    <row r="318" spans="3:10" ht="15">
      <c r="C318" s="6"/>
      <c r="D318" s="6"/>
      <c r="E318" s="6"/>
      <c r="F318" s="6"/>
      <c r="G318" s="6"/>
      <c r="H318" s="6"/>
      <c r="I318" s="6"/>
      <c r="J318" s="6"/>
    </row>
    <row r="319" spans="3:10" ht="15">
      <c r="C319" s="6"/>
      <c r="D319" s="6"/>
      <c r="E319" s="6"/>
      <c r="F319" s="6"/>
      <c r="G319" s="6"/>
      <c r="H319" s="6"/>
      <c r="I319" s="6"/>
      <c r="J319" s="6"/>
    </row>
    <row r="320" spans="3:10" ht="15">
      <c r="C320" s="6"/>
      <c r="D320" s="6"/>
      <c r="E320" s="6"/>
      <c r="F320" s="6"/>
      <c r="G320" s="6"/>
      <c r="H320" s="6"/>
      <c r="I320" s="6"/>
      <c r="J320" s="6"/>
    </row>
    <row r="321" spans="3:10" ht="15">
      <c r="C321" s="6"/>
      <c r="D321" s="6"/>
      <c r="E321" s="6"/>
      <c r="F321" s="6"/>
      <c r="G321" s="6"/>
      <c r="H321" s="6"/>
      <c r="I321" s="6"/>
      <c r="J321" s="6"/>
    </row>
    <row r="322" spans="3:10" ht="15">
      <c r="C322" s="6"/>
      <c r="D322" s="6"/>
      <c r="E322" s="6"/>
      <c r="F322" s="6"/>
      <c r="G322" s="6"/>
      <c r="H322" s="6"/>
      <c r="I322" s="6"/>
      <c r="J322" s="6"/>
    </row>
    <row r="323" spans="3:10" ht="15">
      <c r="C323" s="6"/>
      <c r="D323" s="6"/>
      <c r="E323" s="6"/>
      <c r="F323" s="6"/>
      <c r="G323" s="6"/>
      <c r="H323" s="6"/>
      <c r="I323" s="6"/>
      <c r="J323" s="6"/>
    </row>
    <row r="324" spans="3:10" ht="15">
      <c r="C324" s="6"/>
      <c r="D324" s="6"/>
      <c r="E324" s="6"/>
      <c r="F324" s="6"/>
      <c r="G324" s="6"/>
      <c r="H324" s="6"/>
      <c r="I324" s="6"/>
      <c r="J324" s="6"/>
    </row>
    <row r="325" spans="3:10" ht="15">
      <c r="C325" s="6"/>
      <c r="D325" s="6"/>
      <c r="E325" s="6"/>
      <c r="F325" s="6"/>
      <c r="G325" s="6"/>
      <c r="H325" s="6"/>
      <c r="I325" s="6"/>
      <c r="J325" s="6"/>
    </row>
    <row r="326" spans="3:10" ht="15">
      <c r="C326" s="6"/>
      <c r="D326" s="6"/>
      <c r="E326" s="6"/>
      <c r="F326" s="6"/>
      <c r="G326" s="6"/>
      <c r="H326" s="6"/>
      <c r="I326" s="6"/>
      <c r="J326" s="6"/>
    </row>
    <row r="327" spans="3:10" ht="15">
      <c r="C327" s="6"/>
      <c r="D327" s="6"/>
      <c r="E327" s="6"/>
      <c r="F327" s="6"/>
      <c r="G327" s="6"/>
      <c r="H327" s="6"/>
      <c r="I327" s="6"/>
      <c r="J327" s="6"/>
    </row>
    <row r="328" spans="3:10" ht="15">
      <c r="C328" s="6"/>
      <c r="D328" s="6"/>
      <c r="E328" s="6"/>
      <c r="F328" s="6"/>
      <c r="G328" s="6"/>
      <c r="H328" s="6"/>
      <c r="I328" s="6"/>
      <c r="J328" s="6"/>
    </row>
    <row r="329" spans="3:10" ht="15">
      <c r="C329" s="6"/>
      <c r="D329" s="6"/>
      <c r="E329" s="6"/>
      <c r="F329" s="6"/>
      <c r="G329" s="6"/>
      <c r="H329" s="6"/>
      <c r="I329" s="6"/>
      <c r="J329" s="6"/>
    </row>
    <row r="330" spans="3:10" ht="15">
      <c r="C330" s="6"/>
      <c r="D330" s="6"/>
      <c r="E330" s="6"/>
      <c r="F330" s="6"/>
      <c r="G330" s="6"/>
      <c r="H330" s="6"/>
      <c r="I330" s="6"/>
      <c r="J330" s="6"/>
    </row>
    <row r="331" spans="3:10" ht="15">
      <c r="C331" s="6"/>
      <c r="D331" s="6"/>
      <c r="E331" s="6"/>
      <c r="F331" s="6"/>
      <c r="G331" s="6"/>
      <c r="H331" s="6"/>
      <c r="I331" s="6"/>
      <c r="J331" s="6"/>
    </row>
    <row r="332" spans="3:10" ht="15">
      <c r="C332" s="6"/>
      <c r="D332" s="6"/>
      <c r="E332" s="6"/>
      <c r="F332" s="6"/>
      <c r="G332" s="6"/>
      <c r="H332" s="6"/>
      <c r="I332" s="6"/>
      <c r="J332" s="6"/>
    </row>
    <row r="333" spans="3:10" ht="15">
      <c r="C333" s="6"/>
      <c r="D333" s="6"/>
      <c r="E333" s="6"/>
      <c r="F333" s="6"/>
      <c r="G333" s="6"/>
      <c r="H333" s="6"/>
      <c r="I333" s="6"/>
      <c r="J333" s="6"/>
    </row>
    <row r="334" spans="3:10" ht="15">
      <c r="C334" s="6"/>
      <c r="D334" s="6"/>
      <c r="E334" s="6"/>
      <c r="F334" s="6"/>
      <c r="G334" s="6"/>
      <c r="H334" s="6"/>
      <c r="I334" s="6"/>
      <c r="J334" s="6"/>
    </row>
    <row r="335" spans="3:10" ht="15">
      <c r="C335" s="6"/>
      <c r="D335" s="6"/>
      <c r="E335" s="6"/>
      <c r="F335" s="6"/>
      <c r="G335" s="6"/>
      <c r="H335" s="6"/>
      <c r="I335" s="6"/>
      <c r="J335" s="6"/>
    </row>
    <row r="336" spans="3:10" ht="15">
      <c r="C336" s="6"/>
      <c r="D336" s="6"/>
      <c r="E336" s="6"/>
      <c r="F336" s="6"/>
      <c r="G336" s="6"/>
      <c r="H336" s="6"/>
      <c r="I336" s="6"/>
      <c r="J336" s="6"/>
    </row>
    <row r="337" spans="3:10" ht="15">
      <c r="C337" s="6"/>
      <c r="D337" s="6"/>
      <c r="E337" s="6"/>
      <c r="F337" s="6"/>
      <c r="G337" s="6"/>
      <c r="H337" s="6"/>
      <c r="I337" s="6"/>
      <c r="J337" s="6"/>
    </row>
    <row r="338" spans="3:10" ht="15">
      <c r="C338" s="6"/>
      <c r="D338" s="6"/>
      <c r="E338" s="6"/>
      <c r="F338" s="6"/>
      <c r="G338" s="6"/>
      <c r="H338" s="6"/>
      <c r="I338" s="6"/>
      <c r="J338" s="6"/>
    </row>
    <row r="339" spans="3:10" ht="15">
      <c r="C339" s="6"/>
      <c r="D339" s="6"/>
      <c r="E339" s="6"/>
      <c r="F339" s="6"/>
      <c r="G339" s="6"/>
      <c r="H339" s="6"/>
      <c r="I339" s="6"/>
      <c r="J339" s="6"/>
    </row>
    <row r="340" spans="3:10" ht="15">
      <c r="C340" s="6"/>
      <c r="D340" s="6"/>
      <c r="E340" s="6"/>
      <c r="F340" s="6"/>
      <c r="G340" s="6"/>
      <c r="H340" s="6"/>
      <c r="I340" s="6"/>
      <c r="J340" s="6"/>
    </row>
    <row r="341" spans="3:10" ht="15">
      <c r="C341" s="6"/>
      <c r="D341" s="6"/>
      <c r="E341" s="6"/>
      <c r="F341" s="6"/>
      <c r="G341" s="6"/>
      <c r="H341" s="6"/>
      <c r="I341" s="6"/>
      <c r="J341" s="6"/>
    </row>
    <row r="342" spans="3:10" ht="15">
      <c r="C342" s="6"/>
      <c r="D342" s="6"/>
      <c r="E342" s="6"/>
      <c r="F342" s="6"/>
      <c r="G342" s="6"/>
      <c r="H342" s="6"/>
      <c r="I342" s="6"/>
      <c r="J342" s="6"/>
    </row>
    <row r="343" spans="3:10" ht="15">
      <c r="C343" s="6"/>
      <c r="D343" s="6"/>
      <c r="E343" s="6"/>
      <c r="F343" s="6"/>
      <c r="G343" s="6"/>
      <c r="H343" s="6"/>
      <c r="I343" s="6"/>
      <c r="J343" s="6"/>
    </row>
    <row r="344" spans="3:10" ht="15">
      <c r="C344" s="6"/>
      <c r="D344" s="6"/>
      <c r="E344" s="6"/>
      <c r="F344" s="6"/>
      <c r="G344" s="6"/>
      <c r="H344" s="6"/>
      <c r="I344" s="6"/>
      <c r="J344" s="6"/>
    </row>
    <row r="345" spans="3:10" ht="15">
      <c r="C345" s="6"/>
      <c r="D345" s="6"/>
      <c r="E345" s="6"/>
      <c r="F345" s="6"/>
      <c r="G345" s="6"/>
      <c r="H345" s="6"/>
      <c r="I345" s="6"/>
      <c r="J345" s="6"/>
    </row>
    <row r="346" spans="3:10" ht="15">
      <c r="C346" s="6"/>
      <c r="D346" s="6"/>
      <c r="E346" s="6"/>
      <c r="F346" s="6"/>
      <c r="G346" s="6"/>
      <c r="H346" s="6"/>
      <c r="I346" s="6"/>
      <c r="J346" s="6"/>
    </row>
    <row r="347" spans="3:10" ht="15">
      <c r="C347" s="6"/>
      <c r="D347" s="6"/>
      <c r="E347" s="6"/>
      <c r="F347" s="6"/>
      <c r="G347" s="6"/>
      <c r="H347" s="6"/>
      <c r="I347" s="6"/>
      <c r="J347" s="6"/>
    </row>
    <row r="348" spans="3:10" ht="15">
      <c r="C348" s="6"/>
      <c r="D348" s="6"/>
      <c r="E348" s="6"/>
      <c r="F348" s="6"/>
      <c r="G348" s="6"/>
      <c r="H348" s="6"/>
      <c r="I348" s="6"/>
      <c r="J348" s="6"/>
    </row>
    <row r="349" spans="3:10" ht="15">
      <c r="C349" s="6"/>
      <c r="D349" s="6"/>
      <c r="E349" s="6"/>
      <c r="F349" s="6"/>
      <c r="G349" s="6"/>
      <c r="H349" s="6"/>
      <c r="I349" s="6"/>
      <c r="J349" s="6"/>
    </row>
    <row r="350" spans="3:10" ht="15">
      <c r="C350" s="6"/>
      <c r="D350" s="6"/>
      <c r="E350" s="6"/>
      <c r="F350" s="6"/>
      <c r="G350" s="6"/>
      <c r="H350" s="6"/>
      <c r="I350" s="6"/>
      <c r="J350" s="6"/>
    </row>
    <row r="351" spans="3:10" ht="15">
      <c r="C351" s="6"/>
      <c r="D351" s="6"/>
      <c r="E351" s="6"/>
      <c r="F351" s="6"/>
      <c r="G351" s="6"/>
      <c r="H351" s="6"/>
      <c r="I351" s="6"/>
      <c r="J351" s="6"/>
    </row>
    <row r="352" spans="3:10" ht="15">
      <c r="C352" s="6"/>
      <c r="D352" s="6"/>
      <c r="E352" s="6"/>
      <c r="F352" s="6"/>
      <c r="G352" s="6"/>
      <c r="H352" s="6"/>
      <c r="I352" s="6"/>
      <c r="J352" s="6"/>
    </row>
    <row r="353" spans="3:10" ht="15">
      <c r="C353" s="6"/>
      <c r="D353" s="6"/>
      <c r="E353" s="6"/>
      <c r="F353" s="6"/>
      <c r="G353" s="6"/>
      <c r="H353" s="6"/>
      <c r="I353" s="6"/>
      <c r="J353" s="6"/>
    </row>
    <row r="354" spans="3:10" ht="15">
      <c r="C354" s="6"/>
      <c r="D354" s="6"/>
      <c r="E354" s="6"/>
      <c r="F354" s="6"/>
      <c r="G354" s="6"/>
      <c r="H354" s="6"/>
      <c r="I354" s="6"/>
      <c r="J354" s="6"/>
    </row>
    <row r="355" spans="3:10" ht="15">
      <c r="C355" s="6"/>
      <c r="D355" s="6"/>
      <c r="E355" s="6"/>
      <c r="F355" s="6"/>
      <c r="G355" s="6"/>
      <c r="H355" s="6"/>
      <c r="I355" s="6"/>
      <c r="J355" s="6"/>
    </row>
    <row r="356" spans="3:10" ht="15">
      <c r="C356" s="6"/>
      <c r="D356" s="6"/>
      <c r="E356" s="6"/>
      <c r="F356" s="6"/>
      <c r="G356" s="6"/>
      <c r="H356" s="6"/>
      <c r="I356" s="6"/>
      <c r="J356" s="6"/>
    </row>
    <row r="357" spans="3:10" ht="15">
      <c r="C357" s="6"/>
      <c r="D357" s="6"/>
      <c r="E357" s="6"/>
      <c r="F357" s="6"/>
      <c r="G357" s="6"/>
      <c r="H357" s="6"/>
      <c r="I357" s="6"/>
      <c r="J357" s="6"/>
    </row>
    <row r="358" spans="3:10" ht="15">
      <c r="C358" s="6"/>
      <c r="D358" s="6"/>
      <c r="E358" s="6"/>
      <c r="F358" s="6"/>
      <c r="G358" s="6"/>
      <c r="H358" s="6"/>
      <c r="I358" s="6"/>
      <c r="J358" s="6"/>
    </row>
    <row r="359" spans="3:10" ht="15">
      <c r="C359" s="6"/>
      <c r="D359" s="6"/>
      <c r="E359" s="6"/>
      <c r="F359" s="6"/>
      <c r="G359" s="6"/>
      <c r="H359" s="6"/>
      <c r="I359" s="6"/>
      <c r="J359" s="6"/>
    </row>
    <row r="360" spans="3:10" ht="15">
      <c r="C360" s="6"/>
      <c r="D360" s="6"/>
      <c r="E360" s="6"/>
      <c r="F360" s="6"/>
      <c r="G360" s="6"/>
      <c r="H360" s="6"/>
      <c r="I360" s="6"/>
      <c r="J360" s="6"/>
    </row>
    <row r="361" spans="3:10" ht="15">
      <c r="C361" s="6"/>
      <c r="D361" s="6"/>
      <c r="E361" s="6"/>
      <c r="F361" s="6"/>
      <c r="G361" s="6"/>
      <c r="H361" s="6"/>
      <c r="I361" s="6"/>
      <c r="J361" s="6"/>
    </row>
    <row r="362" spans="3:10" ht="15">
      <c r="C362" s="6"/>
      <c r="D362" s="6"/>
      <c r="E362" s="6"/>
      <c r="F362" s="6"/>
      <c r="G362" s="6"/>
      <c r="H362" s="6"/>
      <c r="I362" s="6"/>
      <c r="J362" s="6"/>
    </row>
    <row r="363" spans="3:10" ht="15">
      <c r="C363" s="6"/>
      <c r="D363" s="6"/>
      <c r="E363" s="6"/>
      <c r="F363" s="6"/>
      <c r="G363" s="6"/>
      <c r="H363" s="6"/>
      <c r="I363" s="6"/>
      <c r="J363" s="6"/>
    </row>
    <row r="364" spans="3:10" ht="15">
      <c r="C364" s="6"/>
      <c r="D364" s="6"/>
      <c r="E364" s="6"/>
      <c r="F364" s="6"/>
      <c r="G364" s="6"/>
      <c r="H364" s="6"/>
      <c r="I364" s="6"/>
      <c r="J364" s="6"/>
    </row>
    <row r="365" spans="3:10" ht="15">
      <c r="C365" s="6"/>
      <c r="D365" s="6"/>
      <c r="E365" s="6"/>
      <c r="F365" s="6"/>
      <c r="G365" s="6"/>
      <c r="H365" s="6"/>
      <c r="I365" s="6"/>
      <c r="J365" s="6"/>
    </row>
    <row r="366" spans="3:10" ht="15">
      <c r="C366" s="6"/>
      <c r="D366" s="6"/>
      <c r="E366" s="6"/>
      <c r="F366" s="6"/>
      <c r="G366" s="6"/>
      <c r="H366" s="6"/>
      <c r="I366" s="6"/>
      <c r="J366" s="6"/>
    </row>
    <row r="367" spans="3:10" ht="15">
      <c r="C367" s="6"/>
      <c r="D367" s="6"/>
      <c r="E367" s="6"/>
      <c r="F367" s="6"/>
      <c r="G367" s="6"/>
      <c r="H367" s="6"/>
      <c r="I367" s="6"/>
      <c r="J367" s="6"/>
    </row>
    <row r="368" spans="3:10" ht="15">
      <c r="C368" s="6"/>
      <c r="D368" s="6"/>
      <c r="E368" s="6"/>
      <c r="F368" s="6"/>
      <c r="G368" s="6"/>
      <c r="H368" s="6"/>
      <c r="I368" s="6"/>
      <c r="J368" s="6"/>
    </row>
    <row r="369" spans="3:10" ht="15">
      <c r="C369" s="6"/>
      <c r="D369" s="6"/>
      <c r="E369" s="6"/>
      <c r="F369" s="6"/>
      <c r="G369" s="6"/>
      <c r="H369" s="6"/>
      <c r="I369" s="6"/>
      <c r="J369" s="6"/>
    </row>
    <row r="370" spans="3:10" ht="15">
      <c r="C370" s="6"/>
      <c r="D370" s="6"/>
      <c r="E370" s="6"/>
      <c r="F370" s="6"/>
      <c r="G370" s="6"/>
      <c r="H370" s="6"/>
      <c r="I370" s="6"/>
      <c r="J370" s="6"/>
    </row>
    <row r="371" spans="3:10" ht="15">
      <c r="C371" s="6"/>
      <c r="D371" s="6"/>
      <c r="E371" s="6"/>
      <c r="F371" s="6"/>
      <c r="G371" s="6"/>
      <c r="H371" s="6"/>
      <c r="I371" s="6"/>
      <c r="J371" s="6"/>
    </row>
    <row r="372" spans="3:10" ht="15">
      <c r="C372" s="6"/>
      <c r="D372" s="6"/>
      <c r="E372" s="6"/>
      <c r="F372" s="6"/>
      <c r="G372" s="6"/>
      <c r="H372" s="6"/>
      <c r="I372" s="6"/>
      <c r="J372" s="6"/>
    </row>
    <row r="373" spans="3:10" ht="15">
      <c r="C373" s="6"/>
      <c r="D373" s="6"/>
      <c r="E373" s="6"/>
      <c r="F373" s="6"/>
      <c r="G373" s="6"/>
      <c r="H373" s="6"/>
      <c r="I373" s="6"/>
      <c r="J373" s="6"/>
    </row>
    <row r="374" spans="3:10" ht="15">
      <c r="C374" s="6"/>
      <c r="D374" s="6"/>
      <c r="E374" s="6"/>
      <c r="F374" s="6"/>
      <c r="G374" s="6"/>
      <c r="H374" s="6"/>
      <c r="I374" s="6"/>
      <c r="J374" s="6"/>
    </row>
    <row r="375" spans="3:10" ht="15">
      <c r="C375" s="6"/>
      <c r="D375" s="6"/>
      <c r="E375" s="6"/>
      <c r="F375" s="6"/>
      <c r="G375" s="6"/>
      <c r="H375" s="6"/>
      <c r="I375" s="6"/>
      <c r="J375" s="6"/>
    </row>
    <row r="376" spans="3:10" ht="15">
      <c r="C376" s="6"/>
      <c r="D376" s="6"/>
      <c r="E376" s="6"/>
      <c r="F376" s="6"/>
      <c r="G376" s="6"/>
      <c r="H376" s="6"/>
      <c r="I376" s="6"/>
      <c r="J376" s="6"/>
    </row>
    <row r="377" spans="3:10" ht="15">
      <c r="C377" s="6"/>
      <c r="D377" s="6"/>
      <c r="E377" s="6"/>
      <c r="F377" s="6"/>
      <c r="G377" s="6"/>
      <c r="H377" s="6"/>
      <c r="I377" s="6"/>
      <c r="J377" s="6"/>
    </row>
    <row r="378" spans="3:10" ht="15">
      <c r="C378" s="6"/>
      <c r="D378" s="6"/>
      <c r="E378" s="6"/>
      <c r="F378" s="6"/>
      <c r="G378" s="6"/>
      <c r="H378" s="6"/>
      <c r="I378" s="6"/>
      <c r="J378" s="6"/>
    </row>
    <row r="379" spans="3:10" ht="15">
      <c r="C379" s="6"/>
      <c r="D379" s="6"/>
      <c r="E379" s="6"/>
      <c r="F379" s="6"/>
      <c r="G379" s="6"/>
      <c r="H379" s="6"/>
      <c r="I379" s="6"/>
      <c r="J379" s="6"/>
    </row>
    <row r="380" spans="3:10" ht="15">
      <c r="C380" s="6"/>
      <c r="D380" s="6"/>
      <c r="E380" s="6"/>
      <c r="F380" s="6"/>
      <c r="G380" s="6"/>
      <c r="H380" s="6"/>
      <c r="I380" s="6"/>
      <c r="J380" s="6"/>
    </row>
    <row r="381" spans="3:10" ht="15">
      <c r="C381" s="6"/>
      <c r="D381" s="6"/>
      <c r="E381" s="6"/>
      <c r="F381" s="6"/>
      <c r="G381" s="6"/>
      <c r="H381" s="6"/>
      <c r="I381" s="6"/>
      <c r="J381" s="6"/>
    </row>
    <row r="382" spans="3:10" ht="15">
      <c r="C382" s="6"/>
      <c r="D382" s="6"/>
      <c r="E382" s="6"/>
      <c r="F382" s="6"/>
      <c r="G382" s="6"/>
      <c r="H382" s="6"/>
      <c r="I382" s="6"/>
      <c r="J382" s="6"/>
    </row>
    <row r="383" spans="3:10" ht="15">
      <c r="C383" s="6"/>
      <c r="D383" s="6"/>
      <c r="E383" s="6"/>
      <c r="F383" s="6"/>
      <c r="G383" s="6"/>
      <c r="H383" s="6"/>
      <c r="I383" s="6"/>
      <c r="J383" s="6"/>
    </row>
    <row r="384" spans="3:10" ht="15">
      <c r="C384" s="6"/>
      <c r="D384" s="6"/>
      <c r="E384" s="6"/>
      <c r="F384" s="6"/>
      <c r="G384" s="6"/>
      <c r="H384" s="6"/>
      <c r="I384" s="6"/>
      <c r="J384" s="6"/>
    </row>
    <row r="385" spans="3:10" ht="15">
      <c r="C385" s="6"/>
      <c r="D385" s="6"/>
      <c r="E385" s="6"/>
      <c r="F385" s="6"/>
      <c r="G385" s="6"/>
      <c r="H385" s="6"/>
      <c r="I385" s="6"/>
      <c r="J385" s="6"/>
    </row>
    <row r="386" spans="3:10" ht="15">
      <c r="C386" s="6"/>
      <c r="D386" s="6"/>
      <c r="E386" s="6"/>
      <c r="F386" s="6"/>
      <c r="G386" s="6"/>
      <c r="H386" s="6"/>
      <c r="I386" s="6"/>
      <c r="J386" s="6"/>
    </row>
    <row r="387" spans="3:10" ht="15">
      <c r="C387" s="6"/>
      <c r="D387" s="6"/>
      <c r="E387" s="6"/>
      <c r="F387" s="6"/>
      <c r="G387" s="6"/>
      <c r="H387" s="6"/>
      <c r="I387" s="6"/>
      <c r="J387" s="6"/>
    </row>
    <row r="388" spans="3:10" ht="15">
      <c r="C388" s="6"/>
      <c r="D388" s="6"/>
      <c r="E388" s="6"/>
      <c r="F388" s="6"/>
      <c r="G388" s="6"/>
      <c r="H388" s="6"/>
      <c r="I388" s="6"/>
      <c r="J388" s="6"/>
    </row>
    <row r="389" spans="3:10" ht="15">
      <c r="C389" s="6"/>
      <c r="D389" s="6"/>
      <c r="E389" s="6"/>
      <c r="F389" s="6"/>
      <c r="G389" s="6"/>
      <c r="H389" s="6"/>
      <c r="I389" s="6"/>
      <c r="J389" s="6"/>
    </row>
    <row r="390" spans="3:10" ht="15">
      <c r="C390" s="6"/>
      <c r="D390" s="6"/>
      <c r="E390" s="6"/>
      <c r="F390" s="6"/>
      <c r="G390" s="6"/>
      <c r="H390" s="6"/>
      <c r="I390" s="6"/>
      <c r="J390" s="6"/>
    </row>
    <row r="391" spans="3:10" ht="15">
      <c r="C391" s="6"/>
      <c r="D391" s="6"/>
      <c r="E391" s="6"/>
      <c r="F391" s="6"/>
      <c r="G391" s="6"/>
      <c r="H391" s="6"/>
      <c r="I391" s="6"/>
      <c r="J391" s="6"/>
    </row>
    <row r="392" spans="3:10" ht="15">
      <c r="C392" s="6"/>
      <c r="D392" s="6"/>
      <c r="E392" s="6"/>
      <c r="F392" s="6"/>
      <c r="G392" s="6"/>
      <c r="H392" s="6"/>
      <c r="I392" s="6"/>
      <c r="J392" s="6"/>
    </row>
    <row r="393" spans="3:10" ht="15">
      <c r="C393" s="6"/>
      <c r="D393" s="6"/>
      <c r="E393" s="6"/>
      <c r="F393" s="6"/>
      <c r="G393" s="6"/>
      <c r="H393" s="6"/>
      <c r="I393" s="6"/>
      <c r="J393" s="6"/>
    </row>
    <row r="394" spans="3:10" ht="15">
      <c r="C394" s="6"/>
      <c r="D394" s="6"/>
      <c r="E394" s="6"/>
      <c r="F394" s="6"/>
      <c r="G394" s="6"/>
      <c r="H394" s="6"/>
      <c r="I394" s="6"/>
      <c r="J394" s="6"/>
    </row>
    <row r="395" spans="3:10" ht="15">
      <c r="C395" s="6"/>
      <c r="D395" s="6"/>
      <c r="E395" s="6"/>
      <c r="F395" s="6"/>
      <c r="G395" s="6"/>
      <c r="H395" s="6"/>
      <c r="I395" s="6"/>
      <c r="J395" s="6"/>
    </row>
    <row r="396" spans="3:10" ht="15">
      <c r="C396" s="6"/>
      <c r="D396" s="6"/>
      <c r="E396" s="6"/>
      <c r="F396" s="6"/>
      <c r="G396" s="6"/>
      <c r="H396" s="6"/>
      <c r="I396" s="6"/>
      <c r="J396" s="6"/>
    </row>
    <row r="397" spans="3:10" ht="15">
      <c r="C397" s="6"/>
      <c r="D397" s="6"/>
      <c r="E397" s="6"/>
      <c r="F397" s="6"/>
      <c r="G397" s="6"/>
      <c r="H397" s="6"/>
      <c r="I397" s="6"/>
      <c r="J397" s="6"/>
    </row>
    <row r="398" spans="3:10" ht="15">
      <c r="C398" s="6"/>
      <c r="D398" s="6"/>
      <c r="E398" s="6"/>
      <c r="F398" s="6"/>
      <c r="G398" s="6"/>
      <c r="H398" s="6"/>
      <c r="I398" s="6"/>
      <c r="J398" s="6"/>
    </row>
    <row r="399" spans="3:10" ht="15">
      <c r="C399" s="6"/>
      <c r="D399" s="6"/>
      <c r="E399" s="6"/>
      <c r="F399" s="6"/>
      <c r="G399" s="6"/>
      <c r="H399" s="6"/>
      <c r="I399" s="6"/>
      <c r="J399" s="6"/>
    </row>
    <row r="400" spans="3:10" ht="15">
      <c r="C400" s="6"/>
      <c r="D400" s="6"/>
      <c r="E400" s="6"/>
      <c r="F400" s="6"/>
      <c r="G400" s="6"/>
      <c r="H400" s="6"/>
      <c r="I400" s="6"/>
      <c r="J400" s="6"/>
    </row>
    <row r="401" spans="3:10" ht="15">
      <c r="C401" s="6"/>
      <c r="D401" s="6"/>
      <c r="E401" s="6"/>
      <c r="F401" s="6"/>
      <c r="G401" s="6"/>
      <c r="H401" s="6"/>
      <c r="I401" s="6"/>
      <c r="J401" s="6"/>
    </row>
    <row r="402" spans="3:10" ht="15">
      <c r="C402" s="6"/>
      <c r="D402" s="6"/>
      <c r="E402" s="6"/>
      <c r="F402" s="6"/>
      <c r="G402" s="6"/>
      <c r="H402" s="6"/>
      <c r="I402" s="6"/>
      <c r="J402" s="6"/>
    </row>
    <row r="403" spans="3:10" ht="15">
      <c r="C403" s="6"/>
      <c r="D403" s="6"/>
      <c r="E403" s="6"/>
      <c r="F403" s="6"/>
      <c r="G403" s="6"/>
      <c r="H403" s="6"/>
      <c r="I403" s="6"/>
      <c r="J403" s="6"/>
    </row>
    <row r="404" spans="3:10" ht="15">
      <c r="C404" s="6"/>
      <c r="D404" s="6"/>
      <c r="E404" s="6"/>
      <c r="F404" s="6"/>
      <c r="G404" s="6"/>
      <c r="H404" s="6"/>
      <c r="I404" s="6"/>
      <c r="J404" s="6"/>
    </row>
    <row r="405" spans="3:10" ht="15">
      <c r="C405" s="6"/>
      <c r="D405" s="6"/>
      <c r="E405" s="6"/>
      <c r="F405" s="6"/>
      <c r="G405" s="6"/>
      <c r="H405" s="6"/>
      <c r="I405" s="6"/>
      <c r="J405" s="6"/>
    </row>
    <row r="406" spans="3:10" ht="15">
      <c r="C406" s="6"/>
      <c r="D406" s="6"/>
      <c r="E406" s="6"/>
      <c r="F406" s="6"/>
      <c r="G406" s="6"/>
      <c r="H406" s="6"/>
      <c r="I406" s="6"/>
      <c r="J406" s="6"/>
    </row>
    <row r="407" spans="3:10" ht="15">
      <c r="C407" s="6"/>
      <c r="D407" s="6"/>
      <c r="E407" s="6"/>
      <c r="F407" s="6"/>
      <c r="G407" s="6"/>
      <c r="H407" s="6"/>
      <c r="I407" s="6"/>
      <c r="J407" s="6"/>
    </row>
    <row r="408" spans="3:10" ht="15">
      <c r="C408" s="6"/>
      <c r="D408" s="6"/>
      <c r="E408" s="6"/>
      <c r="F408" s="6"/>
      <c r="G408" s="6"/>
      <c r="H408" s="6"/>
      <c r="I408" s="6"/>
      <c r="J408" s="6"/>
    </row>
    <row r="409" spans="3:10" ht="15">
      <c r="C409" s="6"/>
      <c r="D409" s="6"/>
      <c r="E409" s="6"/>
      <c r="F409" s="6"/>
      <c r="G409" s="6"/>
      <c r="H409" s="6"/>
      <c r="I409" s="6"/>
      <c r="J409" s="6"/>
    </row>
    <row r="410" spans="3:10" ht="15">
      <c r="C410" s="6"/>
      <c r="D410" s="6"/>
      <c r="E410" s="6"/>
      <c r="F410" s="6"/>
      <c r="G410" s="6"/>
      <c r="H410" s="6"/>
      <c r="I410" s="6"/>
      <c r="J410" s="6"/>
    </row>
    <row r="411" spans="3:10" ht="15">
      <c r="C411" s="6"/>
      <c r="D411" s="6"/>
      <c r="E411" s="6"/>
      <c r="F411" s="6"/>
      <c r="G411" s="6"/>
      <c r="H411" s="6"/>
      <c r="I411" s="6"/>
      <c r="J411" s="6"/>
    </row>
    <row r="412" spans="3:10" ht="15">
      <c r="C412" s="6"/>
      <c r="D412" s="6"/>
      <c r="E412" s="6"/>
      <c r="F412" s="6"/>
      <c r="G412" s="6"/>
      <c r="H412" s="6"/>
      <c r="I412" s="6"/>
      <c r="J412" s="6"/>
    </row>
    <row r="413" spans="3:10" ht="15">
      <c r="C413" s="6"/>
      <c r="D413" s="6"/>
      <c r="E413" s="6"/>
      <c r="F413" s="6"/>
      <c r="G413" s="6"/>
      <c r="H413" s="6"/>
      <c r="I413" s="6"/>
      <c r="J413" s="6"/>
    </row>
    <row r="414" spans="3:10" ht="15">
      <c r="C414" s="6"/>
      <c r="D414" s="6"/>
      <c r="E414" s="6"/>
      <c r="F414" s="6"/>
      <c r="G414" s="6"/>
      <c r="H414" s="6"/>
      <c r="I414" s="6"/>
      <c r="J414" s="6"/>
    </row>
    <row r="415" spans="3:10" ht="15">
      <c r="C415" s="6"/>
      <c r="D415" s="6"/>
      <c r="E415" s="6"/>
      <c r="F415" s="6"/>
      <c r="G415" s="6"/>
      <c r="H415" s="6"/>
      <c r="I415" s="6"/>
      <c r="J415" s="6"/>
    </row>
    <row r="416" spans="3:10" ht="15">
      <c r="C416" s="6"/>
      <c r="D416" s="6"/>
      <c r="E416" s="6"/>
      <c r="F416" s="6"/>
      <c r="G416" s="6"/>
      <c r="H416" s="6"/>
      <c r="I416" s="6"/>
      <c r="J416" s="6"/>
    </row>
    <row r="417" spans="3:10" ht="15">
      <c r="C417" s="6"/>
      <c r="D417" s="6"/>
      <c r="E417" s="6"/>
      <c r="F417" s="6"/>
      <c r="G417" s="6"/>
      <c r="H417" s="6"/>
      <c r="I417" s="6"/>
      <c r="J417" s="6"/>
    </row>
    <row r="418" spans="3:10" ht="15">
      <c r="C418" s="6"/>
      <c r="D418" s="6"/>
      <c r="E418" s="6"/>
      <c r="F418" s="6"/>
      <c r="G418" s="6"/>
      <c r="H418" s="6"/>
      <c r="I418" s="6"/>
      <c r="J418" s="6"/>
    </row>
    <row r="419" spans="3:10" ht="15">
      <c r="C419" s="6"/>
      <c r="D419" s="6"/>
      <c r="E419" s="6"/>
      <c r="F419" s="6"/>
      <c r="G419" s="6"/>
      <c r="H419" s="6"/>
      <c r="I419" s="6"/>
      <c r="J419" s="6"/>
    </row>
    <row r="420" spans="3:10" ht="15">
      <c r="C420" s="6"/>
      <c r="D420" s="6"/>
      <c r="E420" s="6"/>
      <c r="F420" s="6"/>
      <c r="G420" s="6"/>
      <c r="H420" s="6"/>
      <c r="I420" s="6"/>
      <c r="J420" s="6"/>
    </row>
    <row r="421" spans="3:10" ht="15">
      <c r="C421" s="6"/>
      <c r="D421" s="6"/>
      <c r="E421" s="6"/>
      <c r="F421" s="6"/>
      <c r="G421" s="6"/>
      <c r="H421" s="6"/>
      <c r="I421" s="6"/>
      <c r="J421" s="6"/>
    </row>
    <row r="422" spans="3:10" ht="15">
      <c r="C422" s="6"/>
      <c r="D422" s="6"/>
      <c r="E422" s="6"/>
      <c r="F422" s="6"/>
      <c r="G422" s="6"/>
      <c r="H422" s="6"/>
      <c r="I422" s="6"/>
      <c r="J422" s="6"/>
    </row>
    <row r="423" spans="3:10" ht="15">
      <c r="C423" s="6"/>
      <c r="D423" s="6"/>
      <c r="E423" s="6"/>
      <c r="F423" s="6"/>
      <c r="G423" s="6"/>
      <c r="H423" s="6"/>
      <c r="I423" s="6"/>
      <c r="J423" s="6"/>
    </row>
    <row r="424" spans="3:10" ht="15">
      <c r="C424" s="6"/>
      <c r="D424" s="6"/>
      <c r="E424" s="6"/>
      <c r="F424" s="6"/>
      <c r="G424" s="6"/>
      <c r="H424" s="6"/>
      <c r="I424" s="6"/>
      <c r="J424" s="6"/>
    </row>
    <row r="425" spans="3:10" ht="15">
      <c r="C425" s="6"/>
      <c r="D425" s="6"/>
      <c r="E425" s="6"/>
      <c r="F425" s="6"/>
      <c r="G425" s="6"/>
      <c r="H425" s="6"/>
      <c r="I425" s="6"/>
      <c r="J425" s="6"/>
    </row>
    <row r="426" spans="3:10" ht="15">
      <c r="C426" s="6"/>
      <c r="D426" s="6"/>
      <c r="E426" s="6"/>
      <c r="F426" s="6"/>
      <c r="G426" s="6"/>
      <c r="H426" s="6"/>
      <c r="I426" s="6"/>
      <c r="J426" s="6"/>
    </row>
    <row r="427" spans="3:10" ht="15">
      <c r="C427" s="6"/>
      <c r="D427" s="6"/>
      <c r="E427" s="6"/>
      <c r="F427" s="6"/>
      <c r="G427" s="6"/>
      <c r="H427" s="6"/>
      <c r="I427" s="6"/>
      <c r="J427" s="6"/>
    </row>
    <row r="428" spans="3:10" ht="15">
      <c r="C428" s="6"/>
      <c r="D428" s="6"/>
      <c r="E428" s="6"/>
      <c r="F428" s="6"/>
      <c r="G428" s="6"/>
      <c r="H428" s="6"/>
      <c r="I428" s="6"/>
      <c r="J428" s="6"/>
    </row>
    <row r="429" spans="3:10" ht="15">
      <c r="C429" s="6"/>
      <c r="D429" s="6"/>
      <c r="E429" s="6"/>
      <c r="F429" s="6"/>
      <c r="G429" s="6"/>
      <c r="H429" s="6"/>
      <c r="I429" s="6"/>
      <c r="J429" s="6"/>
    </row>
    <row r="430" spans="3:10" ht="15">
      <c r="C430" s="6"/>
      <c r="D430" s="6"/>
      <c r="E430" s="6"/>
      <c r="F430" s="6"/>
      <c r="G430" s="6"/>
      <c r="H430" s="6"/>
      <c r="I430" s="6"/>
      <c r="J430" s="6"/>
    </row>
    <row r="431" spans="3:10" ht="15">
      <c r="C431" s="6"/>
      <c r="D431" s="6"/>
      <c r="E431" s="6"/>
      <c r="F431" s="6"/>
      <c r="G431" s="6"/>
      <c r="H431" s="6"/>
      <c r="I431" s="6"/>
      <c r="J431" s="6"/>
    </row>
    <row r="432" spans="3:10" ht="15">
      <c r="C432" s="6"/>
      <c r="D432" s="6"/>
      <c r="E432" s="6"/>
      <c r="F432" s="6"/>
      <c r="G432" s="6"/>
      <c r="H432" s="6"/>
      <c r="I432" s="6"/>
      <c r="J432" s="6"/>
    </row>
    <row r="433" spans="3:10" ht="15">
      <c r="C433" s="6"/>
      <c r="D433" s="6"/>
      <c r="E433" s="6"/>
      <c r="F433" s="6"/>
      <c r="G433" s="6"/>
      <c r="H433" s="6"/>
      <c r="I433" s="6"/>
      <c r="J433" s="6"/>
    </row>
    <row r="434" spans="3:10" ht="15">
      <c r="C434" s="6"/>
      <c r="D434" s="6"/>
      <c r="E434" s="6"/>
      <c r="F434" s="6"/>
      <c r="G434" s="6"/>
      <c r="H434" s="6"/>
      <c r="I434" s="6"/>
      <c r="J434" s="6"/>
    </row>
    <row r="435" spans="3:10" ht="15">
      <c r="C435" s="6"/>
      <c r="D435" s="6"/>
      <c r="E435" s="6"/>
      <c r="F435" s="6"/>
      <c r="G435" s="6"/>
      <c r="H435" s="6"/>
      <c r="I435" s="6"/>
      <c r="J435" s="6"/>
    </row>
    <row r="436" spans="3:10" ht="15">
      <c r="C436" s="6"/>
      <c r="D436" s="6"/>
      <c r="E436" s="6"/>
      <c r="F436" s="6"/>
      <c r="G436" s="6"/>
      <c r="H436" s="6"/>
      <c r="I436" s="6"/>
      <c r="J436" s="6"/>
    </row>
    <row r="437" spans="3:10" ht="15">
      <c r="C437" s="6"/>
      <c r="D437" s="6"/>
      <c r="E437" s="6"/>
      <c r="F437" s="6"/>
      <c r="G437" s="6"/>
      <c r="H437" s="6"/>
      <c r="I437" s="6"/>
      <c r="J437" s="6"/>
    </row>
    <row r="438" spans="3:10" ht="15">
      <c r="C438" s="6"/>
      <c r="D438" s="6"/>
      <c r="E438" s="6"/>
      <c r="F438" s="6"/>
      <c r="G438" s="6"/>
      <c r="H438" s="6"/>
      <c r="I438" s="6"/>
      <c r="J438" s="6"/>
    </row>
    <row r="439" spans="3:10" ht="15">
      <c r="C439" s="6"/>
      <c r="D439" s="6"/>
      <c r="E439" s="6"/>
      <c r="F439" s="6"/>
      <c r="G439" s="6"/>
      <c r="H439" s="6"/>
      <c r="I439" s="6"/>
      <c r="J439" s="6"/>
    </row>
    <row r="440" spans="3:10" ht="15">
      <c r="C440" s="6"/>
      <c r="D440" s="6"/>
      <c r="E440" s="6"/>
      <c r="F440" s="6"/>
      <c r="G440" s="6"/>
      <c r="H440" s="6"/>
      <c r="I440" s="6"/>
      <c r="J440" s="6"/>
    </row>
    <row r="441" spans="3:10" ht="15">
      <c r="C441" s="6"/>
      <c r="D441" s="6"/>
      <c r="E441" s="6"/>
      <c r="F441" s="6"/>
      <c r="G441" s="6"/>
      <c r="H441" s="6"/>
      <c r="I441" s="6"/>
      <c r="J441" s="6"/>
    </row>
    <row r="442" spans="3:10" ht="15">
      <c r="C442" s="6"/>
      <c r="D442" s="6"/>
      <c r="E442" s="6"/>
      <c r="F442" s="6"/>
      <c r="G442" s="6"/>
      <c r="H442" s="6"/>
      <c r="I442" s="6"/>
      <c r="J442" s="6"/>
    </row>
    <row r="443" spans="3:10" ht="15">
      <c r="C443" s="6"/>
      <c r="D443" s="6"/>
      <c r="E443" s="6"/>
      <c r="F443" s="6"/>
      <c r="G443" s="6"/>
      <c r="H443" s="6"/>
      <c r="I443" s="6"/>
      <c r="J443" s="6"/>
    </row>
    <row r="444" spans="3:10" ht="15">
      <c r="C444" s="6"/>
      <c r="D444" s="6"/>
      <c r="E444" s="6"/>
      <c r="F444" s="6"/>
      <c r="G444" s="6"/>
      <c r="H444" s="6"/>
      <c r="I444" s="6"/>
      <c r="J444" s="6"/>
    </row>
    <row r="445" spans="3:10" ht="15">
      <c r="C445" s="6"/>
      <c r="D445" s="6"/>
      <c r="E445" s="6"/>
      <c r="F445" s="6"/>
      <c r="G445" s="6"/>
      <c r="H445" s="6"/>
      <c r="I445" s="6"/>
      <c r="J445" s="6"/>
    </row>
    <row r="446" spans="3:10" ht="15">
      <c r="C446" s="6"/>
      <c r="D446" s="6"/>
      <c r="E446" s="6"/>
      <c r="F446" s="6"/>
      <c r="G446" s="6"/>
      <c r="H446" s="6"/>
      <c r="I446" s="6"/>
      <c r="J446" s="6"/>
    </row>
    <row r="447" spans="3:10" ht="15">
      <c r="C447" s="6"/>
      <c r="D447" s="6"/>
      <c r="E447" s="6"/>
      <c r="F447" s="6"/>
      <c r="G447" s="6"/>
      <c r="H447" s="6"/>
      <c r="I447" s="6"/>
      <c r="J447" s="6"/>
    </row>
    <row r="448" spans="3:10" ht="15">
      <c r="C448" s="6"/>
      <c r="D448" s="6"/>
      <c r="E448" s="6"/>
      <c r="F448" s="6"/>
      <c r="G448" s="6"/>
      <c r="H448" s="6"/>
      <c r="I448" s="6"/>
      <c r="J448" s="6"/>
    </row>
    <row r="449" spans="3:10" ht="15">
      <c r="C449" s="6"/>
      <c r="D449" s="6"/>
      <c r="E449" s="6"/>
      <c r="F449" s="6"/>
      <c r="G449" s="6"/>
      <c r="H449" s="6"/>
      <c r="I449" s="6"/>
      <c r="J449" s="6"/>
    </row>
    <row r="450" spans="3:10" ht="15">
      <c r="C450" s="6"/>
      <c r="D450" s="6"/>
      <c r="E450" s="6"/>
      <c r="F450" s="6"/>
      <c r="G450" s="6"/>
      <c r="H450" s="6"/>
      <c r="I450" s="6"/>
      <c r="J450" s="6"/>
    </row>
    <row r="451" spans="3:10" ht="15">
      <c r="C451" s="6"/>
      <c r="D451" s="6"/>
      <c r="E451" s="6"/>
      <c r="F451" s="6"/>
      <c r="G451" s="6"/>
      <c r="H451" s="6"/>
      <c r="I451" s="6"/>
      <c r="J451" s="6"/>
    </row>
    <row r="452" spans="3:10" ht="15">
      <c r="C452" s="6"/>
      <c r="D452" s="6"/>
      <c r="E452" s="6"/>
      <c r="F452" s="6"/>
      <c r="G452" s="6"/>
      <c r="H452" s="6"/>
      <c r="I452" s="6"/>
      <c r="J452" s="6"/>
    </row>
    <row r="453" spans="3:10" ht="15">
      <c r="C453" s="6"/>
      <c r="D453" s="6"/>
      <c r="E453" s="6"/>
      <c r="F453" s="6"/>
      <c r="G453" s="6"/>
      <c r="H453" s="6"/>
      <c r="I453" s="6"/>
      <c r="J453" s="6"/>
    </row>
    <row r="454" spans="3:10" ht="15">
      <c r="C454" s="6"/>
      <c r="D454" s="6"/>
      <c r="E454" s="6"/>
      <c r="F454" s="6"/>
      <c r="G454" s="6"/>
      <c r="H454" s="6"/>
      <c r="I454" s="6"/>
      <c r="J454" s="6"/>
    </row>
    <row r="455" spans="3:10" ht="15">
      <c r="C455" s="6"/>
      <c r="D455" s="6"/>
      <c r="E455" s="6"/>
      <c r="F455" s="6"/>
      <c r="G455" s="6"/>
      <c r="H455" s="6"/>
      <c r="I455" s="6"/>
      <c r="J455" s="6"/>
    </row>
    <row r="456" spans="3:10" ht="15">
      <c r="C456" s="6"/>
      <c r="D456" s="6"/>
      <c r="E456" s="6"/>
      <c r="F456" s="6"/>
      <c r="G456" s="6"/>
      <c r="H456" s="6"/>
      <c r="I456" s="6"/>
      <c r="J456" s="6"/>
    </row>
    <row r="457" spans="3:10" ht="15">
      <c r="C457" s="6"/>
      <c r="D457" s="6"/>
      <c r="E457" s="6"/>
      <c r="F457" s="6"/>
      <c r="G457" s="6"/>
      <c r="H457" s="6"/>
      <c r="I457" s="6"/>
      <c r="J457" s="6"/>
    </row>
    <row r="458" spans="3:10" ht="15">
      <c r="C458" s="6"/>
      <c r="D458" s="6"/>
      <c r="E458" s="6"/>
      <c r="F458" s="6"/>
      <c r="G458" s="6"/>
      <c r="H458" s="6"/>
      <c r="I458" s="6"/>
      <c r="J458" s="6"/>
    </row>
    <row r="459" spans="3:10" ht="15">
      <c r="C459" s="6"/>
      <c r="D459" s="6"/>
      <c r="E459" s="6"/>
      <c r="F459" s="6"/>
      <c r="G459" s="6"/>
      <c r="H459" s="6"/>
      <c r="I459" s="6"/>
      <c r="J459" s="6"/>
    </row>
    <row r="460" spans="3:10" ht="15">
      <c r="C460" s="6"/>
      <c r="D460" s="6"/>
      <c r="E460" s="6"/>
      <c r="F460" s="6"/>
      <c r="G460" s="6"/>
      <c r="H460" s="6"/>
      <c r="I460" s="6"/>
      <c r="J460" s="6"/>
    </row>
    <row r="461" spans="3:10" ht="15">
      <c r="C461" s="6"/>
      <c r="D461" s="6"/>
      <c r="E461" s="6"/>
      <c r="F461" s="6"/>
      <c r="G461" s="6"/>
      <c r="H461" s="6"/>
      <c r="I461" s="6"/>
      <c r="J461" s="6"/>
    </row>
    <row r="462" spans="3:10" ht="15">
      <c r="C462" s="6"/>
      <c r="D462" s="6"/>
      <c r="E462" s="6"/>
      <c r="F462" s="6"/>
      <c r="G462" s="6"/>
      <c r="H462" s="6"/>
      <c r="I462" s="6"/>
      <c r="J462" s="6"/>
    </row>
    <row r="463" spans="3:10" ht="15">
      <c r="C463" s="6"/>
      <c r="D463" s="6"/>
      <c r="E463" s="6"/>
      <c r="F463" s="6"/>
      <c r="G463" s="6"/>
      <c r="H463" s="6"/>
      <c r="I463" s="6"/>
      <c r="J463" s="6"/>
    </row>
    <row r="464" spans="3:10" ht="15">
      <c r="C464" s="6"/>
      <c r="D464" s="6"/>
      <c r="E464" s="6"/>
      <c r="F464" s="6"/>
      <c r="G464" s="6"/>
      <c r="H464" s="6"/>
      <c r="I464" s="6"/>
      <c r="J464" s="6"/>
    </row>
    <row r="465" spans="3:10" ht="15">
      <c r="C465" s="6"/>
      <c r="D465" s="6"/>
      <c r="E465" s="6"/>
      <c r="F465" s="6"/>
      <c r="G465" s="6"/>
      <c r="H465" s="6"/>
      <c r="I465" s="6"/>
      <c r="J465" s="6"/>
    </row>
    <row r="466" spans="3:10" ht="15">
      <c r="C466" s="6"/>
      <c r="D466" s="6"/>
      <c r="E466" s="6"/>
      <c r="F466" s="6"/>
      <c r="G466" s="6"/>
      <c r="H466" s="6"/>
      <c r="I466" s="6"/>
      <c r="J466" s="6"/>
    </row>
    <row r="467" spans="3:10" ht="15">
      <c r="C467" s="6"/>
      <c r="D467" s="6"/>
      <c r="E467" s="6"/>
      <c r="F467" s="6"/>
      <c r="G467" s="6"/>
      <c r="H467" s="6"/>
      <c r="I467" s="6"/>
      <c r="J467" s="6"/>
    </row>
    <row r="468" spans="3:10" ht="15">
      <c r="C468" s="6"/>
      <c r="D468" s="6"/>
      <c r="E468" s="6"/>
      <c r="F468" s="6"/>
      <c r="G468" s="6"/>
      <c r="H468" s="6"/>
      <c r="I468" s="6"/>
      <c r="J468" s="6"/>
    </row>
    <row r="469" spans="3:10" ht="15">
      <c r="C469" s="6"/>
      <c r="D469" s="6"/>
      <c r="E469" s="6"/>
      <c r="F469" s="6"/>
      <c r="G469" s="6"/>
      <c r="H469" s="6"/>
      <c r="I469" s="6"/>
      <c r="J469" s="6"/>
    </row>
    <row r="470" spans="3:10" ht="15">
      <c r="C470" s="6"/>
      <c r="D470" s="6"/>
      <c r="E470" s="6"/>
      <c r="F470" s="6"/>
      <c r="G470" s="6"/>
      <c r="H470" s="6"/>
      <c r="I470" s="6"/>
      <c r="J470" s="6"/>
    </row>
    <row r="471" spans="3:10" ht="15">
      <c r="C471" s="6"/>
      <c r="D471" s="6"/>
      <c r="E471" s="6"/>
      <c r="F471" s="6"/>
      <c r="G471" s="6"/>
      <c r="H471" s="6"/>
      <c r="I471" s="6"/>
      <c r="J471" s="6"/>
    </row>
    <row r="472" spans="3:10" ht="15">
      <c r="C472" s="6"/>
      <c r="D472" s="6"/>
      <c r="E472" s="6"/>
      <c r="F472" s="6"/>
      <c r="G472" s="6"/>
      <c r="H472" s="6"/>
      <c r="I472" s="6"/>
      <c r="J472" s="6"/>
    </row>
    <row r="473" spans="3:10" ht="15">
      <c r="C473" s="6"/>
      <c r="D473" s="6"/>
      <c r="E473" s="6"/>
      <c r="F473" s="6"/>
      <c r="G473" s="6"/>
      <c r="H473" s="6"/>
      <c r="I473" s="6"/>
      <c r="J473" s="6"/>
    </row>
    <row r="474" spans="3:10" ht="15">
      <c r="C474" s="6"/>
      <c r="D474" s="6"/>
      <c r="E474" s="6"/>
      <c r="F474" s="6"/>
      <c r="G474" s="6"/>
      <c r="H474" s="6"/>
      <c r="I474" s="6"/>
      <c r="J474" s="6"/>
    </row>
    <row r="475" spans="3:10" ht="15">
      <c r="C475" s="6"/>
      <c r="D475" s="6"/>
      <c r="E475" s="6"/>
      <c r="F475" s="6"/>
      <c r="G475" s="6"/>
      <c r="H475" s="6"/>
      <c r="I475" s="6"/>
      <c r="J475" s="6"/>
    </row>
    <row r="476" spans="3:10" ht="15">
      <c r="C476" s="6"/>
      <c r="D476" s="6"/>
      <c r="E476" s="6"/>
      <c r="F476" s="6"/>
      <c r="G476" s="6"/>
      <c r="H476" s="6"/>
      <c r="I476" s="6"/>
      <c r="J476" s="6"/>
    </row>
    <row r="477" spans="3:10" ht="15">
      <c r="C477" s="6"/>
      <c r="D477" s="6"/>
      <c r="E477" s="6"/>
      <c r="F477" s="6"/>
      <c r="G477" s="6"/>
      <c r="H477" s="6"/>
      <c r="I477" s="6"/>
      <c r="J477" s="6"/>
    </row>
    <row r="478" spans="3:10" ht="15">
      <c r="C478" s="6"/>
      <c r="D478" s="6"/>
      <c r="E478" s="6"/>
      <c r="F478" s="6"/>
      <c r="G478" s="6"/>
      <c r="H478" s="6"/>
      <c r="I478" s="6"/>
      <c r="J478" s="6"/>
    </row>
    <row r="479" spans="3:10" ht="15">
      <c r="C479" s="6"/>
      <c r="D479" s="6"/>
      <c r="E479" s="6"/>
      <c r="F479" s="6"/>
      <c r="G479" s="6"/>
      <c r="H479" s="6"/>
      <c r="I479" s="6"/>
      <c r="J479" s="6"/>
    </row>
    <row r="480" spans="3:10" ht="15">
      <c r="C480" s="6"/>
      <c r="D480" s="6"/>
      <c r="E480" s="6"/>
      <c r="F480" s="6"/>
      <c r="G480" s="6"/>
      <c r="H480" s="6"/>
      <c r="I480" s="6"/>
      <c r="J480" s="6"/>
    </row>
    <row r="481" spans="3:10" ht="15">
      <c r="C481" s="6"/>
      <c r="D481" s="6"/>
      <c r="E481" s="6"/>
      <c r="F481" s="6"/>
      <c r="G481" s="6"/>
      <c r="H481" s="6"/>
      <c r="I481" s="6"/>
      <c r="J481" s="6"/>
    </row>
    <row r="482" spans="3:10" ht="15">
      <c r="C482" s="6"/>
      <c r="D482" s="6"/>
      <c r="E482" s="6"/>
      <c r="F482" s="6"/>
      <c r="G482" s="6"/>
      <c r="H482" s="6"/>
      <c r="I482" s="6"/>
      <c r="J482" s="6"/>
    </row>
    <row r="483" spans="3:10" ht="15">
      <c r="C483" s="6"/>
      <c r="D483" s="6"/>
      <c r="E483" s="6"/>
      <c r="F483" s="6"/>
      <c r="G483" s="6"/>
      <c r="H483" s="6"/>
      <c r="I483" s="6"/>
      <c r="J483" s="6"/>
    </row>
    <row r="484" spans="3:10" ht="15">
      <c r="C484" s="6"/>
      <c r="D484" s="6"/>
      <c r="E484" s="6"/>
      <c r="F484" s="6"/>
      <c r="G484" s="6"/>
      <c r="H484" s="6"/>
      <c r="I484" s="6"/>
      <c r="J484" s="6"/>
    </row>
    <row r="485" spans="3:10" ht="15">
      <c r="C485" s="6"/>
      <c r="D485" s="6"/>
      <c r="E485" s="6"/>
      <c r="F485" s="6"/>
      <c r="G485" s="6"/>
      <c r="H485" s="6"/>
      <c r="I485" s="6"/>
      <c r="J485" s="6"/>
    </row>
    <row r="486" spans="3:10" ht="15">
      <c r="C486" s="6"/>
      <c r="D486" s="6"/>
      <c r="E486" s="6"/>
      <c r="F486" s="6"/>
      <c r="G486" s="6"/>
      <c r="H486" s="6"/>
      <c r="I486" s="6"/>
      <c r="J486" s="6"/>
    </row>
    <row r="487" spans="3:10" ht="15">
      <c r="C487" s="6"/>
      <c r="D487" s="6"/>
      <c r="E487" s="6"/>
      <c r="F487" s="6"/>
      <c r="G487" s="6"/>
      <c r="H487" s="6"/>
      <c r="I487" s="6"/>
      <c r="J487" s="6"/>
    </row>
    <row r="488" spans="3:10" ht="15">
      <c r="C488" s="6"/>
      <c r="D488" s="6"/>
      <c r="E488" s="6"/>
      <c r="F488" s="6"/>
      <c r="G488" s="6"/>
      <c r="H488" s="6"/>
      <c r="I488" s="6"/>
      <c r="J488" s="6"/>
    </row>
    <row r="489" spans="3:10" ht="15">
      <c r="C489" s="6"/>
      <c r="D489" s="6"/>
      <c r="E489" s="6"/>
      <c r="F489" s="6"/>
      <c r="G489" s="6"/>
      <c r="H489" s="6"/>
      <c r="I489" s="6"/>
      <c r="J489" s="6"/>
    </row>
    <row r="490" spans="3:10" ht="15">
      <c r="C490" s="6"/>
      <c r="D490" s="6"/>
      <c r="E490" s="6"/>
      <c r="F490" s="6"/>
      <c r="G490" s="6"/>
      <c r="H490" s="6"/>
      <c r="I490" s="6"/>
      <c r="J490" s="6"/>
    </row>
    <row r="491" spans="3:10" ht="15">
      <c r="C491" s="6"/>
      <c r="D491" s="6"/>
      <c r="E491" s="6"/>
      <c r="F491" s="6"/>
      <c r="G491" s="6"/>
      <c r="H491" s="6"/>
      <c r="I491" s="6"/>
      <c r="J491" s="6"/>
    </row>
    <row r="492" spans="3:10" ht="15">
      <c r="C492" s="6"/>
      <c r="D492" s="6"/>
      <c r="E492" s="6"/>
      <c r="F492" s="6"/>
      <c r="G492" s="6"/>
      <c r="H492" s="6"/>
      <c r="I492" s="6"/>
      <c r="J492" s="6"/>
    </row>
    <row r="493" spans="3:10" ht="15">
      <c r="C493" s="6"/>
      <c r="D493" s="6"/>
      <c r="E493" s="6"/>
      <c r="F493" s="6"/>
      <c r="G493" s="6"/>
      <c r="H493" s="6"/>
      <c r="I493" s="6"/>
      <c r="J493" s="6"/>
    </row>
    <row r="494" spans="3:10" ht="15">
      <c r="C494" s="6"/>
      <c r="D494" s="6"/>
      <c r="E494" s="6"/>
      <c r="F494" s="6"/>
      <c r="G494" s="6"/>
      <c r="H494" s="6"/>
      <c r="I494" s="6"/>
      <c r="J494" s="6"/>
    </row>
    <row r="495" spans="3:10" ht="15">
      <c r="C495" s="6"/>
      <c r="D495" s="6"/>
      <c r="E495" s="6"/>
      <c r="F495" s="6"/>
      <c r="G495" s="6"/>
      <c r="H495" s="6"/>
      <c r="I495" s="6"/>
      <c r="J495" s="6"/>
    </row>
    <row r="496" spans="3:10" ht="15">
      <c r="C496" s="6"/>
      <c r="D496" s="6"/>
      <c r="E496" s="6"/>
      <c r="F496" s="6"/>
      <c r="G496" s="6"/>
      <c r="H496" s="6"/>
      <c r="I496" s="6"/>
      <c r="J496" s="6"/>
    </row>
    <row r="497" spans="3:10" ht="15">
      <c r="C497" s="6"/>
      <c r="D497" s="6"/>
      <c r="E497" s="6"/>
      <c r="F497" s="6"/>
      <c r="G497" s="6"/>
      <c r="H497" s="6"/>
      <c r="I497" s="6"/>
      <c r="J497" s="6"/>
    </row>
    <row r="498" spans="3:10" ht="15">
      <c r="C498" s="6"/>
      <c r="D498" s="6"/>
      <c r="E498" s="6"/>
      <c r="F498" s="6"/>
      <c r="G498" s="6"/>
      <c r="H498" s="6"/>
      <c r="I498" s="6"/>
      <c r="J498" s="6"/>
    </row>
    <row r="499" spans="3:10" ht="15">
      <c r="C499" s="6"/>
      <c r="D499" s="6"/>
      <c r="E499" s="6"/>
      <c r="F499" s="6"/>
      <c r="G499" s="6"/>
      <c r="H499" s="6"/>
      <c r="I499" s="6"/>
      <c r="J499" s="6"/>
    </row>
    <row r="500" spans="3:10" ht="15">
      <c r="C500" s="6"/>
      <c r="D500" s="6"/>
      <c r="E500" s="6"/>
      <c r="F500" s="6"/>
      <c r="G500" s="6"/>
      <c r="H500" s="6"/>
      <c r="I500" s="6"/>
      <c r="J500" s="6"/>
    </row>
    <row r="501" spans="3:10" ht="15">
      <c r="C501" s="6"/>
      <c r="D501" s="6"/>
      <c r="E501" s="6"/>
      <c r="F501" s="6"/>
      <c r="G501" s="6"/>
      <c r="H501" s="6"/>
      <c r="I501" s="6"/>
      <c r="J501" s="6"/>
    </row>
    <row r="502" spans="3:10" ht="15">
      <c r="C502" s="6"/>
      <c r="D502" s="6"/>
      <c r="E502" s="6"/>
      <c r="F502" s="6"/>
      <c r="G502" s="6"/>
      <c r="H502" s="6"/>
      <c r="I502" s="6"/>
      <c r="J502" s="6"/>
    </row>
    <row r="503" spans="3:10" ht="15">
      <c r="C503" s="6"/>
      <c r="D503" s="6"/>
      <c r="E503" s="6"/>
      <c r="F503" s="6"/>
      <c r="G503" s="6"/>
      <c r="H503" s="6"/>
      <c r="I503" s="6"/>
      <c r="J503" s="6"/>
    </row>
    <row r="504" spans="3:10" ht="15">
      <c r="C504" s="6"/>
      <c r="D504" s="6"/>
      <c r="E504" s="6"/>
      <c r="F504" s="6"/>
      <c r="G504" s="6"/>
      <c r="H504" s="6"/>
      <c r="I504" s="6"/>
      <c r="J504" s="6"/>
    </row>
    <row r="505" spans="3:10" ht="15">
      <c r="C505" s="6"/>
      <c r="D505" s="6"/>
      <c r="E505" s="6"/>
      <c r="F505" s="6"/>
      <c r="G505" s="6"/>
      <c r="H505" s="6"/>
      <c r="I505" s="6"/>
      <c r="J505" s="6"/>
    </row>
    <row r="506" spans="3:10" ht="15">
      <c r="C506" s="6"/>
      <c r="D506" s="6"/>
      <c r="E506" s="6"/>
      <c r="F506" s="6"/>
      <c r="G506" s="6"/>
      <c r="H506" s="6"/>
      <c r="I506" s="6"/>
      <c r="J506" s="6"/>
    </row>
    <row r="507" spans="3:10" ht="15">
      <c r="C507" s="6"/>
      <c r="D507" s="6"/>
      <c r="E507" s="6"/>
      <c r="F507" s="6"/>
      <c r="G507" s="6"/>
      <c r="H507" s="6"/>
      <c r="I507" s="6"/>
      <c r="J507" s="6"/>
    </row>
    <row r="508" spans="3:10" ht="15">
      <c r="C508" s="6"/>
      <c r="D508" s="6"/>
      <c r="E508" s="6"/>
      <c r="F508" s="6"/>
      <c r="G508" s="6"/>
      <c r="H508" s="6"/>
      <c r="I508" s="6"/>
      <c r="J508" s="6"/>
    </row>
    <row r="509" spans="3:10" ht="15">
      <c r="C509" s="6"/>
      <c r="D509" s="6"/>
      <c r="E509" s="6"/>
      <c r="F509" s="6"/>
      <c r="G509" s="6"/>
      <c r="H509" s="6"/>
      <c r="I509" s="6"/>
      <c r="J509" s="6"/>
    </row>
    <row r="510" spans="3:10" ht="15">
      <c r="C510" s="6"/>
      <c r="D510" s="6"/>
      <c r="E510" s="6"/>
      <c r="F510" s="6"/>
      <c r="G510" s="6"/>
      <c r="H510" s="6"/>
      <c r="I510" s="6"/>
      <c r="J510" s="6"/>
    </row>
    <row r="511" spans="3:10" ht="15">
      <c r="C511" s="6"/>
      <c r="D511" s="6"/>
      <c r="E511" s="6"/>
      <c r="F511" s="6"/>
      <c r="G511" s="6"/>
      <c r="H511" s="6"/>
      <c r="I511" s="6"/>
      <c r="J511" s="6"/>
    </row>
    <row r="512" spans="3:10" ht="15">
      <c r="C512" s="6"/>
      <c r="D512" s="6"/>
      <c r="E512" s="6"/>
      <c r="F512" s="6"/>
      <c r="G512" s="6"/>
      <c r="H512" s="6"/>
      <c r="I512" s="6"/>
      <c r="J512" s="6"/>
    </row>
    <row r="513" spans="3:10" ht="15">
      <c r="C513" s="6"/>
      <c r="D513" s="6"/>
      <c r="E513" s="6"/>
      <c r="F513" s="6"/>
      <c r="G513" s="6"/>
      <c r="H513" s="6"/>
      <c r="I513" s="6"/>
      <c r="J513" s="6"/>
    </row>
    <row r="514" spans="3:10" ht="15">
      <c r="C514" s="6"/>
      <c r="D514" s="6"/>
      <c r="E514" s="6"/>
      <c r="F514" s="6"/>
      <c r="G514" s="6"/>
      <c r="H514" s="6"/>
      <c r="I514" s="6"/>
      <c r="J514" s="6"/>
    </row>
    <row r="515" spans="3:10" ht="15">
      <c r="C515" s="6"/>
      <c r="D515" s="6"/>
      <c r="E515" s="6"/>
      <c r="F515" s="6"/>
      <c r="G515" s="6"/>
      <c r="H515" s="6"/>
      <c r="I515" s="6"/>
      <c r="J515" s="6"/>
    </row>
    <row r="516" spans="3:10" ht="15">
      <c r="C516" s="6"/>
      <c r="D516" s="6"/>
      <c r="E516" s="6"/>
      <c r="F516" s="6"/>
      <c r="G516" s="6"/>
      <c r="H516" s="6"/>
      <c r="I516" s="6"/>
      <c r="J516" s="6"/>
    </row>
    <row r="517" spans="3:10" ht="15">
      <c r="C517" s="6"/>
      <c r="D517" s="6"/>
      <c r="E517" s="6"/>
      <c r="F517" s="6"/>
      <c r="G517" s="6"/>
      <c r="H517" s="6"/>
      <c r="I517" s="6"/>
      <c r="J517" s="6"/>
    </row>
    <row r="518" spans="3:10" ht="15">
      <c r="C518" s="6"/>
      <c r="D518" s="6"/>
      <c r="E518" s="6"/>
      <c r="F518" s="6"/>
      <c r="G518" s="6"/>
      <c r="H518" s="6"/>
      <c r="I518" s="6"/>
      <c r="J518" s="6"/>
    </row>
    <row r="519" spans="3:10" ht="15">
      <c r="C519" s="6"/>
      <c r="D519" s="6"/>
      <c r="E519" s="6"/>
      <c r="F519" s="6"/>
      <c r="G519" s="6"/>
      <c r="H519" s="6"/>
      <c r="I519" s="6"/>
      <c r="J519" s="6"/>
    </row>
  </sheetData>
  <sheetProtection/>
  <mergeCells count="1">
    <mergeCell ref="J1:K1"/>
  </mergeCells>
  <printOptions horizontalCentered="1"/>
  <pageMargins left="0.43" right="0.3" top="0.984251968503937" bottom="0.7874015748031497" header="0.5118110236220472" footer="0.5118110236220472"/>
  <pageSetup firstPageNumber="1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Q26"/>
  <sheetViews>
    <sheetView zoomScale="175" zoomScaleNormal="175" workbookViewId="0" topLeftCell="A1">
      <selection activeCell="H31" sqref="H31"/>
    </sheetView>
  </sheetViews>
  <sheetFormatPr defaultColWidth="9.00390625" defaultRowHeight="13.5"/>
  <cols>
    <col min="1" max="1" width="1.12109375" style="194" customWidth="1"/>
    <col min="2" max="2" width="18.00390625" style="194" customWidth="1"/>
    <col min="3" max="3" width="9.50390625" style="194" bestFit="1" customWidth="1"/>
    <col min="4" max="9" width="9.875" style="194" customWidth="1"/>
    <col min="10" max="16" width="9.00390625" style="194" customWidth="1"/>
    <col min="17" max="16384" width="9.00390625" style="194" customWidth="1"/>
  </cols>
  <sheetData>
    <row r="1" ht="22.5" customHeight="1">
      <c r="B1" s="193" t="s">
        <v>51</v>
      </c>
    </row>
    <row r="2" spans="2:9" ht="10.5" customHeight="1" thickBot="1">
      <c r="B2" s="196"/>
      <c r="C2" s="196"/>
      <c r="D2" s="196"/>
      <c r="E2" s="196"/>
      <c r="F2" s="196"/>
      <c r="G2" s="196"/>
      <c r="H2" s="196"/>
      <c r="I2" s="197" t="s">
        <v>50</v>
      </c>
    </row>
    <row r="3" spans="2:9" s="176" customFormat="1" ht="18" customHeight="1" thickBot="1">
      <c r="B3" s="172"/>
      <c r="C3" s="173"/>
      <c r="D3" s="174" t="s">
        <v>42</v>
      </c>
      <c r="E3" s="174" t="s">
        <v>2</v>
      </c>
      <c r="F3" s="174" t="s">
        <v>43</v>
      </c>
      <c r="G3" s="174" t="s">
        <v>4</v>
      </c>
      <c r="H3" s="174" t="s">
        <v>44</v>
      </c>
      <c r="I3" s="175" t="s">
        <v>45</v>
      </c>
    </row>
    <row r="4" spans="2:9" ht="24.75" customHeight="1">
      <c r="B4" s="177" t="s">
        <v>53</v>
      </c>
      <c r="C4" s="178" t="s">
        <v>46</v>
      </c>
      <c r="D4" s="189">
        <v>203</v>
      </c>
      <c r="E4" s="190">
        <v>136</v>
      </c>
      <c r="F4" s="179">
        <v>17</v>
      </c>
      <c r="G4" s="179">
        <v>48</v>
      </c>
      <c r="H4" s="179">
        <v>2</v>
      </c>
      <c r="I4" s="180">
        <v>0</v>
      </c>
    </row>
    <row r="5" spans="2:9" ht="24.75" customHeight="1">
      <c r="B5" s="171"/>
      <c r="C5" s="191" t="s">
        <v>49</v>
      </c>
      <c r="D5" s="182">
        <v>29</v>
      </c>
      <c r="E5" s="190">
        <v>4</v>
      </c>
      <c r="F5" s="190">
        <v>12</v>
      </c>
      <c r="G5" s="190">
        <v>2</v>
      </c>
      <c r="H5" s="190">
        <v>11</v>
      </c>
      <c r="I5" s="192">
        <v>0</v>
      </c>
    </row>
    <row r="6" spans="2:17" ht="24.75" customHeight="1">
      <c r="B6" s="171"/>
      <c r="C6" s="191" t="s">
        <v>48</v>
      </c>
      <c r="D6" s="182">
        <v>95</v>
      </c>
      <c r="E6" s="190">
        <v>24</v>
      </c>
      <c r="F6" s="190">
        <v>41</v>
      </c>
      <c r="G6" s="190">
        <v>20</v>
      </c>
      <c r="H6" s="190">
        <v>3</v>
      </c>
      <c r="I6" s="192">
        <v>7</v>
      </c>
      <c r="Q6" s="195"/>
    </row>
    <row r="7" spans="2:9" ht="24.75" customHeight="1">
      <c r="B7" s="184"/>
      <c r="C7" s="181" t="s">
        <v>47</v>
      </c>
      <c r="D7" s="182">
        <v>43</v>
      </c>
      <c r="E7" s="182">
        <v>17</v>
      </c>
      <c r="F7" s="182">
        <v>9</v>
      </c>
      <c r="G7" s="190">
        <v>9</v>
      </c>
      <c r="H7" s="190">
        <v>8</v>
      </c>
      <c r="I7" s="183">
        <v>0</v>
      </c>
    </row>
    <row r="8" spans="2:9" ht="24.75" customHeight="1" thickBot="1">
      <c r="B8" s="185"/>
      <c r="C8" s="186" t="s">
        <v>7</v>
      </c>
      <c r="D8" s="187">
        <f aca="true" t="shared" si="0" ref="D8:I8">SUM(D4:D7)</f>
        <v>370</v>
      </c>
      <c r="E8" s="187">
        <f t="shared" si="0"/>
        <v>181</v>
      </c>
      <c r="F8" s="187">
        <f t="shared" si="0"/>
        <v>79</v>
      </c>
      <c r="G8" s="187">
        <f t="shared" si="0"/>
        <v>79</v>
      </c>
      <c r="H8" s="187">
        <f t="shared" si="0"/>
        <v>24</v>
      </c>
      <c r="I8" s="188">
        <f t="shared" si="0"/>
        <v>7</v>
      </c>
    </row>
    <row r="9" spans="2:9" ht="24.75" customHeight="1">
      <c r="B9" s="177" t="s">
        <v>54</v>
      </c>
      <c r="C9" s="178" t="s">
        <v>46</v>
      </c>
      <c r="D9" s="189">
        <v>377</v>
      </c>
      <c r="E9" s="190">
        <v>306</v>
      </c>
      <c r="F9" s="179">
        <v>1</v>
      </c>
      <c r="G9" s="179">
        <v>56</v>
      </c>
      <c r="H9" s="179">
        <v>14</v>
      </c>
      <c r="I9" s="180">
        <v>0</v>
      </c>
    </row>
    <row r="10" spans="2:9" ht="24.75" customHeight="1">
      <c r="B10" s="171"/>
      <c r="C10" s="191" t="s">
        <v>49</v>
      </c>
      <c r="D10" s="182">
        <v>108</v>
      </c>
      <c r="E10" s="190">
        <v>77</v>
      </c>
      <c r="F10" s="190">
        <v>1</v>
      </c>
      <c r="G10" s="190">
        <v>12</v>
      </c>
      <c r="H10" s="190">
        <v>13</v>
      </c>
      <c r="I10" s="192">
        <v>5</v>
      </c>
    </row>
    <row r="11" spans="2:9" ht="24.75" customHeight="1">
      <c r="B11" s="171"/>
      <c r="C11" s="191" t="s">
        <v>48</v>
      </c>
      <c r="D11" s="182">
        <v>263</v>
      </c>
      <c r="E11" s="190">
        <v>214</v>
      </c>
      <c r="F11" s="190">
        <v>3</v>
      </c>
      <c r="G11" s="190">
        <v>26</v>
      </c>
      <c r="H11" s="190">
        <v>17</v>
      </c>
      <c r="I11" s="192">
        <v>3</v>
      </c>
    </row>
    <row r="12" spans="2:9" ht="24.75" customHeight="1">
      <c r="B12" s="184"/>
      <c r="C12" s="181" t="s">
        <v>47</v>
      </c>
      <c r="D12" s="182">
        <v>272</v>
      </c>
      <c r="E12" s="182">
        <v>169</v>
      </c>
      <c r="F12" s="182">
        <v>88</v>
      </c>
      <c r="G12" s="190">
        <v>4</v>
      </c>
      <c r="H12" s="190">
        <v>5</v>
      </c>
      <c r="I12" s="183">
        <v>6</v>
      </c>
    </row>
    <row r="13" spans="2:9" ht="24.75" customHeight="1" thickBot="1">
      <c r="B13" s="185"/>
      <c r="C13" s="186" t="s">
        <v>7</v>
      </c>
      <c r="D13" s="187">
        <f aca="true" t="shared" si="1" ref="D13:I13">SUM(D9:D12)</f>
        <v>1020</v>
      </c>
      <c r="E13" s="187">
        <f t="shared" si="1"/>
        <v>766</v>
      </c>
      <c r="F13" s="187">
        <f t="shared" si="1"/>
        <v>93</v>
      </c>
      <c r="G13" s="187">
        <f t="shared" si="1"/>
        <v>98</v>
      </c>
      <c r="H13" s="187">
        <f t="shared" si="1"/>
        <v>49</v>
      </c>
      <c r="I13" s="188">
        <f t="shared" si="1"/>
        <v>14</v>
      </c>
    </row>
    <row r="14" spans="2:9" ht="24.75" customHeight="1">
      <c r="B14" s="177" t="s">
        <v>56</v>
      </c>
      <c r="C14" s="178" t="s">
        <v>46</v>
      </c>
      <c r="D14" s="189">
        <v>271</v>
      </c>
      <c r="E14" s="190">
        <v>182</v>
      </c>
      <c r="F14" s="179">
        <v>30</v>
      </c>
      <c r="G14" s="179">
        <v>59</v>
      </c>
      <c r="H14" s="179">
        <v>0</v>
      </c>
      <c r="I14" s="180">
        <v>0</v>
      </c>
    </row>
    <row r="15" spans="2:9" ht="24.75" customHeight="1">
      <c r="B15" s="171"/>
      <c r="C15" s="191" t="s">
        <v>49</v>
      </c>
      <c r="D15" s="182">
        <v>21</v>
      </c>
      <c r="E15" s="190">
        <v>15</v>
      </c>
      <c r="F15" s="190">
        <v>5</v>
      </c>
      <c r="G15" s="190">
        <v>1</v>
      </c>
      <c r="H15" s="190">
        <v>0</v>
      </c>
      <c r="I15" s="192">
        <v>0</v>
      </c>
    </row>
    <row r="16" spans="2:9" ht="24.75" customHeight="1">
      <c r="B16" s="171"/>
      <c r="C16" s="191" t="s">
        <v>48</v>
      </c>
      <c r="D16" s="182">
        <v>99</v>
      </c>
      <c r="E16" s="190">
        <v>72</v>
      </c>
      <c r="F16" s="190">
        <v>15</v>
      </c>
      <c r="G16" s="190">
        <v>10</v>
      </c>
      <c r="H16" s="190">
        <v>0</v>
      </c>
      <c r="I16" s="192">
        <v>2</v>
      </c>
    </row>
    <row r="17" spans="2:9" ht="24.75" customHeight="1">
      <c r="B17" s="184"/>
      <c r="C17" s="181" t="s">
        <v>47</v>
      </c>
      <c r="D17" s="182">
        <v>25</v>
      </c>
      <c r="E17" s="182">
        <v>12</v>
      </c>
      <c r="F17" s="182">
        <v>5</v>
      </c>
      <c r="G17" s="190">
        <v>8</v>
      </c>
      <c r="H17" s="190">
        <v>0</v>
      </c>
      <c r="I17" s="183">
        <v>0</v>
      </c>
    </row>
    <row r="18" spans="2:9" ht="24.75" customHeight="1" thickBot="1">
      <c r="B18" s="185"/>
      <c r="C18" s="186" t="s">
        <v>7</v>
      </c>
      <c r="D18" s="187">
        <f aca="true" t="shared" si="2" ref="D18:I18">SUM(D14:D17)</f>
        <v>416</v>
      </c>
      <c r="E18" s="187">
        <f t="shared" si="2"/>
        <v>281</v>
      </c>
      <c r="F18" s="187">
        <f t="shared" si="2"/>
        <v>55</v>
      </c>
      <c r="G18" s="187">
        <f t="shared" si="2"/>
        <v>78</v>
      </c>
      <c r="H18" s="187">
        <f t="shared" si="2"/>
        <v>0</v>
      </c>
      <c r="I18" s="188">
        <f t="shared" si="2"/>
        <v>2</v>
      </c>
    </row>
    <row r="19" spans="2:9" ht="24.75" customHeight="1">
      <c r="B19" s="177" t="s">
        <v>60</v>
      </c>
      <c r="C19" s="178" t="s">
        <v>46</v>
      </c>
      <c r="D19" s="189">
        <f>SUM(E19:I19)</f>
        <v>266</v>
      </c>
      <c r="E19" s="237">
        <v>180</v>
      </c>
      <c r="F19" s="237">
        <v>9</v>
      </c>
      <c r="G19" s="238">
        <v>61</v>
      </c>
      <c r="H19" s="237">
        <v>9</v>
      </c>
      <c r="I19" s="239">
        <v>7</v>
      </c>
    </row>
    <row r="20" spans="2:9" ht="24.75" customHeight="1">
      <c r="B20" s="171"/>
      <c r="C20" s="191" t="s">
        <v>49</v>
      </c>
      <c r="D20" s="182">
        <f>SUM(E20:I20)</f>
        <v>66</v>
      </c>
      <c r="E20" s="240">
        <v>47</v>
      </c>
      <c r="F20" s="240">
        <v>2</v>
      </c>
      <c r="G20" s="241">
        <v>4</v>
      </c>
      <c r="H20" s="240">
        <v>5</v>
      </c>
      <c r="I20" s="242">
        <v>8</v>
      </c>
    </row>
    <row r="21" spans="2:9" ht="24.75" customHeight="1">
      <c r="B21" s="171"/>
      <c r="C21" s="191" t="s">
        <v>48</v>
      </c>
      <c r="D21" s="182">
        <f>SUM(E21:I21)</f>
        <v>362</v>
      </c>
      <c r="E21" s="240">
        <v>248</v>
      </c>
      <c r="F21" s="240">
        <v>10</v>
      </c>
      <c r="G21" s="240">
        <v>48</v>
      </c>
      <c r="H21" s="240">
        <v>16</v>
      </c>
      <c r="I21" s="242">
        <v>40</v>
      </c>
    </row>
    <row r="22" spans="2:9" ht="24.75" customHeight="1">
      <c r="B22" s="184"/>
      <c r="C22" s="181" t="s">
        <v>47</v>
      </c>
      <c r="D22" s="182">
        <f>SUM(E22:I22)</f>
        <v>260</v>
      </c>
      <c r="E22" s="241">
        <v>254</v>
      </c>
      <c r="F22" s="241">
        <v>0</v>
      </c>
      <c r="G22" s="240">
        <v>4</v>
      </c>
      <c r="H22" s="240">
        <v>0</v>
      </c>
      <c r="I22" s="243">
        <v>2</v>
      </c>
    </row>
    <row r="23" spans="2:9" ht="24.75" customHeight="1" thickBot="1">
      <c r="B23" s="185"/>
      <c r="C23" s="186" t="s">
        <v>7</v>
      </c>
      <c r="D23" s="187">
        <f>SUM(E23:I23)</f>
        <v>954</v>
      </c>
      <c r="E23" s="244">
        <f>SUM(E19:E22)</f>
        <v>729</v>
      </c>
      <c r="F23" s="244">
        <f>SUM(F19:F22)</f>
        <v>21</v>
      </c>
      <c r="G23" s="244">
        <f>SUM(G19:G22)</f>
        <v>117</v>
      </c>
      <c r="H23" s="244">
        <f>SUM(H19:H22)</f>
        <v>30</v>
      </c>
      <c r="I23" s="245">
        <f>SUM(I19:I22)</f>
        <v>57</v>
      </c>
    </row>
    <row r="24" ht="32.25" customHeight="1"/>
    <row r="25" ht="32.25" customHeight="1"/>
    <row r="26" s="176" customFormat="1" ht="32.25" customHeight="1">
      <c r="B26" s="194"/>
    </row>
    <row r="27" s="176" customFormat="1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9" r:id="rId2"/>
  <headerFooter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2016-05-25T02:04:20Z</cp:lastPrinted>
  <dcterms:created xsi:type="dcterms:W3CDTF">2007-05-14T06:43:44Z</dcterms:created>
  <dcterms:modified xsi:type="dcterms:W3CDTF">2017-07-24T07:11:08Z</dcterms:modified>
  <cp:category/>
  <cp:version/>
  <cp:contentType/>
  <cp:contentStatus/>
</cp:coreProperties>
</file>