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4D8094E3-E595-4276-8CAC-D2637B3A2B42}" xr6:coauthVersionLast="36" xr6:coauthVersionMax="47" xr10:uidLastSave="{00000000-0000-0000-0000-000000000000}"/>
  <bookViews>
    <workbookView xWindow="-120" yWindow="-120" windowWidth="19440" windowHeight="140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CO34" i="10" l="1"/>
  <c r="CO35" i="10" s="1"/>
</calcChain>
</file>

<file path=xl/sharedStrings.xml><?xml version="1.0" encoding="utf-8"?>
<sst xmlns="http://schemas.openxmlformats.org/spreadsheetml/2006/main" count="1132" uniqueCount="621">
  <si>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</si>
  <si>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</si>
  <si>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</si>
  <si>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</si>
  <si>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</si>
  <si>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</si>
  <si>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</si>
  <si>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</si>
  <si>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</si>
  <si>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</si>
  <si>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</si>
  <si>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</si>
  <si>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</si>
  <si>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</si>
  <si>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</si>
  <si>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</si>
  <si>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</si>
  <si>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</si>
  <si>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</si>
  <si>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</si>
  <si>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</si>
  <si>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</si>
  <si>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</si>
  <si>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</si>
  <si>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</si>
  <si>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</si>
  <si>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</si>
  <si>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</si>
  <si>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</si>
  <si>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</si>
  <si>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</si>
  <si>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</si>
  <si>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</si>
  <si>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</si>
  <si>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</si>
  <si>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</si>
  <si>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</si>
  <si>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</si>
  <si>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</si>
  <si>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</si>
  <si>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</si>
  <si>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</si>
  <si>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</si>
  <si>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</si>
  <si>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</si>
  <si>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</si>
  <si>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</si>
  <si>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</si>
  <si>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</si>
  <si>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</si>
  <si>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</si>
  <si>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</si>
  <si>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</si>
  <si>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</si>
  <si>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</si>
  <si>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</si>
  <si>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</si>
  <si>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</si>
  <si>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</si>
  <si>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</si>
  <si>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</si>
  <si>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</si>
  <si>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</si>
  <si>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</si>
  <si>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</si>
  <si>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</si>
  <si>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</si>
  <si>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</si>
  <si>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</si>
  <si>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</si>
  <si>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</si>
  <si>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</si>
  <si>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</si>
  <si>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</si>
  <si>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</si>
  <si>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</si>
  <si>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</si>
  <si>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</si>
  <si>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</si>
  <si>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</si>
  <si>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</si>
  <si>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</si>
  <si>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</si>
  <si>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</si>
  <si>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</si>
  <si>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</si>
  <si>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</si>
  <si>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</si>
  <si>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</si>
  <si>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</si>
  <si>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</si>
  <si>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</si>
  <si>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</si>
  <si>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</si>
  <si>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</si>
  <si>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</si>
  <si>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</si>
  <si>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</si>
  <si>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</si>
  <si>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</si>
  <si>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</si>
  <si>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</si>
  <si>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</si>
  <si>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</si>
  <si>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</si>
  <si>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</si>
  <si>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</si>
  <si>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</si>
  <si>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</si>
  <si>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</si>
  <si>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</si>
  <si>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</si>
  <si>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</si>
  <si>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</si>
  <si>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</si>
  <si>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</si>
  <si>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</si>
  <si>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</si>
  <si>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</si>
  <si>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</si>
  <si>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</si>
  <si>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</si>
  <si>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</si>
  <si>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</si>
  <si>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</si>
  <si>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</si>
  <si>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</si>
  <si>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</si>
  <si>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</si>
  <si>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</si>
  <si>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</si>
  <si>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</si>
  <si>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</si>
  <si>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</si>
  <si>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</si>
  <si>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</si>
  <si>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</si>
  <si>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</si>
  <si>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</si>
  <si>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</si>
  <si>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</si>
  <si>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</si>
  <si>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</si>
  <si>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</si>
  <si>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</si>
  <si>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</si>
  <si>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</si>
  <si>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</si>
  <si>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</si>
  <si>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</si>
  <si>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</si>
  <si>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</si>
  <si>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</si>
  <si>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</si>
  <si>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</si>
  <si>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</si>
  <si>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</si>
  <si>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</si>
  <si>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</si>
  <si>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</si>
  <si>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</si>
  <si>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</si>
  <si>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</si>
  <si>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</si>
  <si>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</si>
  <si>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</si>
  <si>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</si>
  <si>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</si>
  <si>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</si>
  <si>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</si>
  <si>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</si>
  <si>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</si>
  <si>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</si>
  <si>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</si>
  <si>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</si>
  <si>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</si>
  <si>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</si>
  <si>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</si>
  <si>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</si>
  <si>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</si>
  <si>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</si>
  <si>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</si>
  <si>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</si>
  <si>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</si>
  <si>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</si>
  <si>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</si>
  <si>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</si>
  <si>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</si>
  <si>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</si>
  <si>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</si>
  <si>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</si>
  <si>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</si>
  <si>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</si>
  <si>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</si>
  <si>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</si>
  <si>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</si>
  <si>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</si>
  <si>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</si>
  <si>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</si>
  <si>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</si>
  <si>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</si>
  <si>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</si>
  <si>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</si>
  <si>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</si>
  <si>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</si>
  <si>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</si>
  <si>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</si>
  <si>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</si>
  <si>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</si>
  <si>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</si>
  <si>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</si>
  <si>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</si>
  <si>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</si>
  <si>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</si>
  <si>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</si>
  <si>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</si>
  <si>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</si>
  <si>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</si>
  <si>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</si>
  <si>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</si>
  <si>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</si>
  <si>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</si>
  <si>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</si>
  <si>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</si>
  <si>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</si>
  <si>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</si>
  <si>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</si>
  <si>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</si>
  <si>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</si>
  <si>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</si>
  <si>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</si>
  <si>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</si>
  <si>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</si>
  <si>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</si>
  <si>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</si>
  <si>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</si>
  <si>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</si>
  <si>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</si>
  <si>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</si>
  <si>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</si>
  <si>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</si>
  <si>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</si>
  <si>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</si>
  <si>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</si>
  <si>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</si>
  <si>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</si>
  <si>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</si>
  <si>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</si>
  <si>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</si>
  <si>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</si>
  <si>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</si>
  <si>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</si>
  <si>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</si>
  <si>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</si>
  <si>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</si>
  <si>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</si>
  <si>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</si>
  <si>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</si>
  <si>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</si>
  <si>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</si>
  <si>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</si>
  <si>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</si>
  <si>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</si>
  <si>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</si>
  <si>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</si>
  <si>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</si>
  <si>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</si>
  <si>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</si>
  <si>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</si>
  <si>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</si>
  <si>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</si>
  <si>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</si>
  <si>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</si>
  <si>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</si>
  <si>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</si>
  <si>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</si>
  <si>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</si>
  <si>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</si>
  <si>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</si>
  <si>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</si>
  <si>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</si>
  <si>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</si>
  <si>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</si>
  <si>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</si>
  <si>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</si>
  <si>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</si>
  <si>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</si>
  <si>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</si>
  <si>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</si>
  <si>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</si>
  <si>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</si>
  <si>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</si>
  <si>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</si>
  <si>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</si>
  <si>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</si>
  <si>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</si>
  <si>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</si>
  <si>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</si>
  <si>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</si>
  <si>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</si>
  <si>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</si>
  <si>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</si>
  <si>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</si>
  <si>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</si>
  <si>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</si>
  <si>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</si>
  <si>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</si>
  <si>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</si>
  <si>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</si>
  <si>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</si>
  <si>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</si>
  <si>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</si>
  <si>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</si>
  <si>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</si>
  <si>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</si>
  <si>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</si>
  <si>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</si>
  <si>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</si>
  <si>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</si>
  <si>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</si>
  <si>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</si>
  <si>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</si>
  <si>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</si>
  <si>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</si>
  <si>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</si>
  <si>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</si>
  <si>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</si>
  <si>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</si>
  <si>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</si>
  <si>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</si>
  <si>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</si>
  <si>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</si>
  <si>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</si>
  <si>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</si>
  <si>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</si>
  <si>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</si>
  <si>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</si>
  <si>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</si>
  <si>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</si>
  <si>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</si>
  <si>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</si>
  <si>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</si>
  <si>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</si>
  <si>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</si>
  <si>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</si>
  <si>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</si>
  <si>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</si>
  <si>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</si>
  <si>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</si>
  <si>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</si>
  <si>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</si>
  <si>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</si>
  <si>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</si>
  <si>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</si>
  <si>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</si>
  <si>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</si>
  <si>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</si>
  <si>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</si>
  <si>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</si>
  <si>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</si>
  <si>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</si>
  <si>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</si>
  <si>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</si>
  <si>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</si>
  <si>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</si>
  <si>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</si>
  <si>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</si>
  <si>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</si>
  <si>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</si>
  <si>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</si>
  <si>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</si>
  <si>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</si>
  <si>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</si>
  <si>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</si>
  <si>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</si>
  <si>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</si>
  <si>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</si>
  <si>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</si>
  <si>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</si>
  <si>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</si>
  <si>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</si>
  <si>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</si>
  <si>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</si>
  <si>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</si>
  <si>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</si>
  <si>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</si>
  <si>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</si>
  <si>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</si>
  <si>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</si>
  <si>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</si>
  <si>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</si>
  <si>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</si>
  <si>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</si>
  <si>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</si>
  <si>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</si>
  <si>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</si>
  <si>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</si>
  <si>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</si>
  <si>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</si>
  <si>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</si>
  <si>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</si>
  <si>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</si>
  <si>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</si>
  <si>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</si>
  <si>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</si>
  <si>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</si>
  <si>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</si>
  <si>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</si>
  <si>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</si>
  <si>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</si>
  <si>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</si>
  <si>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</si>
  <si>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</si>
  <si>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</si>
  <si>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</si>
  <si>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</si>
  <si>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</si>
  <si>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</si>
  <si>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</si>
  <si>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</si>
  <si>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</si>
  <si>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</si>
  <si>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</si>
  <si>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</si>
  <si>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</si>
  <si>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</si>
  <si>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</si>
  <si>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</si>
  <si>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</si>
  <si>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</si>
  <si>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</si>
  <si>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</si>
  <si>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</si>
  <si>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</si>
  <si>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</si>
  <si>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</si>
  <si>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</si>
  <si>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</si>
  <si>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</si>
  <si>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</si>
  <si>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</si>
  <si>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</si>
  <si>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</si>
  <si>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</si>
  <si>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</si>
  <si>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</si>
  <si>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</si>
  <si>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</si>
  <si>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</si>
  <si>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</si>
  <si>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</si>
  <si>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</si>
  <si>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</si>
  <si>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</si>
  <si>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</si>
  <si>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</si>
  <si>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</si>
  <si>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</si>
  <si>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</si>
  <si>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</si>
  <si>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</si>
  <si>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</si>
  <si>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</si>
  <si>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</si>
  <si>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</si>
  <si>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</si>
  <si>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</si>
  <si>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</si>
  <si>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</si>
  <si>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</si>
  <si>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</si>
  <si>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</si>
  <si>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</si>
  <si>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</si>
  <si>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</si>
  <si>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</si>
  <si>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</si>
  <si>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</si>
  <si>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</si>
  <si>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</si>
  <si>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</si>
  <si>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</si>
  <si>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</si>
  <si>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</si>
  <si>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</si>
  <si>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</si>
  <si>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</si>
  <si>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</si>
  <si>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</si>
  <si>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</si>
  <si>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</si>
  <si>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</si>
  <si>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</si>
  <si>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</si>
  <si>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</si>
  <si>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</si>
  <si>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</si>
  <si>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</si>
  <si>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</si>
  <si>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</si>
  <si>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</si>
  <si>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</si>
  <si>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</si>
  <si>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</si>
  <si>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</si>
  <si>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</si>
  <si>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</si>
  <si>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</si>
  <si>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</si>
  <si>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</si>
  <si>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</si>
  <si>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</si>
  <si>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</si>
  <si>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</si>
  <si>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</si>
  <si>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</si>
  <si>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</si>
  <si>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</si>
  <si>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</si>
  <si>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</si>
  <si>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</si>
  <si>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</si>
  <si>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</si>
  <si>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</si>
  <si>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</si>
  <si>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</si>
  <si>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</si>
  <si>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</si>
  <si>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</si>
  <si>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</si>
  <si>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</si>
  <si>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</si>
  <si>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</si>
  <si>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</si>
  <si>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</si>
  <si>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</si>
  <si>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</si>
  <si>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</si>
  <si>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</si>
  <si>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</si>
  <si>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</si>
  <si>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</si>
  <si>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</si>
  <si>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</si>
  <si>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</si>
  <si>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</si>
  <si>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</si>
  <si>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</si>
  <si>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</si>
  <si>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</si>
  <si>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</si>
  <si>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</si>
  <si>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</si>
  <si>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</si>
  <si>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</si>
  <si>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</si>
  <si>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</si>
  <si>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</si>
  <si>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</si>
  <si>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</si>
  <si>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</si>
  <si>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</si>
  <si>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</si>
  <si>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</si>
  <si>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</si>
  <si>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</si>
  <si>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</si>
  <si>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</si>
  <si>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</si>
  <si>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</si>
  <si>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</si>
  <si>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</si>
  <si>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0.65</t>
  </si>
  <si>
    <t>▲ 3.51</t>
  </si>
  <si>
    <t>▲ 7.05</t>
  </si>
  <si>
    <t>▲ 0.49</t>
  </si>
  <si>
    <t>▲ 0.11</t>
  </si>
  <si>
    <t>一般会計</t>
  </si>
  <si>
    <t>水道事業会計</t>
  </si>
  <si>
    <t>介護保険事業特別会計</t>
  </si>
  <si>
    <t>国民健康保険事業特別会計</t>
  </si>
  <si>
    <t>公共下水道事業会計</t>
  </si>
  <si>
    <t>農業集落排水事業会計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</si>
  <si>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</si>
  <si>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</si>
  <si>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</si>
  <si>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</si>
  <si>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</si>
  <si>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</si>
  <si>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</si>
  <si>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</si>
  <si>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</si>
  <si>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</si>
  <si>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（有）川辺やすらぎの郷</t>
    <rPh sb="1" eb="2">
      <t>ユウ</t>
    </rPh>
    <rPh sb="3" eb="5">
      <t>カワナベ</t>
    </rPh>
    <rPh sb="10" eb="11">
      <t>サト</t>
    </rPh>
    <phoneticPr fontId="2"/>
  </si>
  <si>
    <t>（株）南薩木材加工センター</t>
    <rPh sb="1" eb="2">
      <t>カブ</t>
    </rPh>
    <rPh sb="3" eb="5">
      <t>ナンサツ</t>
    </rPh>
    <rPh sb="5" eb="7">
      <t>モクザイ</t>
    </rPh>
    <rPh sb="7" eb="9">
      <t>カコウ</t>
    </rPh>
    <phoneticPr fontId="2"/>
  </si>
  <si>
    <t>きばいやんせ南九州市ふるさと基金</t>
    <rPh sb="6" eb="10">
      <t>ミナミキュウシュウシ</t>
    </rPh>
    <rPh sb="14" eb="16">
      <t>キキン</t>
    </rPh>
    <phoneticPr fontId="5"/>
  </si>
  <si>
    <t>公共施設等整備基金</t>
    <rPh sb="0" eb="2">
      <t>コウキョウ</t>
    </rPh>
    <rPh sb="2" eb="4">
      <t>シセツ</t>
    </rPh>
    <rPh sb="4" eb="5">
      <t>トウ</t>
    </rPh>
    <rPh sb="5" eb="7">
      <t>セイビ</t>
    </rPh>
    <rPh sb="7" eb="9">
      <t>キキン</t>
    </rPh>
    <phoneticPr fontId="5"/>
  </si>
  <si>
    <t>庁舎建設整備基金</t>
    <rPh sb="0" eb="2">
      <t>チョウシャ</t>
    </rPh>
    <rPh sb="2" eb="4">
      <t>ケンセツ</t>
    </rPh>
    <rPh sb="4" eb="6">
      <t>セイビ</t>
    </rPh>
    <rPh sb="6" eb="8">
      <t>キキン</t>
    </rPh>
    <phoneticPr fontId="5"/>
  </si>
  <si>
    <t>平和基金</t>
    <rPh sb="0" eb="2">
      <t>ヘイワ</t>
    </rPh>
    <rPh sb="2" eb="4">
      <t>キキン</t>
    </rPh>
    <phoneticPr fontId="5"/>
  </si>
  <si>
    <t>学校整備積立基金</t>
    <rPh sb="0" eb="2">
      <t>ガッコウ</t>
    </rPh>
    <rPh sb="2" eb="4">
      <t>セイビ</t>
    </rPh>
    <rPh sb="4" eb="6">
      <t>ツミタテ</t>
    </rPh>
    <rPh sb="6" eb="8">
      <t>キキン</t>
    </rPh>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</si>
  <si>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</si>
  <si>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</si>
  <si>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南薩地区衛生管理組合</t>
    <rPh sb="0" eb="2">
      <t>ナンサツ</t>
    </rPh>
    <rPh sb="2" eb="4">
      <t>チク</t>
    </rPh>
    <rPh sb="4" eb="6">
      <t>エイセイ</t>
    </rPh>
    <rPh sb="6" eb="8">
      <t>カンリ</t>
    </rPh>
    <rPh sb="8" eb="10">
      <t>クミアイ</t>
    </rPh>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</si>
  <si>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</si>
  <si>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5">
      <t>シ</t>
    </rPh>
    <rPh sb="5" eb="7">
      <t>チョウソン</t>
    </rPh>
    <rPh sb="7" eb="8">
      <t>ケン</t>
    </rPh>
    <rPh sb="8" eb="10">
      <t>クミアイ</t>
    </rPh>
    <phoneticPr fontId="2"/>
  </si>
  <si>
    <t>南薩介護保険事務組合</t>
    <rPh sb="0" eb="2">
      <t>ナンサツ</t>
    </rPh>
    <rPh sb="2" eb="4">
      <t>カイゴ</t>
    </rPh>
    <rPh sb="4" eb="6">
      <t>ホケン</t>
    </rPh>
    <rPh sb="6" eb="8">
      <t>ジム</t>
    </rPh>
    <rPh sb="8" eb="10">
      <t>クミアイ</t>
    </rPh>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</si>
  <si>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</si>
  <si>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</si>
  <si>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</si>
  <si>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</si>
  <si>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</si>
  <si>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</si>
  <si>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</si>
  <si>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</si>
  <si>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</si>
  <si>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</si>
  <si>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</si>
  <si>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</si>
  <si>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</si>
  <si>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の比較では，将来負担比率が地方債の新規発行を抑制してきたことから下回っている一方，有形固定資産減価償却率は，道路が89.7％，橋りょう・トンネルが92.4％と高い水準にあり，施設全体で類似団体より23.9％上回っている。当市の現状としては，合併前の高度経済成長期以降，３町それぞれが一定期間に集中的に整備を行った公共施設の老朽化が進んでおり，今後これらの施設が一斉に更新時期を迎えることが見込まれる。公共施設等総合管理計画に基づいた施設の長寿命化や適正な配置に取り組み，維持管理や更新等に要する経費の増加に留意しつつ，引き続き将来負担比率の抑制に努める。</t>
    <phoneticPr fontId="5"/>
  </si>
  <si>
    <t>　類似団体との比較では，実質公債費比率と将来負担比率は，ともに低い水準にある。経年比較では，実質公債費比率は地方道路等整備事業債等の元利償還金が減少したため，低下している。しかしながら，今後，一部事務組合が設置するごみ処理施設等の更新や新庁舎建設に係る地方債の新規発行により，実質公債比率及び将来負担比率が上昇していくと予想されるため，財政計画に基づき，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</si>
</sst>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5932A3A3-FC47-487D-96BE-6EEA30F69948}"/>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5D8C-4352-8AF9-82401CBA05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77792</c:v>
                </c:pt>
                <c:pt idx="1">
                  <c:v>75869</c:v>
                </c:pt>
                <c:pt idx="2">
                  <c:v>90836</c:v>
                </c:pt>
                <c:pt idx="3">
                  <c:v>65121</c:v>
                </c:pt>
                <c:pt idx="4">
                  <c:v>102114</c:v>
                </c:pt>
              </c:numCache>
            </c:numRef>
          </c:val>
          <c:smooth val="0"/>
          <c:extLst>
            <c:ext xmlns:c16="http://schemas.microsoft.com/office/drawing/2014/chart" uri="{C3380CC4-5D6E-409C-BE32-E72D297353CC}">
              <c16:uniqueId val="{00000001-5D8C-4352-8AF9-82401CBA05F7}"/>
            </c:ext>
          </c:extLst>
        </c:ser>
        <c:dLbls>
          <c:showLegendKey val="0"/>
          <c:showVal val="0"/>
          <c:showCatName val="0"/>
          <c:showSerName val="0"/>
          <c:showPercent val="0"/>
          <c:showBubbleSize val="0"/>
        </c:dLbls>
        <c:marker val="1"/>
        <c:smooth val="0"/>
        <c:axId val="405482536"/>
        <c:axId val="405481752"/>
      </c:lineChart>
      <c:catAx>
        <c:axId val="405482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481752"/>
        <c:crosses val="autoZero"/>
        <c:auto val="1"/>
        <c:lblAlgn val="ctr"/>
        <c:lblOffset val="100"/>
        <c:tickLblSkip val="1"/>
        <c:tickMarkSkip val="1"/>
        <c:noMultiLvlLbl val="0"/>
      </c:catAx>
      <c:valAx>
        <c:axId val="405481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482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5.65</c:v>
                </c:pt>
                <c:pt idx="1">
                  <c:v>5.01</c:v>
                </c:pt>
                <c:pt idx="2">
                  <c:v>3.31</c:v>
                </c:pt>
                <c:pt idx="3">
                  <c:v>5.01</c:v>
                </c:pt>
                <c:pt idx="4">
                  <c:v>4.62</c:v>
                </c:pt>
              </c:numCache>
            </c:numRef>
          </c:val>
          <c:extLst>
            <c:ext xmlns:c16="http://schemas.microsoft.com/office/drawing/2014/chart" uri="{C3380CC4-5D6E-409C-BE32-E72D297353CC}">
              <c16:uniqueId val="{00000000-90B7-4521-81FB-1D3C7EDD46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29.23</c:v>
                </c:pt>
                <c:pt idx="1">
                  <c:v>29.57</c:v>
                </c:pt>
                <c:pt idx="2">
                  <c:v>27.27</c:v>
                </c:pt>
                <c:pt idx="3">
                  <c:v>25.76</c:v>
                </c:pt>
                <c:pt idx="4">
                  <c:v>27.01</c:v>
                </c:pt>
              </c:numCache>
            </c:numRef>
          </c:val>
          <c:extLst>
            <c:ext xmlns:c16="http://schemas.microsoft.com/office/drawing/2014/chart" uri="{C3380CC4-5D6E-409C-BE32-E72D297353CC}">
              <c16:uniqueId val="{00000001-90B7-4521-81FB-1D3C7EDD4627}"/>
            </c:ext>
          </c:extLst>
        </c:ser>
        <c:dLbls>
          <c:showLegendKey val="0"/>
          <c:showVal val="0"/>
          <c:showCatName val="0"/>
          <c:showSerName val="0"/>
          <c:showPercent val="0"/>
          <c:showBubbleSize val="0"/>
        </c:dLbls>
        <c:gapWidth val="250"/>
        <c:overlap val="100"/>
        <c:axId val="405483320"/>
        <c:axId val="405483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-0.65</c:v>
                </c:pt>
                <c:pt idx="1">
                  <c:v>-3.51</c:v>
                </c:pt>
                <c:pt idx="2">
                  <c:v>-7.05</c:v>
                </c:pt>
                <c:pt idx="3">
                  <c:v>-0.49</c:v>
                </c:pt>
                <c:pt idx="4">
                  <c:v>-0.11</c:v>
                </c:pt>
              </c:numCache>
            </c:numRef>
          </c:val>
          <c:smooth val="0"/>
          <c:extLst>
            <c:ext xmlns:c16="http://schemas.microsoft.com/office/drawing/2014/chart" uri="{C3380CC4-5D6E-409C-BE32-E72D297353CC}">
              <c16:uniqueId val="{00000002-90B7-4521-81FB-1D3C7EDD4627}"/>
            </c:ext>
          </c:extLst>
        </c:ser>
        <c:dLbls>
          <c:showLegendKey val="0"/>
          <c:showVal val="0"/>
          <c:showCatName val="0"/>
          <c:showSerName val="0"/>
          <c:showPercent val="0"/>
          <c:showBubbleSize val="0"/>
        </c:dLbls>
        <c:marker val="1"/>
        <c:smooth val="0"/>
        <c:axId val="405483320"/>
        <c:axId val="405483712"/>
      </c:lineChart>
      <c:catAx>
        <c:axId val="40548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483712"/>
        <c:crosses val="autoZero"/>
        <c:auto val="1"/>
        <c:lblAlgn val="ctr"/>
        <c:lblOffset val="100"/>
        <c:tickLblSkip val="1"/>
        <c:tickMarkSkip val="1"/>
        <c:noMultiLvlLbl val="0"/>
      </c:catAx>
      <c:valAx>
        <c:axId val="40548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483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0.14000000000000001</c:v>
                </c:pt>
                <c:pt idx="4">
                  <c:v>#N/A</c:v>
                </c:pt>
                <c:pt idx="5">
                  <c:v>0.23</c:v>
                </c:pt>
                <c:pt idx="6">
                  <c:v>0</c:v>
                </c:pt>
                <c:pt idx="7">
                  <c:v>0</c:v>
                </c:pt>
                <c:pt idx="8">
                  <c:v>0</c:v>
                </c:pt>
                <c:pt idx="9">
                  <c:v>0</c:v>
                </c:pt>
              </c:numCache>
            </c:numRef>
          </c:val>
          <c:extLst>
            <c:ext xmlns:c16="http://schemas.microsoft.com/office/drawing/2014/chart" uri="{C3380CC4-5D6E-409C-BE32-E72D297353CC}">
              <c16:uniqueId val="{00000000-7507-47A9-B425-36114F990D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07-47A9-B425-36114F990D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07-47A9-B425-36114F990D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07-47A9-B425-36114F990DBD}"/>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0.06</c:v>
                </c:pt>
                <c:pt idx="8">
                  <c:v>#N/A</c:v>
                </c:pt>
                <c:pt idx="9">
                  <c:v>0.17</c:v>
                </c:pt>
              </c:numCache>
            </c:numRef>
          </c:val>
          <c:extLst>
            <c:ext xmlns:c16="http://schemas.microsoft.com/office/drawing/2014/chart" uri="{C3380CC4-5D6E-409C-BE32-E72D297353CC}">
              <c16:uniqueId val="{00000004-7507-47A9-B425-36114F990DBD}"/>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0.39</c:v>
                </c:pt>
                <c:pt idx="8">
                  <c:v>#N/A</c:v>
                </c:pt>
                <c:pt idx="9">
                  <c:v>0.47</c:v>
                </c:pt>
              </c:numCache>
            </c:numRef>
          </c:val>
          <c:extLst>
            <c:ext xmlns:c16="http://schemas.microsoft.com/office/drawing/2014/chart" uri="{C3380CC4-5D6E-409C-BE32-E72D297353CC}">
              <c16:uniqueId val="{00000005-7507-47A9-B425-36114F990DB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0.98</c:v>
                </c:pt>
                <c:pt idx="2">
                  <c:v>#N/A</c:v>
                </c:pt>
                <c:pt idx="3">
                  <c:v>0.37</c:v>
                </c:pt>
                <c:pt idx="4">
                  <c:v>#N/A</c:v>
                </c:pt>
                <c:pt idx="5">
                  <c:v>0.32</c:v>
                </c:pt>
                <c:pt idx="6">
                  <c:v>#N/A</c:v>
                </c:pt>
                <c:pt idx="7">
                  <c:v>0.3</c:v>
                </c:pt>
                <c:pt idx="8">
                  <c:v>#N/A</c:v>
                </c:pt>
                <c:pt idx="9">
                  <c:v>0.51</c:v>
                </c:pt>
              </c:numCache>
            </c:numRef>
          </c:val>
          <c:extLst>
            <c:ext xmlns:c16="http://schemas.microsoft.com/office/drawing/2014/chart" uri="{C3380CC4-5D6E-409C-BE32-E72D297353CC}">
              <c16:uniqueId val="{00000006-7507-47A9-B425-36114F990DB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1.65</c:v>
                </c:pt>
                <c:pt idx="4">
                  <c:v>#N/A</c:v>
                </c:pt>
                <c:pt idx="5">
                  <c:v>0.87</c:v>
                </c:pt>
                <c:pt idx="6">
                  <c:v>#N/A</c:v>
                </c:pt>
                <c:pt idx="7">
                  <c:v>0.53</c:v>
                </c:pt>
                <c:pt idx="8">
                  <c:v>#N/A</c:v>
                </c:pt>
                <c:pt idx="9">
                  <c:v>1.27</c:v>
                </c:pt>
              </c:numCache>
            </c:numRef>
          </c:val>
          <c:extLst>
            <c:ext xmlns:c16="http://schemas.microsoft.com/office/drawing/2014/chart" uri="{C3380CC4-5D6E-409C-BE32-E72D297353CC}">
              <c16:uniqueId val="{00000007-7507-47A9-B425-36114F990D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3.54</c:v>
                </c:pt>
                <c:pt idx="2">
                  <c:v>#N/A</c:v>
                </c:pt>
                <c:pt idx="3">
                  <c:v>2.8</c:v>
                </c:pt>
                <c:pt idx="4">
                  <c:v>#N/A</c:v>
                </c:pt>
                <c:pt idx="5">
                  <c:v>2.37</c:v>
                </c:pt>
                <c:pt idx="6">
                  <c:v>#N/A</c:v>
                </c:pt>
                <c:pt idx="7">
                  <c:v>1.86</c:v>
                </c:pt>
                <c:pt idx="8">
                  <c:v>#N/A</c:v>
                </c:pt>
                <c:pt idx="9">
                  <c:v>1.71</c:v>
                </c:pt>
              </c:numCache>
            </c:numRef>
          </c:val>
          <c:extLst>
            <c:ext xmlns:c16="http://schemas.microsoft.com/office/drawing/2014/chart" uri="{C3380CC4-5D6E-409C-BE32-E72D297353CC}">
              <c16:uniqueId val="{00000008-7507-47A9-B425-36114F990D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5.65</c:v>
                </c:pt>
                <c:pt idx="2">
                  <c:v>#N/A</c:v>
                </c:pt>
                <c:pt idx="3">
                  <c:v>5.01</c:v>
                </c:pt>
                <c:pt idx="4">
                  <c:v>#N/A</c:v>
                </c:pt>
                <c:pt idx="5">
                  <c:v>3.31</c:v>
                </c:pt>
                <c:pt idx="6">
                  <c:v>#N/A</c:v>
                </c:pt>
                <c:pt idx="7">
                  <c:v>5.01</c:v>
                </c:pt>
                <c:pt idx="8">
                  <c:v>#N/A</c:v>
                </c:pt>
                <c:pt idx="9">
                  <c:v>4.6100000000000003</c:v>
                </c:pt>
              </c:numCache>
            </c:numRef>
          </c:val>
          <c:extLst>
            <c:ext xmlns:c16="http://schemas.microsoft.com/office/drawing/2014/chart" uri="{C3380CC4-5D6E-409C-BE32-E72D297353CC}">
              <c16:uniqueId val="{00000009-7507-47A9-B425-36114F990DBD}"/>
            </c:ext>
          </c:extLst>
        </c:ser>
        <c:dLbls>
          <c:showLegendKey val="0"/>
          <c:showVal val="0"/>
          <c:showCatName val="0"/>
          <c:showSerName val="0"/>
          <c:showPercent val="0"/>
          <c:showBubbleSize val="0"/>
        </c:dLbls>
        <c:gapWidth val="150"/>
        <c:overlap val="100"/>
        <c:axId val="405478224"/>
        <c:axId val="405478616"/>
      </c:barChart>
      <c:catAx>
        <c:axId val="40547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478616"/>
        <c:crosses val="autoZero"/>
        <c:auto val="1"/>
        <c:lblAlgn val="ctr"/>
        <c:lblOffset val="100"/>
        <c:tickLblSkip val="1"/>
        <c:tickMarkSkip val="1"/>
        <c:noMultiLvlLbl val="0"/>
      </c:catAx>
      <c:valAx>
        <c:axId val="405478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47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1951</c:v>
                </c:pt>
                <c:pt idx="5">
                  <c:v>1907</c:v>
                </c:pt>
                <c:pt idx="8">
                  <c:v>1828</c:v>
                </c:pt>
                <c:pt idx="11">
                  <c:v>1912</c:v>
                </c:pt>
                <c:pt idx="14">
                  <c:v>1895</c:v>
                </c:pt>
              </c:numCache>
            </c:numRef>
          </c:val>
          <c:extLst>
            <c:ext xmlns:c16="http://schemas.microsoft.com/office/drawing/2014/chart" uri="{C3380CC4-5D6E-409C-BE32-E72D297353CC}">
              <c16:uniqueId val="{00000000-EED5-4296-8881-03248EF430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D5-4296-8881-03248EF430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6</c:v>
                </c:pt>
                <c:pt idx="6">
                  <c:v>4</c:v>
                </c:pt>
                <c:pt idx="9">
                  <c:v>2</c:v>
                </c:pt>
                <c:pt idx="12">
                  <c:v>2</c:v>
                </c:pt>
              </c:numCache>
            </c:numRef>
          </c:val>
          <c:extLst>
            <c:ext xmlns:c16="http://schemas.microsoft.com/office/drawing/2014/chart" uri="{C3380CC4-5D6E-409C-BE32-E72D297353CC}">
              <c16:uniqueId val="{00000002-EED5-4296-8881-03248EF430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167</c:v>
                </c:pt>
                <c:pt idx="3">
                  <c:v>152</c:v>
                </c:pt>
                <c:pt idx="6">
                  <c:v>184</c:v>
                </c:pt>
                <c:pt idx="9">
                  <c:v>203</c:v>
                </c:pt>
                <c:pt idx="12">
                  <c:v>207</c:v>
                </c:pt>
              </c:numCache>
            </c:numRef>
          </c:val>
          <c:extLst>
            <c:ext xmlns:c16="http://schemas.microsoft.com/office/drawing/2014/chart" uri="{C3380CC4-5D6E-409C-BE32-E72D297353CC}">
              <c16:uniqueId val="{00000003-EED5-4296-8881-03248EF430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190</c:v>
                </c:pt>
                <c:pt idx="3">
                  <c:v>183</c:v>
                </c:pt>
                <c:pt idx="6">
                  <c:v>175</c:v>
                </c:pt>
                <c:pt idx="9">
                  <c:v>178</c:v>
                </c:pt>
                <c:pt idx="12">
                  <c:v>162</c:v>
                </c:pt>
              </c:numCache>
            </c:numRef>
          </c:val>
          <c:extLst>
            <c:ext xmlns:c16="http://schemas.microsoft.com/office/drawing/2014/chart" uri="{C3380CC4-5D6E-409C-BE32-E72D297353CC}">
              <c16:uniqueId val="{00000004-EED5-4296-8881-03248EF430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D5-4296-8881-03248EF430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D5-4296-8881-03248EF430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2410</c:v>
                </c:pt>
                <c:pt idx="3">
                  <c:v>2343</c:v>
                </c:pt>
                <c:pt idx="6">
                  <c:v>2210</c:v>
                </c:pt>
                <c:pt idx="9">
                  <c:v>2319</c:v>
                </c:pt>
                <c:pt idx="12">
                  <c:v>2291</c:v>
                </c:pt>
              </c:numCache>
            </c:numRef>
          </c:val>
          <c:extLst>
            <c:ext xmlns:c16="http://schemas.microsoft.com/office/drawing/2014/chart" uri="{C3380CC4-5D6E-409C-BE32-E72D297353CC}">
              <c16:uniqueId val="{00000007-EED5-4296-8881-03248EF430E1}"/>
            </c:ext>
          </c:extLst>
        </c:ser>
        <c:dLbls>
          <c:showLegendKey val="0"/>
          <c:showVal val="0"/>
          <c:showCatName val="0"/>
          <c:showSerName val="0"/>
          <c:showPercent val="0"/>
          <c:showBubbleSize val="0"/>
        </c:dLbls>
        <c:gapWidth val="100"/>
        <c:overlap val="100"/>
        <c:axId val="405480968"/>
        <c:axId val="40548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823</c:v>
                </c:pt>
                <c:pt idx="2">
                  <c:v>#N/A</c:v>
                </c:pt>
                <c:pt idx="3">
                  <c:v>#N/A</c:v>
                </c:pt>
                <c:pt idx="4">
                  <c:v>777</c:v>
                </c:pt>
                <c:pt idx="5">
                  <c:v>#N/A</c:v>
                </c:pt>
                <c:pt idx="6">
                  <c:v>#N/A</c:v>
                </c:pt>
                <c:pt idx="7">
                  <c:v>745</c:v>
                </c:pt>
                <c:pt idx="8">
                  <c:v>#N/A</c:v>
                </c:pt>
                <c:pt idx="9">
                  <c:v>#N/A</c:v>
                </c:pt>
                <c:pt idx="10">
                  <c:v>790</c:v>
                </c:pt>
                <c:pt idx="11">
                  <c:v>#N/A</c:v>
                </c:pt>
                <c:pt idx="12">
                  <c:v>#N/A</c:v>
                </c:pt>
                <c:pt idx="13">
                  <c:v>767</c:v>
                </c:pt>
                <c:pt idx="14">
                  <c:v>#N/A</c:v>
                </c:pt>
              </c:numCache>
            </c:numRef>
          </c:val>
          <c:smooth val="0"/>
          <c:extLst>
            <c:ext xmlns:c16="http://schemas.microsoft.com/office/drawing/2014/chart" uri="{C3380CC4-5D6E-409C-BE32-E72D297353CC}">
              <c16:uniqueId val="{00000008-EED5-4296-8881-03248EF430E1}"/>
            </c:ext>
          </c:extLst>
        </c:ser>
        <c:dLbls>
          <c:showLegendKey val="0"/>
          <c:showVal val="0"/>
          <c:showCatName val="0"/>
          <c:showSerName val="0"/>
          <c:showPercent val="0"/>
          <c:showBubbleSize val="0"/>
        </c:dLbls>
        <c:marker val="1"/>
        <c:smooth val="0"/>
        <c:axId val="405480968"/>
        <c:axId val="405481360"/>
      </c:lineChart>
      <c:catAx>
        <c:axId val="40548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481360"/>
        <c:crosses val="autoZero"/>
        <c:auto val="1"/>
        <c:lblAlgn val="ctr"/>
        <c:lblOffset val="100"/>
        <c:tickLblSkip val="1"/>
        <c:tickMarkSkip val="1"/>
        <c:noMultiLvlLbl val="0"/>
      </c:catAx>
      <c:valAx>
        <c:axId val="40548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48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17672</c:v>
                </c:pt>
                <c:pt idx="5">
                  <c:v>17273</c:v>
                </c:pt>
                <c:pt idx="8">
                  <c:v>16812</c:v>
                </c:pt>
                <c:pt idx="11">
                  <c:v>15813</c:v>
                </c:pt>
                <c:pt idx="14">
                  <c:v>14934</c:v>
                </c:pt>
              </c:numCache>
            </c:numRef>
          </c:val>
          <c:extLst>
            <c:ext xmlns:c16="http://schemas.microsoft.com/office/drawing/2014/chart" uri="{C3380CC4-5D6E-409C-BE32-E72D297353CC}">
              <c16:uniqueId val="{00000000-32D1-4FC9-80C0-CF1663B236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449</c:v>
                </c:pt>
                <c:pt idx="5">
                  <c:v>444</c:v>
                </c:pt>
                <c:pt idx="8">
                  <c:v>445</c:v>
                </c:pt>
                <c:pt idx="11">
                  <c:v>467</c:v>
                </c:pt>
                <c:pt idx="14">
                  <c:v>537</c:v>
                </c:pt>
              </c:numCache>
            </c:numRef>
          </c:val>
          <c:extLst>
            <c:ext xmlns:c16="http://schemas.microsoft.com/office/drawing/2014/chart" uri="{C3380CC4-5D6E-409C-BE32-E72D297353CC}">
              <c16:uniqueId val="{00000001-32D1-4FC9-80C0-CF1663B236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8537</c:v>
                </c:pt>
                <c:pt idx="5">
                  <c:v>9134</c:v>
                </c:pt>
                <c:pt idx="8">
                  <c:v>9217</c:v>
                </c:pt>
                <c:pt idx="11">
                  <c:v>10524</c:v>
                </c:pt>
                <c:pt idx="14">
                  <c:v>12216</c:v>
                </c:pt>
              </c:numCache>
            </c:numRef>
          </c:val>
          <c:extLst>
            <c:ext xmlns:c16="http://schemas.microsoft.com/office/drawing/2014/chart" uri="{C3380CC4-5D6E-409C-BE32-E72D297353CC}">
              <c16:uniqueId val="{00000002-32D1-4FC9-80C0-CF1663B236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D1-4FC9-80C0-CF1663B236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D1-4FC9-80C0-CF1663B236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22</c:v>
                </c:pt>
                <c:pt idx="3">
                  <c:v>19</c:v>
                </c:pt>
                <c:pt idx="6">
                  <c:v>44</c:v>
                </c:pt>
                <c:pt idx="9">
                  <c:v>43</c:v>
                </c:pt>
                <c:pt idx="12">
                  <c:v>12</c:v>
                </c:pt>
              </c:numCache>
            </c:numRef>
          </c:val>
          <c:extLst>
            <c:ext xmlns:c16="http://schemas.microsoft.com/office/drawing/2014/chart" uri="{C3380CC4-5D6E-409C-BE32-E72D297353CC}">
              <c16:uniqueId val="{00000005-32D1-4FC9-80C0-CF1663B236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3408</c:v>
                </c:pt>
                <c:pt idx="3">
                  <c:v>3122</c:v>
                </c:pt>
                <c:pt idx="6">
                  <c:v>2940</c:v>
                </c:pt>
                <c:pt idx="9">
                  <c:v>2768</c:v>
                </c:pt>
                <c:pt idx="12">
                  <c:v>2560</c:v>
                </c:pt>
              </c:numCache>
            </c:numRef>
          </c:val>
          <c:extLst>
            <c:ext xmlns:c16="http://schemas.microsoft.com/office/drawing/2014/chart" uri="{C3380CC4-5D6E-409C-BE32-E72D297353CC}">
              <c16:uniqueId val="{00000006-32D1-4FC9-80C0-CF1663B236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2313</c:v>
                </c:pt>
                <c:pt idx="3">
                  <c:v>2301</c:v>
                </c:pt>
                <c:pt idx="6">
                  <c:v>2184</c:v>
                </c:pt>
                <c:pt idx="9">
                  <c:v>1929</c:v>
                </c:pt>
                <c:pt idx="12">
                  <c:v>1632</c:v>
                </c:pt>
              </c:numCache>
            </c:numRef>
          </c:val>
          <c:extLst>
            <c:ext xmlns:c16="http://schemas.microsoft.com/office/drawing/2014/chart" uri="{C3380CC4-5D6E-409C-BE32-E72D297353CC}">
              <c16:uniqueId val="{00000007-32D1-4FC9-80C0-CF1663B236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1502</c:v>
                </c:pt>
                <c:pt idx="3">
                  <c:v>1523</c:v>
                </c:pt>
                <c:pt idx="6">
                  <c:v>1521</c:v>
                </c:pt>
                <c:pt idx="9">
                  <c:v>1460</c:v>
                </c:pt>
                <c:pt idx="12">
                  <c:v>1342</c:v>
                </c:pt>
              </c:numCache>
            </c:numRef>
          </c:val>
          <c:extLst>
            <c:ext xmlns:c16="http://schemas.microsoft.com/office/drawing/2014/chart" uri="{C3380CC4-5D6E-409C-BE32-E72D297353CC}">
              <c16:uniqueId val="{00000008-32D1-4FC9-80C0-CF1663B236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32D1-4FC9-80C0-CF1663B236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21564</c:v>
                </c:pt>
                <c:pt idx="3">
                  <c:v>21058</c:v>
                </c:pt>
                <c:pt idx="6">
                  <c:v>20626</c:v>
                </c:pt>
                <c:pt idx="9">
                  <c:v>19856</c:v>
                </c:pt>
                <c:pt idx="12">
                  <c:v>19084</c:v>
                </c:pt>
              </c:numCache>
            </c:numRef>
          </c:val>
          <c:extLst>
            <c:ext xmlns:c16="http://schemas.microsoft.com/office/drawing/2014/chart" uri="{C3380CC4-5D6E-409C-BE32-E72D297353CC}">
              <c16:uniqueId val="{0000000A-32D1-4FC9-80C0-CF1663B23636}"/>
            </c:ext>
          </c:extLst>
        </c:ser>
        <c:dLbls>
          <c:showLegendKey val="0"/>
          <c:showVal val="0"/>
          <c:showCatName val="0"/>
          <c:showSerName val="0"/>
          <c:showPercent val="0"/>
          <c:showBubbleSize val="0"/>
        </c:dLbls>
        <c:gapWidth val="100"/>
        <c:overlap val="100"/>
        <c:axId val="405477832"/>
        <c:axId val="40547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2153</c:v>
                </c:pt>
                <c:pt idx="2">
                  <c:v>#N/A</c:v>
                </c:pt>
                <c:pt idx="3">
                  <c:v>#N/A</c:v>
                </c:pt>
                <c:pt idx="4">
                  <c:v>1173</c:v>
                </c:pt>
                <c:pt idx="5">
                  <c:v>#N/A</c:v>
                </c:pt>
                <c:pt idx="6">
                  <c:v>#N/A</c:v>
                </c:pt>
                <c:pt idx="7">
                  <c:v>842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D1-4FC9-80C0-CF1663B23636}"/>
            </c:ext>
          </c:extLst>
        </c:ser>
        <c:dLbls>
          <c:showLegendKey val="0"/>
          <c:showVal val="0"/>
          <c:showCatName val="0"/>
          <c:showSerName val="0"/>
          <c:showPercent val="0"/>
          <c:showBubbleSize val="0"/>
        </c:dLbls>
        <c:marker val="1"/>
        <c:smooth val="0"/>
        <c:axId val="405477832"/>
        <c:axId val="405479008"/>
      </c:lineChart>
      <c:catAx>
        <c:axId val="40547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479008"/>
        <c:crosses val="autoZero"/>
        <c:auto val="1"/>
        <c:lblAlgn val="ctr"/>
        <c:lblOffset val="100"/>
        <c:tickLblSkip val="1"/>
        <c:tickMarkSkip val="1"/>
        <c:noMultiLvlLbl val="0"/>
      </c:catAx>
      <c:valAx>
        <c:axId val="40547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47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3366</c:v>
                </c:pt>
                <c:pt idx="1">
                  <c:v>3278</c:v>
                </c:pt>
                <c:pt idx="2">
                  <c:v>3604</c:v>
                </c:pt>
              </c:numCache>
            </c:numRef>
          </c:val>
          <c:extLst>
            <c:ext xmlns:c16="http://schemas.microsoft.com/office/drawing/2014/chart" uri="{C3380CC4-5D6E-409C-BE32-E72D297353CC}">
              <c16:uniqueId val="{00000000-E8CF-4FE5-A92D-9420EC2815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216</c:v>
                </c:pt>
                <c:pt idx="1">
                  <c:v>216</c:v>
                </c:pt>
                <c:pt idx="2">
                  <c:v>466</c:v>
                </c:pt>
              </c:numCache>
            </c:numRef>
          </c:val>
          <c:extLst>
            <c:ext xmlns:c16="http://schemas.microsoft.com/office/drawing/2014/chart" uri="{C3380CC4-5D6E-409C-BE32-E72D297353CC}">
              <c16:uniqueId val="{00000001-E8CF-4FE5-A92D-9420EC2815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5016</c:v>
                </c:pt>
                <c:pt idx="1">
                  <c:v>6396</c:v>
                </c:pt>
                <c:pt idx="2">
                  <c:v>7472</c:v>
                </c:pt>
              </c:numCache>
            </c:numRef>
          </c:val>
          <c:extLst>
            <c:ext xmlns:c16="http://schemas.microsoft.com/office/drawing/2014/chart" uri="{C3380CC4-5D6E-409C-BE32-E72D297353CC}">
              <c16:uniqueId val="{00000002-E8CF-4FE5-A92D-9420EC2815F1}"/>
            </c:ext>
          </c:extLst>
        </c:ser>
        <c:dLbls>
          <c:showLegendKey val="0"/>
          <c:showVal val="0"/>
          <c:showCatName val="0"/>
          <c:showSerName val="0"/>
          <c:showPercent val="0"/>
          <c:showBubbleSize val="0"/>
        </c:dLbls>
        <c:gapWidth val="120"/>
        <c:overlap val="100"/>
        <c:axId val="405480184"/>
        <c:axId val="472562096"/>
      </c:barChart>
      <c:catAx>
        <c:axId val="40548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562096"/>
        <c:crosses val="autoZero"/>
        <c:auto val="1"/>
        <c:lblAlgn val="ctr"/>
        <c:lblOffset val="100"/>
        <c:tickLblSkip val="1"/>
        <c:tickMarkSkip val="1"/>
        <c:noMultiLvlLbl val="0"/>
      </c:catAx>
      <c:valAx>
        <c:axId val="472562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48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{DF0467F2-E55B-4D63-93AA-EB051B360BA0}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6F-44E7-AFF4-0ACCACEE7F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{D5179C53-164E-4B23-B308-DEDD1DF192E0}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6F-44E7-AFF4-0ACCACEE7F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{7D529F1E-5E06-43E2-B02E-C1E6F7FA7F62}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6F-44E7-AFF4-0ACCACEE7F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{327803E6-6F0C-40DE-81FF-1A4551E68296}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6F-44E7-AFF4-0ACCACEE7F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{6DC306D8-9B69-41E7-BD70-617579667287}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6F-44E7-AFF4-0ACCACEE7F1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{581B4CB3-5178-4AA9-ACE9-C111A6238A64}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6F-44E7-AFF4-0ACCACEE7F1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{FD9EE186-7803-4809-A328-3CFB952C74C6}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6F-44E7-AFF4-0ACCACEE7F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{A8E7502F-09AB-4414-AE5A-3C1BFAB98789}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6F-44E7-AFF4-0ACCACEE7F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{281288A1-6F16-438D-8DC0-82CC32B79A61}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6F-44E7-AFF4-0ACCACEE7F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84.5</c:v>
                </c:pt>
                <c:pt idx="8">
                  <c:v>84.6</c:v>
                </c:pt>
                <c:pt idx="16">
                  <c:v>84.8</c:v>
                </c:pt>
                <c:pt idx="24">
                  <c:v>85.4</c:v>
                </c:pt>
                <c:pt idx="32">
                  <c:v>86.3</c:v>
                </c:pt>
              </c:numCache>
            </c:numRef>
          </c:xVal>
          <c:yVal>
            <c:numRef>
              <c:f>公会計指標分析・財政指標組合せ分析表!$BP$51:$DC$51</c:f>
              <c:numCache>
                <c:formatCode>#,##0.0;"▲ "#,##0.0</c:formatCode>
                <c:ptCount val="40"/>
                <c:pt idx="0">
                  <c:v>19.899999999999999</c:v>
                </c:pt>
                <c:pt idx="8">
                  <c:v>10.9</c:v>
                </c:pt>
                <c:pt idx="16">
                  <c:v>7.9</c:v>
                </c:pt>
              </c:numCache>
            </c:numRef>
          </c:yVal>
          <c:smooth val="0"/>
          <c:extLst>
            <c:ext xmlns:c16="http://schemas.microsoft.com/office/drawing/2014/chart" uri="{C3380CC4-5D6E-409C-BE32-E72D297353CC}">
              <c16:uniqueId val="{00000009-2F6F-44E7-AFF4-0ACCACEE7F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{08206ACA-D35B-4EE2-9951-35F4FD6F01D3}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6F-44E7-AFF4-0ACCACEE7F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{30A56C24-082E-4D52-A7DD-15D12A89CA4D}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6F-44E7-AFF4-0ACCACEE7F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{33C5CBD3-F940-45FC-803B-9034202E202B}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6F-44E7-AFF4-0ACCACEE7F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{746FEB73-FE72-4BFF-9072-EF29A10E2E01}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6F-44E7-AFF4-0ACCACEE7F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{B60968EC-1743-452E-9184-E96C57EC7228}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6F-44E7-AFF4-0ACCACEE7F19}"/>
                </c:ext>
              </c:extLst>
            </c:dLbl>
            <c:dLbl>
              <c:idx val="8"/>
              <c:layout>
                <c:manualLayout>
                  <c:x val="0"/>
                  <c:y val="1.442752243193866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{19CBDF21-EA5E-4E0B-9FBB-A03A7ACA7EF5}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6F-44E7-AFF4-0ACCACEE7F19}"/>
                </c:ext>
              </c:extLst>
            </c:dLbl>
            <c:dLbl>
              <c:idx val="16"/>
              <c:layout>
                <c:manualLayout>
                  <c:x val="0"/>
                  <c:y val="-3.203542645993653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{D9A849EF-3822-412C-AC40-96EE1E35E684}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6F-44E7-AFF4-0ACCACEE7F19}"/>
                </c:ext>
              </c:extLst>
            </c:dLbl>
            <c:dLbl>
              <c:idx val="24"/>
              <c:layout>
                <c:manualLayout>
                  <c:x val="0"/>
                  <c:y val="1.760808164341148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{97DA5953-4C3D-4E1A-A9D6-7BF11294FB46}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6F-44E7-AFF4-0ACCACEE7F1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{C9D375D0-7C20-471E-A350-E9495F705E6C}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6F-44E7-AFF4-0ACCACEE7F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2F6F-44E7-AFF4-0ACCACEE7F19}"/>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{2C2E0982-4588-462C-B6C4-2780B79950D4}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E8E-4D0A-86F5-DE55FFA232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{C4AA8A89-DF49-4FB1-ADCB-241F6AE8D607}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E-4D0A-86F5-DE55FFA232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{2E24504A-129E-47D0-BFAF-1445BCDD85CE}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E-4D0A-86F5-DE55FFA232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{74DD5664-F800-4081-8FD5-28B497DB8DA7}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E-4D0A-86F5-DE55FFA232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{B6275B7E-579A-4707-B745-EDE08EF9444F}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E-4D0A-86F5-DE55FFA232B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{EE2E602B-B7A9-4103-A202-704531BDBF86}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E8E-4D0A-86F5-DE55FFA232B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{1250D843-A1F8-452D-8176-5337738E5D29}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E8E-4D0A-86F5-DE55FFA232B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{6A77499F-1F9E-447E-A4D3-E56DEA2C4DA8}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E8E-4D0A-86F5-DE55FFA232B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{BAAF9391-3949-4046-BF4C-75E25E24F305}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E8E-4D0A-86F5-DE55FFA232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7.4</c:v>
                </c:pt>
                <c:pt idx="16">
                  <c:v>7.3</c:v>
                </c:pt>
                <c:pt idx="24">
                  <c:v>7.1</c:v>
                </c:pt>
                <c:pt idx="32">
                  <c:v>6.9</c:v>
                </c:pt>
              </c:numCache>
            </c:numRef>
          </c:xVal>
          <c:yVal>
            <c:numRef>
              <c:f>公会計指標分析・財政指標組合せ分析表!$BP$73:$DC$73</c:f>
              <c:numCache>
                <c:formatCode>#,##0.0;"▲ "#,##0.0</c:formatCode>
                <c:ptCount val="40"/>
                <c:pt idx="0">
                  <c:v>19.899999999999999</c:v>
                </c:pt>
                <c:pt idx="8">
                  <c:v>10.9</c:v>
                </c:pt>
                <c:pt idx="16">
                  <c:v>7.9</c:v>
                </c:pt>
              </c:numCache>
            </c:numRef>
          </c:yVal>
          <c:smooth val="0"/>
          <c:extLst>
            <c:ext xmlns:c16="http://schemas.microsoft.com/office/drawing/2014/chart" uri="{C3380CC4-5D6E-409C-BE32-E72D297353CC}">
              <c16:uniqueId val="{00000009-2E8E-4D0A-86F5-DE55FFA232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{44C80A9D-8204-4D9F-A6D8-CA7B32D65DF6}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E8E-4D0A-86F5-DE55FFA232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{51866C9F-1C91-4602-86EB-B755D532CA07}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E-4D0A-86F5-DE55FFA232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{A2CB6A93-5E55-4EF6-A39C-2A4B2849514E}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E-4D0A-86F5-DE55FFA232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{2A65B0F1-EE06-4EAF-99F8-DA34BE03F879}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E-4D0A-86F5-DE55FFA232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{605F8F04-B755-47E3-9A70-3ACAFFF1B58B}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E-4D0A-86F5-DE55FFA232BA}"/>
                </c:ext>
              </c:extLst>
            </c:dLbl>
            <c:dLbl>
              <c:idx val="8"/>
              <c:layout>
                <c:manualLayout>
                  <c:x val="-4.5096530706953714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{B8454F65-15A5-4C9F-81D1-54AACE633DA4}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E8E-4D0A-86F5-DE55FFA232BA}"/>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{0D92AD7A-FECC-421E-9C57-137AB80B0F65}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E8E-4D0A-86F5-DE55FFA232B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{C07C33D7-39FB-4370-B42F-923130D79789}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E8E-4D0A-86F5-DE55FFA232B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{D6801F0E-B9D1-452B-8D37-728771E73D48}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E8E-4D0A-86F5-DE55FFA232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2E8E-4D0A-86F5-DE55FFA232BA}"/>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過疎対策事業債現在高の減少に伴う元利償還金の減少等により，元利償還金等（Ａ）が前年度と比較して減額となった。</a:t>
          </a:r>
        </a:p>
        <a:p>
          <a:r>
            <a:rPr kumimoji="1" lang="ja-JP" altLang="en-US" sz="1400">
              <a:latin typeface="ＭＳ ゴシック" pitchFamily="49" charset="-128"/>
              <a:ea typeface="ＭＳ ゴシック" pitchFamily="49" charset="-128"/>
            </a:rPr>
            <a:t>実質公債費比率は</a:t>
          </a:r>
          <a:r>
            <a:rPr kumimoji="1" lang="ja-JP" altLang="en-US" sz="1400">
              <a:solidFill>
                <a:sysClr val="windowText" lastClr="000000"/>
              </a:solidFill>
              <a:latin typeface="ＭＳ ゴシック" pitchFamily="49" charset="-128"/>
              <a:ea typeface="ＭＳ ゴシック" pitchFamily="49" charset="-128"/>
            </a:rPr>
            <a:t>類似団体と比較して</a:t>
          </a:r>
          <a:r>
            <a:rPr kumimoji="1" lang="ja-JP" altLang="en-US" sz="1400">
              <a:latin typeface="ＭＳ ゴシック" pitchFamily="49" charset="-128"/>
              <a:ea typeface="ＭＳ ゴシック" pitchFamily="49" charset="-128"/>
            </a:rPr>
            <a:t>低い水準にあるが，今後，新ごみ処理施設の整備等大規模事業による元利償還金の増加により比率が上昇すると予想されることから，財政計画に基づき地方債の繰上償還を実施するなど，引き続き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減債基金残高のうち，実質公債費比率の算定に用いる満期一括償還地方債の償還の財源として積み立てた額は</a:t>
          </a:r>
          <a:r>
            <a:rPr kumimoji="1" lang="ja-JP" altLang="en-US" sz="1200">
              <a:solidFill>
                <a:srgbClr val="FF0000"/>
              </a:solidFill>
              <a:latin typeface="ＭＳ ゴシック" pitchFamily="49" charset="-128"/>
              <a:ea typeface="ＭＳ ゴシック" pitchFamily="49" charset="-128"/>
            </a:rPr>
            <a:t>ない</a:t>
          </a:r>
          <a:r>
            <a:rPr kumimoji="1" lang="ja-JP" altLang="en-US" sz="12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将来負担額（Ａ）での過疎債現在高の減少に伴う地方債現在高の減額，充当可能財源等（Ｂ）での寄附金の増に伴う充当可能基金残高の増額により，将来負担比率は算定されなかった。</a:t>
          </a:r>
        </a:p>
        <a:p>
          <a:r>
            <a:rPr kumimoji="1" lang="ja-JP" altLang="en-US" sz="1400">
              <a:latin typeface="ＭＳ ゴシック" pitchFamily="49" charset="-128"/>
              <a:ea typeface="ＭＳ ゴシック" pitchFamily="49" charset="-128"/>
            </a:rPr>
            <a:t>引き続き，財政調整基金等の充当可能基金の充実や，交付税措置される有利な起債等を活用し，将来負担の軽減に努める。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平和へのメッセージ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from</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知覧スピーチコンテストや子育てしやすいまちづくりプロジェクト等の事業費により「きばいやんせ南九州市ふるさと基金」を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百万円，県道整備及び市道補助整備事業費により「公共施設等整備基金」を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百万円，平和公園管理費により「平和基金」を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百万円，小中学校の改修工事により「学校整備積立基金」を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百万円を取り崩した一方で，ふるさと寄附金により「きばいやんせ南九州市ふるさと基金」に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百万円，「学校整備積立基金」に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大規模事業等の実施や経済事情の変動等の影響により増減を繰り返している。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ふるさと寄附金の影響で，短期的には基金残高は増加しているが，長期的には減少の傾向にあるため，財政計画等に基づき持続可能な財政運営に努める。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きばいやんせ南九州市ふるさと基金：地域の福祉の向上や次世代に引き継ぐべき地域資源の保全と活用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平和基金：知覧特攻平和会館をはじめ，平和なまちづくりや情報の発信に関連する施設及び事業の推進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庁舎建設整備基金：市庁舎建設整備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きばいやんせ南九州市ふるさと基金：ふるさと寄附金の増及び次年度以降実施事業に備えた増に伴い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平和基金：平和公園管理費への取り崩しが増加したことによる減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庁舎建設整備基金：建設整備に備え，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きばいやんせ南九州市ふるさと基金：基金の使途に沿った事業を計画的に実施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平和基金：基金の使途に沿った事業実施のため計画的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（令和９年度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庁舎建設整備基金：市庁舎建設整備のため，毎年度計画的に積立予定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景気や社会情勢の動向による市民税（所得割・法人税割）等の変動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短期的に増加しているものの，大規模事業等により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減少していく見込み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千円及び普通交付税再算定に伴う追加交付の積立て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248,784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市債の償還計画を踏まえ，積立てを行う。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E5321F8-9FA4-4360-93B2-8961422E7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10A6DEA-42A0-4294-A574-D2BFA4D39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4C214E92-C537-4672-B3BD-DA90A83995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7438DB54-6D32-4CE7-BA25-B7CA2C46EBC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DBE5C433-7492-402B-B390-C57C24C4BFA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95AFC753-00F7-454C-A4FB-A4B9BC456C2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6BC1DAE1-919F-400A-A018-B45A4E03AC2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C4A91BED-B522-42C8-9F1D-0469E73397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4D06FF9-E7CE-4C3C-887F-8DD8DF652C8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4DB2D071-4012-44F1-8C14-855080AE31F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3231DC33-0D83-44FE-A010-D7AD14C5388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DE544F40-BDA8-44D7-88F7-39EEF3A1547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DA1C859D-BEC4-4F19-9BE9-FDBA659DC07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EF31254E-EF78-4B23-8B7B-071D062B33E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FED0F07F-6512-46E6-834D-E0937D18FA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D45EB35E-321C-4C8A-8904-8ACB920DD8A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33,478
33,037
357.91
27,156,935
26,325,644
616,248
13,343,212
19,083,917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4493BB12-D677-4B1C-9723-65F5FA273E8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4C3BB82E-7347-4FD3-9F29-19ADF5479C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4A55A8E-3B16-4CD1-99C0-B724F98B3D3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B9111D37-BFB2-4F97-8A9D-3B290718477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F13E1243-8147-4D39-900C-C9EC5DAFBA1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7D30301B-62E3-49EE-957B-85EAF610B2F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9FCA8BF9-5AB3-4CA3-A11F-A8F4D9A279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33F145D3-62B1-4739-BC22-A4E9A1452E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8267BDF1-EE4D-4FC7-B745-049A56C8667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D86B8AAE-5BCF-4295-8D73-0E2868DB205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B1029AB3-34F4-4A7D-83C8-F51D30817B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96A2A8AD-73E6-43B7-91E2-F4CFF027B1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F9BE6C7D-7C61-4A94-BEF5-8836815792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62EADFA-6D49-41D9-B209-CD44CB6526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459EB07E-1927-4CFA-9217-3B281F69647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E3B981FB-1F38-4F2F-984E-86196EA4719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92BE9865-3725-4040-83DB-616BAD3541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5EE64CF8-8DC5-47FB-85D3-C135CA9E92F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EC68C149-A4CE-4141-AF6A-484A3B80EA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89D3E55E-3305-4786-AFDC-5B6A029A598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EEC05F05-31C9-4CEC-8017-7DD4692A7A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9EB82065-F65E-42FB-9D9E-9699F8E4AAD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158F5139-7B09-45F8-8D3C-0B6E405F213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4455A684-D128-408B-9BE4-EC01BC2B09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DD59F34E-937D-4FEA-9ADC-168E7E7DAE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34ECE4AE-D46C-4946-ABB5-EB3F0F6F832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B33B23DE-8608-408E-9DA2-78E65D7A7E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8154DBF8-DAF8-492D-B9B8-16ADC101DD6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287103C-4AA1-4497-BD84-3F06817C58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15B77574-4D31-4B6E-AD01-ECDB31DC46C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E6AAF70-D040-4498-8D29-6E0708629C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7007F5CB-06E4-4991-8697-5E51A51041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764CCE3-9353-41CB-98B0-BCECF41B89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F14DE153-1F03-43BA-85A3-759DE27214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70C9BE1F-E695-480F-9888-8EFBD48D87B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年以上経過した公共施設等が延床面積全体の半数以上を占めており，老朽化が著しく，類似団体内平均値より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当市では，令和３年度に南九州市公共施設等総合管理計画の見直しを行っており，引き続き，公共施設等の適正な整備や更新，長寿命化を計画的に行い，将来の財政負担の軽減及び平準化を図っていく。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DDEE713E-7FEB-4BBB-899F-E91D680FFAC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86629F93-FC0B-4F3F-AF3A-6D71335393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3A007CF2-0633-4777-A9DB-3AAA5738867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AB71D197-8D6B-4F73-9B4F-10A6D0F4B01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ED921154-CFC5-47E6-AA58-8884D9AA992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8CAD6195-3541-49F8-AD7D-6029A29D4D2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BB355FC2-8A82-42B5-A952-BC6E6B87FB7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880B6A1C-CA80-4299-BEA1-519407EC8ED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6B6E1AAE-C4DE-4527-B463-2B7A83A6D38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91485F6C-E22C-41BE-B2E2-E8D278D15B3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9003B9ED-CA80-4FB4-812D-DE47D5BB784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A48E8419-9E28-407E-B4F6-712039E2D2B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BD8787A7-061B-4F24-8D49-7FED39D7C59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F5985C0-B15A-44A6-8538-2DD0B518260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2F253EF6-7FB8-42C9-9C27-E50610B099E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2E437C5-0FC3-4B27-86AF-0722E817DA2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9" name="直線コネクタ 68">
          <a:extLst>
            <a:ext uri="{FF2B5EF4-FFF2-40B4-BE49-F238E27FC236}">
              <a16:creationId xmlns:a16="http://schemas.microsoft.com/office/drawing/2014/main" id="{CFF03395-3C3B-43BE-AFD0-D06584DBDFE3}"/>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0" name="有形固定資産減価償却率最小値テキスト">
          <a:extLst>
            <a:ext uri="{FF2B5EF4-FFF2-40B4-BE49-F238E27FC236}">
              <a16:creationId xmlns:a16="http://schemas.microsoft.com/office/drawing/2014/main" id="{BF55EB18-F5D0-4F6C-8BCB-205F7E130B9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1" name="直線コネクタ 70">
          <a:extLst>
            <a:ext uri="{FF2B5EF4-FFF2-40B4-BE49-F238E27FC236}">
              <a16:creationId xmlns:a16="http://schemas.microsoft.com/office/drawing/2014/main" id="{D7A2A2D1-DB3D-4A6A-AC48-56BEAFC823BB}"/>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2" name="有形固定資産減価償却率最大値テキスト">
          <a:extLst>
            <a:ext uri="{FF2B5EF4-FFF2-40B4-BE49-F238E27FC236}">
              <a16:creationId xmlns:a16="http://schemas.microsoft.com/office/drawing/2014/main" id="{F0F3CED6-BAA3-4BCF-A383-424F418DAD8E}"/>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3" name="直線コネクタ 72">
          <a:extLst>
            <a:ext uri="{FF2B5EF4-FFF2-40B4-BE49-F238E27FC236}">
              <a16:creationId xmlns:a16="http://schemas.microsoft.com/office/drawing/2014/main" id="{CAEEBA94-B2FA-4842-8BF0-AD33EE8C8935}"/>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4" name="有形固定資産減価償却率平均値テキスト">
          <a:extLst>
            <a:ext uri="{FF2B5EF4-FFF2-40B4-BE49-F238E27FC236}">
              <a16:creationId xmlns:a16="http://schemas.microsoft.com/office/drawing/2014/main" id="{29FF0C3D-060D-43D3-9C40-58D660DFE130}"/>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5" name="フローチャート: 判断 74">
          <a:extLst>
            <a:ext uri="{FF2B5EF4-FFF2-40B4-BE49-F238E27FC236}">
              <a16:creationId xmlns:a16="http://schemas.microsoft.com/office/drawing/2014/main" id="{8DFD3E45-BF3C-495C-8E95-C7A3D5C5F69D}"/>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76" name="フローチャート: 判断 75">
          <a:extLst>
            <a:ext uri="{FF2B5EF4-FFF2-40B4-BE49-F238E27FC236}">
              <a16:creationId xmlns:a16="http://schemas.microsoft.com/office/drawing/2014/main" id="{31D34014-4500-416E-8801-BE4642ADB439}"/>
            </a:ext>
          </a:extLst>
        </xdr:cNvPr>
        <xdr:cNvSpPr/>
      </xdr:nvSpPr>
      <xdr:spPr>
        <a:xfrm>
          <a:off x="4000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77" name="フローチャート: 判断 76">
          <a:extLst>
            <a:ext uri="{FF2B5EF4-FFF2-40B4-BE49-F238E27FC236}">
              <a16:creationId xmlns:a16="http://schemas.microsoft.com/office/drawing/2014/main" id="{11AEF4FC-5C0F-4C4F-AB3F-2ECD53470C1A}"/>
            </a:ext>
          </a:extLst>
        </xdr:cNvPr>
        <xdr:cNvSpPr/>
      </xdr:nvSpPr>
      <xdr:spPr>
        <a:xfrm>
          <a:off x="3238500" y="595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78" name="フローチャート: 判断 77">
          <a:extLst>
            <a:ext uri="{FF2B5EF4-FFF2-40B4-BE49-F238E27FC236}">
              <a16:creationId xmlns:a16="http://schemas.microsoft.com/office/drawing/2014/main" id="{F4EB7BD0-2688-4F31-BC95-2DEEE043E2FF}"/>
            </a:ext>
          </a:extLst>
        </xdr:cNvPr>
        <xdr:cNvSpPr/>
      </xdr:nvSpPr>
      <xdr:spPr>
        <a:xfrm>
          <a:off x="2476500" y="59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9" name="フローチャート: 判断 78">
          <a:extLst>
            <a:ext uri="{FF2B5EF4-FFF2-40B4-BE49-F238E27FC236}">
              <a16:creationId xmlns:a16="http://schemas.microsoft.com/office/drawing/2014/main" id="{FC0B7319-E73E-4658-AD33-CB6B4C79592A}"/>
            </a:ext>
          </a:extLst>
        </xdr:cNvPr>
        <xdr:cNvSpPr/>
      </xdr:nvSpPr>
      <xdr:spPr>
        <a:xfrm>
          <a:off x="1714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038888A-DCC1-4D20-A141-2412412122D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9D23ACC-79FA-4A18-AE67-1ABF83A945A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5A0CF8A-C138-4456-B5D8-031D3EA1AD7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3A665CF-3D22-428D-994F-F676B42791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C27CABA-89CE-4A8A-B535-E021C78F906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25506</xdr:rowOff>
    </xdr:from>
    <xdr:to>
      <xdr:col>23</xdr:col>
      <xdr:colOff>136525</xdr:colOff>
      <xdr:row>33</xdr:row>
      <xdr:rowOff>127105</xdr:rowOff>
    </xdr:to>
    <xdr:sp macro="" textlink="">
      <xdr:nvSpPr>
        <xdr:cNvPr id="85" name="楕円 84">
          <a:extLst>
            <a:ext uri="{FF2B5EF4-FFF2-40B4-BE49-F238E27FC236}">
              <a16:creationId xmlns:a16="http://schemas.microsoft.com/office/drawing/2014/main" id="{AC19EA62-2EF5-436A-B445-3994BA774734}"/>
            </a:ext>
          </a:extLst>
        </xdr:cNvPr>
        <xdr:cNvSpPr/>
      </xdr:nvSpPr>
      <xdr:spPr>
        <a:xfrm>
          <a:off x="4711700" y="6454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111883</xdr:rowOff>
    </xdr:from>
    <xdr:ext cx="405111" cy="259045"/>
    <xdr:sp macro="" textlink="">
      <xdr:nvSpPr>
        <xdr:cNvPr id="86" name="有形固定資産減価償却率該当値テキスト">
          <a:extLst>
            <a:ext uri="{FF2B5EF4-FFF2-40B4-BE49-F238E27FC236}">
              <a16:creationId xmlns:a16="http://schemas.microsoft.com/office/drawing/2014/main" id="{D1F01B6B-0425-4043-B6C0-FE6ADB37F8C5}"/>
            </a:ext>
          </a:extLst>
        </xdr:cNvPr>
        <xdr:cNvSpPr txBox="1"/>
      </xdr:nvSpPr>
      <xdr:spPr>
        <a:xfrm>
          <a:off x="4813300" y="63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9313</xdr:rowOff>
    </xdr:from>
    <xdr:to>
      <xdr:col>19</xdr:col>
      <xdr:colOff>187325</xdr:colOff>
      <xdr:row>33</xdr:row>
      <xdr:rowOff>110913</xdr:rowOff>
    </xdr:to>
    <xdr:sp macro="" textlink="">
      <xdr:nvSpPr>
        <xdr:cNvPr id="87" name="楕円 86">
          <a:extLst>
            <a:ext uri="{FF2B5EF4-FFF2-40B4-BE49-F238E27FC236}">
              <a16:creationId xmlns:a16="http://schemas.microsoft.com/office/drawing/2014/main" id="{D0C515D3-4DA8-4FB5-96E3-8EDF8672D309}"/>
            </a:ext>
          </a:extLst>
        </xdr:cNvPr>
        <xdr:cNvSpPr/>
      </xdr:nvSpPr>
      <xdr:spPr>
        <a:xfrm>
          <a:off x="4000500" y="64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60113</xdr:rowOff>
    </xdr:from>
    <xdr:to>
      <xdr:col>23</xdr:col>
      <xdr:colOff>85725</xdr:colOff>
      <xdr:row>33</xdr:row>
      <xdr:rowOff>76306</xdr:rowOff>
    </xdr:to>
    <xdr:cxnSp macro="">
      <xdr:nvCxnSpPr>
        <xdr:cNvPr id="88" name="直線コネクタ 87">
          <a:extLst>
            <a:ext uri="{FF2B5EF4-FFF2-40B4-BE49-F238E27FC236}">
              <a16:creationId xmlns:a16="http://schemas.microsoft.com/office/drawing/2014/main" id="{C736D375-87F3-4228-A9CE-1990F64DAFB3}"/>
            </a:ext>
          </a:extLst>
        </xdr:cNvPr>
        <xdr:cNvCxnSpPr/>
      </xdr:nvCxnSpPr>
      <xdr:spPr>
        <a:xfrm>
          <a:off x="4051300" y="6489488"/>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169968</xdr:rowOff>
    </xdr:from>
    <xdr:to>
      <xdr:col>15</xdr:col>
      <xdr:colOff>187325</xdr:colOff>
      <xdr:row>33</xdr:row>
      <xdr:rowOff>100118</xdr:rowOff>
    </xdr:to>
    <xdr:sp macro="" textlink="">
      <xdr:nvSpPr>
        <xdr:cNvPr id="89" name="楕円 88">
          <a:extLst>
            <a:ext uri="{FF2B5EF4-FFF2-40B4-BE49-F238E27FC236}">
              <a16:creationId xmlns:a16="http://schemas.microsoft.com/office/drawing/2014/main" id="{C1748DCF-1721-4BCB-A72D-0E0D3888C061}"/>
            </a:ext>
          </a:extLst>
        </xdr:cNvPr>
        <xdr:cNvSpPr/>
      </xdr:nvSpPr>
      <xdr:spPr>
        <a:xfrm>
          <a:off x="3238500" y="64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49318</xdr:rowOff>
    </xdr:from>
    <xdr:to>
      <xdr:col>19</xdr:col>
      <xdr:colOff>136525</xdr:colOff>
      <xdr:row>33</xdr:row>
      <xdr:rowOff>60113</xdr:rowOff>
    </xdr:to>
    <xdr:cxnSp macro="">
      <xdr:nvCxnSpPr>
        <xdr:cNvPr id="90" name="直線コネクタ 89">
          <a:extLst>
            <a:ext uri="{FF2B5EF4-FFF2-40B4-BE49-F238E27FC236}">
              <a16:creationId xmlns:a16="http://schemas.microsoft.com/office/drawing/2014/main" id="{BA9761CE-4AB8-407D-AE83-6CAB894BF017}"/>
            </a:ext>
          </a:extLst>
        </xdr:cNvPr>
        <xdr:cNvCxnSpPr/>
      </xdr:nvCxnSpPr>
      <xdr:spPr>
        <a:xfrm>
          <a:off x="3289300" y="647869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166370</xdr:rowOff>
    </xdr:from>
    <xdr:to>
      <xdr:col>11</xdr:col>
      <xdr:colOff>187325</xdr:colOff>
      <xdr:row>33</xdr:row>
      <xdr:rowOff>96520</xdr:rowOff>
    </xdr:to>
    <xdr:sp macro="" textlink="">
      <xdr:nvSpPr>
        <xdr:cNvPr id="91" name="楕円 90">
          <a:extLst>
            <a:ext uri="{FF2B5EF4-FFF2-40B4-BE49-F238E27FC236}">
              <a16:creationId xmlns:a16="http://schemas.microsoft.com/office/drawing/2014/main" id="{41720030-C223-444F-B10F-1FF7D3FAAB5F}"/>
            </a:ext>
          </a:extLst>
        </xdr:cNvPr>
        <xdr:cNvSpPr/>
      </xdr:nvSpPr>
      <xdr:spPr>
        <a:xfrm>
          <a:off x="247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45720</xdr:rowOff>
    </xdr:from>
    <xdr:to>
      <xdr:col>15</xdr:col>
      <xdr:colOff>136525</xdr:colOff>
      <xdr:row>33</xdr:row>
      <xdr:rowOff>49318</xdr:rowOff>
    </xdr:to>
    <xdr:cxnSp macro="">
      <xdr:nvCxnSpPr>
        <xdr:cNvPr id="92" name="直線コネクタ 91">
          <a:extLst>
            <a:ext uri="{FF2B5EF4-FFF2-40B4-BE49-F238E27FC236}">
              <a16:creationId xmlns:a16="http://schemas.microsoft.com/office/drawing/2014/main" id="{31E65D83-228E-4D89-B491-564878EB3237}"/>
            </a:ext>
          </a:extLst>
        </xdr:cNvPr>
        <xdr:cNvCxnSpPr/>
      </xdr:nvCxnSpPr>
      <xdr:spPr>
        <a:xfrm>
          <a:off x="2527300" y="647509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164571</xdr:rowOff>
    </xdr:from>
    <xdr:to>
      <xdr:col>7</xdr:col>
      <xdr:colOff>187325</xdr:colOff>
      <xdr:row>33</xdr:row>
      <xdr:rowOff>94721</xdr:rowOff>
    </xdr:to>
    <xdr:sp macro="" textlink="">
      <xdr:nvSpPr>
        <xdr:cNvPr id="93" name="楕円 92">
          <a:extLst>
            <a:ext uri="{FF2B5EF4-FFF2-40B4-BE49-F238E27FC236}">
              <a16:creationId xmlns:a16="http://schemas.microsoft.com/office/drawing/2014/main" id="{40DBF6F2-FACD-47B4-B9C9-3BE3CCE3C3C1}"/>
            </a:ext>
          </a:extLst>
        </xdr:cNvPr>
        <xdr:cNvSpPr/>
      </xdr:nvSpPr>
      <xdr:spPr>
        <a:xfrm>
          <a:off x="1714500" y="64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43921</xdr:rowOff>
    </xdr:from>
    <xdr:to>
      <xdr:col>11</xdr:col>
      <xdr:colOff>136525</xdr:colOff>
      <xdr:row>33</xdr:row>
      <xdr:rowOff>45720</xdr:rowOff>
    </xdr:to>
    <xdr:cxnSp macro="">
      <xdr:nvCxnSpPr>
        <xdr:cNvPr id="94" name="直線コネクタ 93">
          <a:extLst>
            <a:ext uri="{FF2B5EF4-FFF2-40B4-BE49-F238E27FC236}">
              <a16:creationId xmlns:a16="http://schemas.microsoft.com/office/drawing/2014/main" id="{5E9E6AC5-6AA7-4BA0-8265-706362F755D1}"/>
            </a:ext>
          </a:extLst>
        </xdr:cNvPr>
        <xdr:cNvCxnSpPr/>
      </xdr:nvCxnSpPr>
      <xdr:spPr>
        <a:xfrm>
          <a:off x="1765300" y="6473296"/>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165011</xdr:rowOff>
    </xdr:from>
    <xdr:ext cx="405111" cy="259045"/>
    <xdr:sp macro="" textlink="">
      <xdr:nvSpPr>
        <xdr:cNvPr id="95" name="n_1aveValue有形固定資産減価償却率">
          <a:extLst>
            <a:ext uri="{FF2B5EF4-FFF2-40B4-BE49-F238E27FC236}">
              <a16:creationId xmlns:a16="http://schemas.microsoft.com/office/drawing/2014/main" id="{33E17630-29E6-4BCC-932B-EA37A1522CAC}"/>
            </a:ext>
          </a:extLst>
        </xdr:cNvPr>
        <xdr:cNvSpPr txBox="1"/>
      </xdr:nvSpPr>
      <xdr:spPr>
        <a:xfrm>
          <a:off x="38360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6" name="n_2aveValue有形固定資産減価償却率">
          <a:extLst>
            <a:ext uri="{FF2B5EF4-FFF2-40B4-BE49-F238E27FC236}">
              <a16:creationId xmlns:a16="http://schemas.microsoft.com/office/drawing/2014/main" id="{0778D7E7-23F8-48A9-8EE7-12FCCC0F8E4A}"/>
            </a:ext>
          </a:extLst>
        </xdr:cNvPr>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97" name="n_3aveValue有形固定資産減価償却率">
          <a:extLst>
            <a:ext uri="{FF2B5EF4-FFF2-40B4-BE49-F238E27FC236}">
              <a16:creationId xmlns:a16="http://schemas.microsoft.com/office/drawing/2014/main" id="{37F50204-92DC-4961-B5D4-341B638FBD99}"/>
            </a:ext>
          </a:extLst>
        </xdr:cNvPr>
        <xdr:cNvSpPr txBox="1"/>
      </xdr:nvSpPr>
      <xdr:spPr>
        <a:xfrm>
          <a:off x="2324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98" name="n_4aveValue有形固定資産減価償却率">
          <a:extLst>
            <a:ext uri="{FF2B5EF4-FFF2-40B4-BE49-F238E27FC236}">
              <a16:creationId xmlns:a16="http://schemas.microsoft.com/office/drawing/2014/main" id="{950DED27-1D6D-47B4-9F92-360F723C3567}"/>
            </a:ext>
          </a:extLst>
        </xdr:cNvPr>
        <xdr:cNvSpPr txBox="1"/>
      </xdr:nvSpPr>
      <xdr:spPr>
        <a:xfrm>
          <a:off x="1562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102040</xdr:rowOff>
    </xdr:from>
    <xdr:ext cx="405111" cy="259045"/>
    <xdr:sp macro="" textlink="">
      <xdr:nvSpPr>
        <xdr:cNvPr id="99" name="n_1mainValue有形固定資産減価償却率">
          <a:extLst>
            <a:ext uri="{FF2B5EF4-FFF2-40B4-BE49-F238E27FC236}">
              <a16:creationId xmlns:a16="http://schemas.microsoft.com/office/drawing/2014/main" id="{61B6C49C-9D3B-4D44-ADE5-35787011AE90}"/>
            </a:ext>
          </a:extLst>
        </xdr:cNvPr>
        <xdr:cNvSpPr txBox="1"/>
      </xdr:nvSpPr>
      <xdr:spPr>
        <a:xfrm>
          <a:off x="3836044" y="653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91246</xdr:rowOff>
    </xdr:from>
    <xdr:ext cx="405111" cy="259045"/>
    <xdr:sp macro="" textlink="">
      <xdr:nvSpPr>
        <xdr:cNvPr id="100" name="n_2mainValue有形固定資産減価償却率">
          <a:extLst>
            <a:ext uri="{FF2B5EF4-FFF2-40B4-BE49-F238E27FC236}">
              <a16:creationId xmlns:a16="http://schemas.microsoft.com/office/drawing/2014/main" id="{E0CF316A-AB97-4F86-A4B0-D72270102373}"/>
            </a:ext>
          </a:extLst>
        </xdr:cNvPr>
        <xdr:cNvSpPr txBox="1"/>
      </xdr:nvSpPr>
      <xdr:spPr>
        <a:xfrm>
          <a:off x="3086744" y="65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87647</xdr:rowOff>
    </xdr:from>
    <xdr:ext cx="405111" cy="259045"/>
    <xdr:sp macro="" textlink="">
      <xdr:nvSpPr>
        <xdr:cNvPr id="101" name="n_3mainValue有形固定資産減価償却率">
          <a:extLst>
            <a:ext uri="{FF2B5EF4-FFF2-40B4-BE49-F238E27FC236}">
              <a16:creationId xmlns:a16="http://schemas.microsoft.com/office/drawing/2014/main" id="{7F3EC7FD-728B-4AF7-965F-D621CF339B85}"/>
            </a:ext>
          </a:extLst>
        </xdr:cNvPr>
        <xdr:cNvSpPr txBox="1"/>
      </xdr:nvSpPr>
      <xdr:spPr>
        <a:xfrm>
          <a:off x="2324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85848</xdr:rowOff>
    </xdr:from>
    <xdr:ext cx="405111" cy="259045"/>
    <xdr:sp macro="" textlink="">
      <xdr:nvSpPr>
        <xdr:cNvPr id="102" name="n_4mainValue有形固定資産減価償却率">
          <a:extLst>
            <a:ext uri="{FF2B5EF4-FFF2-40B4-BE49-F238E27FC236}">
              <a16:creationId xmlns:a16="http://schemas.microsoft.com/office/drawing/2014/main" id="{18FB7E96-D2CD-48DE-8E75-C370776E3A24}"/>
            </a:ext>
          </a:extLst>
        </xdr:cNvPr>
        <xdr:cNvSpPr txBox="1"/>
      </xdr:nvSpPr>
      <xdr:spPr>
        <a:xfrm>
          <a:off x="1562744" y="651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AA9924EF-B2D5-4088-8A67-6C41F7D255F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EF495556-FF97-4FA2-8C6E-B1AFC07EDEF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D761BF9-BC2B-4078-B267-1E4734FC48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95E28D5E-1FD1-454E-910B-09B2B21B0CA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F2255607-3D68-40E4-8881-3257E8E0174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4F5DCAF9-A9DE-44A2-91F1-228F2F78616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A1B94284-9499-431F-999C-4830C6EBF35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86E57071-9A40-476E-9A7A-70566AEE152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E4EBFE8-10FB-4A3E-AF98-43B7D28D71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D4A2B428-28EB-40C8-9F29-886F9E6F3D1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A6A942B-332C-4046-9BF6-095BE783058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E0B8AB9-6BBC-4A36-8725-3FAAA6ADE0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A6B6DC06-3641-426D-8D6C-6A5394593A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市町村合併前に旧町で借り入れた地方債の償還終了が続き，また新規発行を抑制してきたことから，地方債現在高は対前年度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772,447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となった。引き続き，歳入の確保に努めるとともに，人件費が債務償還比率を引き上げている要因になっているため，南九州市第３次定員適正化計画に基づき，新庁舎建設による本庁方式への移行や定年延長制度の導入等を考慮しながら，令和９年度までに職員数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8E263E81-1EA6-4144-AF47-A7DEB692C00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81AC757C-781F-4141-92ED-D5BF4C840BF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7245026-A838-4BF6-BDE7-8C37F813E97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ECCC153D-02A6-47BD-ADD5-83822B864E7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6FC7A4B9-16FA-46B7-9EE2-D893949EFB1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B28A598-05E8-407C-8826-EF60E11815C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ED0752B7-6CD0-4162-9AE9-B08C28DADF5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160E9EA-F92E-4E23-9EAA-B1FD61447B1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7EB6F28-CCE7-48E2-A9B4-FFCCCAB6180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2E1641F2-F1AF-40DD-BCB7-7C4B58C26CC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8E2525B2-D7BB-45A1-9C98-73FE4F1BD14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AAE23706-8146-40B6-A07D-4E681B60B11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353C0D42-7231-4094-A269-ADECE26E13A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66E51BE9-5FDB-4534-8040-E7F2E22AED2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69DC8BD6-EC2A-42DC-A213-D2CF45F0F1B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968EA995-E372-45E7-B382-F63D742FB4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BFAF437D-E4E1-4E7B-92D2-8C49BDABD8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3" name="直線コネクタ 132">
          <a:extLst>
            <a:ext uri="{FF2B5EF4-FFF2-40B4-BE49-F238E27FC236}">
              <a16:creationId xmlns:a16="http://schemas.microsoft.com/office/drawing/2014/main" id="{6112D558-871B-414D-84BC-73F75C3B8E2C}"/>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4" name="債務償還比率最小値テキスト">
          <a:extLst>
            <a:ext uri="{FF2B5EF4-FFF2-40B4-BE49-F238E27FC236}">
              <a16:creationId xmlns:a16="http://schemas.microsoft.com/office/drawing/2014/main" id="{55EBB596-C626-45C8-B685-80575165091D}"/>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5" name="直線コネクタ 134">
          <a:extLst>
            <a:ext uri="{FF2B5EF4-FFF2-40B4-BE49-F238E27FC236}">
              <a16:creationId xmlns:a16="http://schemas.microsoft.com/office/drawing/2014/main" id="{1BDE1730-7C25-4C2E-9A7A-7EBBC42C0B09}"/>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6" name="債務償還比率最大値テキスト">
          <a:extLst>
            <a:ext uri="{FF2B5EF4-FFF2-40B4-BE49-F238E27FC236}">
              <a16:creationId xmlns:a16="http://schemas.microsoft.com/office/drawing/2014/main" id="{66F88C91-6FAD-4560-976B-FCF17A12F709}"/>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7" name="直線コネクタ 136">
          <a:extLst>
            <a:ext uri="{FF2B5EF4-FFF2-40B4-BE49-F238E27FC236}">
              <a16:creationId xmlns:a16="http://schemas.microsoft.com/office/drawing/2014/main" id="{1A3D1C1E-9084-4600-AAA9-E29A85A445E9}"/>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8" name="債務償還比率平均値テキスト">
          <a:extLst>
            <a:ext uri="{FF2B5EF4-FFF2-40B4-BE49-F238E27FC236}">
              <a16:creationId xmlns:a16="http://schemas.microsoft.com/office/drawing/2014/main" id="{10CF3748-72A4-46C4-AD55-968A49F2D78D}"/>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9" name="フローチャート: 判断 138">
          <a:extLst>
            <a:ext uri="{FF2B5EF4-FFF2-40B4-BE49-F238E27FC236}">
              <a16:creationId xmlns:a16="http://schemas.microsoft.com/office/drawing/2014/main" id="{BB72777D-73B6-4004-8AA7-27F75D8F245F}"/>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40" name="フローチャート: 判断 139">
          <a:extLst>
            <a:ext uri="{FF2B5EF4-FFF2-40B4-BE49-F238E27FC236}">
              <a16:creationId xmlns:a16="http://schemas.microsoft.com/office/drawing/2014/main" id="{763307A9-B5D8-4BD1-B489-FBBBC10DABB4}"/>
            </a:ext>
          </a:extLst>
        </xdr:cNvPr>
        <xdr:cNvSpPr/>
      </xdr:nvSpPr>
      <xdr:spPr>
        <a:xfrm>
          <a:off x="14033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41" name="フローチャート: 判断 140">
          <a:extLst>
            <a:ext uri="{FF2B5EF4-FFF2-40B4-BE49-F238E27FC236}">
              <a16:creationId xmlns:a16="http://schemas.microsoft.com/office/drawing/2014/main" id="{C556305F-B2BF-4875-9D3E-B848164F4ACE}"/>
            </a:ext>
          </a:extLst>
        </xdr:cNvPr>
        <xdr:cNvSpPr/>
      </xdr:nvSpPr>
      <xdr:spPr>
        <a:xfrm>
          <a:off x="13271500" y="61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42" name="フローチャート: 判断 141">
          <a:extLst>
            <a:ext uri="{FF2B5EF4-FFF2-40B4-BE49-F238E27FC236}">
              <a16:creationId xmlns:a16="http://schemas.microsoft.com/office/drawing/2014/main" id="{F58CAD07-F160-488D-81F2-6DB13218E401}"/>
            </a:ext>
          </a:extLst>
        </xdr:cNvPr>
        <xdr:cNvSpPr/>
      </xdr:nvSpPr>
      <xdr:spPr>
        <a:xfrm>
          <a:off x="12509500" y="61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43" name="フローチャート: 判断 142">
          <a:extLst>
            <a:ext uri="{FF2B5EF4-FFF2-40B4-BE49-F238E27FC236}">
              <a16:creationId xmlns:a16="http://schemas.microsoft.com/office/drawing/2014/main" id="{C32BC71C-2113-4C7F-892C-BACC6810212D}"/>
            </a:ext>
          </a:extLst>
        </xdr:cNvPr>
        <xdr:cNvSpPr/>
      </xdr:nvSpPr>
      <xdr:spPr>
        <a:xfrm>
          <a:off x="11747500" y="60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E312545-79D5-4E14-ADB3-0D4EA64AE83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C5DEDD9-6C81-46CE-8F5C-7E0A5E822FE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A21E033-2848-489A-9A6E-A9DAC9F6EA2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098D77D-0E9E-44EC-8736-E08047E7D6B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54672BC-CA46-4CC2-A2C1-C6B72A5DF9D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74313</xdr:rowOff>
    </xdr:from>
    <xdr:to>
      <xdr:col>76</xdr:col>
      <xdr:colOff>73025</xdr:colOff>
      <xdr:row>29</xdr:row>
      <xdr:rowOff>4463</xdr:rowOff>
    </xdr:to>
    <xdr:sp macro="" textlink="">
      <xdr:nvSpPr>
        <xdr:cNvPr id="149" name="楕円 148">
          <a:extLst>
            <a:ext uri="{FF2B5EF4-FFF2-40B4-BE49-F238E27FC236}">
              <a16:creationId xmlns:a16="http://schemas.microsoft.com/office/drawing/2014/main" id="{F41A6B8B-6662-49ED-A3ED-6478EE608F2A}"/>
            </a:ext>
          </a:extLst>
        </xdr:cNvPr>
        <xdr:cNvSpPr/>
      </xdr:nvSpPr>
      <xdr:spPr>
        <a:xfrm>
          <a:off x="14744700" y="56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97190</xdr:rowOff>
    </xdr:from>
    <xdr:ext cx="469744" cy="259045"/>
    <xdr:sp macro="" textlink="">
      <xdr:nvSpPr>
        <xdr:cNvPr id="150" name="債務償還比率該当値テキスト">
          <a:extLst>
            <a:ext uri="{FF2B5EF4-FFF2-40B4-BE49-F238E27FC236}">
              <a16:creationId xmlns:a16="http://schemas.microsoft.com/office/drawing/2014/main" id="{EB414D24-1287-43E4-80D8-CDD7A5F9BBF4}"/>
            </a:ext>
          </a:extLst>
        </xdr:cNvPr>
        <xdr:cNvSpPr txBox="1"/>
      </xdr:nvSpPr>
      <xdr:spPr>
        <a:xfrm>
          <a:off x="14846300" y="549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159167</xdr:rowOff>
    </xdr:from>
    <xdr:to>
      <xdr:col>72</xdr:col>
      <xdr:colOff>123825</xdr:colOff>
      <xdr:row>30</xdr:row>
      <xdr:rowOff>89317</xdr:rowOff>
    </xdr:to>
    <xdr:sp macro="" textlink="">
      <xdr:nvSpPr>
        <xdr:cNvPr id="151" name="楕円 150">
          <a:extLst>
            <a:ext uri="{FF2B5EF4-FFF2-40B4-BE49-F238E27FC236}">
              <a16:creationId xmlns:a16="http://schemas.microsoft.com/office/drawing/2014/main" id="{4204647F-C4C3-43B6-9F86-844629338473}"/>
            </a:ext>
          </a:extLst>
        </xdr:cNvPr>
        <xdr:cNvSpPr/>
      </xdr:nvSpPr>
      <xdr:spPr>
        <a:xfrm>
          <a:off x="14033500" y="59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125113</xdr:rowOff>
    </xdr:from>
    <xdr:to>
      <xdr:col>76</xdr:col>
      <xdr:colOff>22225</xdr:colOff>
      <xdr:row>30</xdr:row>
      <xdr:rowOff>38517</xdr:rowOff>
    </xdr:to>
    <xdr:cxnSp macro="">
      <xdr:nvCxnSpPr>
        <xdr:cNvPr id="152" name="直線コネクタ 151">
          <a:extLst>
            <a:ext uri="{FF2B5EF4-FFF2-40B4-BE49-F238E27FC236}">
              <a16:creationId xmlns:a16="http://schemas.microsoft.com/office/drawing/2014/main" id="{95B7F985-22F8-4AD4-A121-54BB921733DB}"/>
            </a:ext>
          </a:extLst>
        </xdr:cNvPr>
        <xdr:cNvCxnSpPr/>
      </xdr:nvCxnSpPr>
      <xdr:spPr>
        <a:xfrm flipV="1">
          <a:off x="14084300" y="5697238"/>
          <a:ext cx="711200" cy="2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16592</xdr:rowOff>
    </xdr:from>
    <xdr:to>
      <xdr:col>68</xdr:col>
      <xdr:colOff>123825</xdr:colOff>
      <xdr:row>31</xdr:row>
      <xdr:rowOff>118192</xdr:rowOff>
    </xdr:to>
    <xdr:sp macro="" textlink="">
      <xdr:nvSpPr>
        <xdr:cNvPr id="153" name="楕円 152">
          <a:extLst>
            <a:ext uri="{FF2B5EF4-FFF2-40B4-BE49-F238E27FC236}">
              <a16:creationId xmlns:a16="http://schemas.microsoft.com/office/drawing/2014/main" id="{6355F671-C652-4BFF-B0FD-2A83483F3E0F}"/>
            </a:ext>
          </a:extLst>
        </xdr:cNvPr>
        <xdr:cNvSpPr/>
      </xdr:nvSpPr>
      <xdr:spPr>
        <a:xfrm>
          <a:off x="13271500" y="61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38517</xdr:rowOff>
    </xdr:from>
    <xdr:to>
      <xdr:col>72</xdr:col>
      <xdr:colOff>73025</xdr:colOff>
      <xdr:row>31</xdr:row>
      <xdr:rowOff>67392</xdr:rowOff>
    </xdr:to>
    <xdr:cxnSp macro="">
      <xdr:nvCxnSpPr>
        <xdr:cNvPr id="154" name="直線コネクタ 153">
          <a:extLst>
            <a:ext uri="{FF2B5EF4-FFF2-40B4-BE49-F238E27FC236}">
              <a16:creationId xmlns:a16="http://schemas.microsoft.com/office/drawing/2014/main" id="{E10DA446-DCA5-470F-921B-68516D976A60}"/>
            </a:ext>
          </a:extLst>
        </xdr:cNvPr>
        <xdr:cNvCxnSpPr/>
      </xdr:nvCxnSpPr>
      <xdr:spPr>
        <a:xfrm flipV="1">
          <a:off x="13322300" y="5953542"/>
          <a:ext cx="762000" cy="20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29545</xdr:rowOff>
    </xdr:from>
    <xdr:to>
      <xdr:col>64</xdr:col>
      <xdr:colOff>123825</xdr:colOff>
      <xdr:row>31</xdr:row>
      <xdr:rowOff>131145</xdr:rowOff>
    </xdr:to>
    <xdr:sp macro="" textlink="">
      <xdr:nvSpPr>
        <xdr:cNvPr id="155" name="楕円 154">
          <a:extLst>
            <a:ext uri="{FF2B5EF4-FFF2-40B4-BE49-F238E27FC236}">
              <a16:creationId xmlns:a16="http://schemas.microsoft.com/office/drawing/2014/main" id="{D54F8404-4982-406F-9567-1AF64320267B}"/>
            </a:ext>
          </a:extLst>
        </xdr:cNvPr>
        <xdr:cNvSpPr/>
      </xdr:nvSpPr>
      <xdr:spPr>
        <a:xfrm>
          <a:off x="12509500" y="61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67392</xdr:rowOff>
    </xdr:from>
    <xdr:to>
      <xdr:col>68</xdr:col>
      <xdr:colOff>73025</xdr:colOff>
      <xdr:row>31</xdr:row>
      <xdr:rowOff>80345</xdr:rowOff>
    </xdr:to>
    <xdr:cxnSp macro="">
      <xdr:nvCxnSpPr>
        <xdr:cNvPr id="156" name="直線コネクタ 155">
          <a:extLst>
            <a:ext uri="{FF2B5EF4-FFF2-40B4-BE49-F238E27FC236}">
              <a16:creationId xmlns:a16="http://schemas.microsoft.com/office/drawing/2014/main" id="{8C3FCDEC-2342-429A-AACC-CB1514436A80}"/>
            </a:ext>
          </a:extLst>
        </xdr:cNvPr>
        <xdr:cNvCxnSpPr/>
      </xdr:nvCxnSpPr>
      <xdr:spPr>
        <a:xfrm flipV="1">
          <a:off x="12560300" y="6153867"/>
          <a:ext cx="762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69333</xdr:rowOff>
    </xdr:from>
    <xdr:to>
      <xdr:col>60</xdr:col>
      <xdr:colOff>123825</xdr:colOff>
      <xdr:row>31</xdr:row>
      <xdr:rowOff>170933</xdr:rowOff>
    </xdr:to>
    <xdr:sp macro="" textlink="">
      <xdr:nvSpPr>
        <xdr:cNvPr id="157" name="楕円 156">
          <a:extLst>
            <a:ext uri="{FF2B5EF4-FFF2-40B4-BE49-F238E27FC236}">
              <a16:creationId xmlns:a16="http://schemas.microsoft.com/office/drawing/2014/main" id="{AAEFCF3A-5132-4A23-90C8-0AE9C0DD6210}"/>
            </a:ext>
          </a:extLst>
        </xdr:cNvPr>
        <xdr:cNvSpPr/>
      </xdr:nvSpPr>
      <xdr:spPr>
        <a:xfrm>
          <a:off x="11747500" y="61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80345</xdr:rowOff>
    </xdr:from>
    <xdr:to>
      <xdr:col>64</xdr:col>
      <xdr:colOff>73025</xdr:colOff>
      <xdr:row>31</xdr:row>
      <xdr:rowOff>120133</xdr:rowOff>
    </xdr:to>
    <xdr:cxnSp macro="">
      <xdr:nvCxnSpPr>
        <xdr:cNvPr id="158" name="直線コネクタ 157">
          <a:extLst>
            <a:ext uri="{FF2B5EF4-FFF2-40B4-BE49-F238E27FC236}">
              <a16:creationId xmlns:a16="http://schemas.microsoft.com/office/drawing/2014/main" id="{01045555-720C-4AF9-B79E-3883B8A14D00}"/>
            </a:ext>
          </a:extLst>
        </xdr:cNvPr>
        <xdr:cNvCxnSpPr/>
      </xdr:nvCxnSpPr>
      <xdr:spPr>
        <a:xfrm flipV="1">
          <a:off x="11798300" y="6166820"/>
          <a:ext cx="762000" cy="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111478</xdr:rowOff>
    </xdr:from>
    <xdr:ext cx="469744" cy="259045"/>
    <xdr:sp macro="" textlink="">
      <xdr:nvSpPr>
        <xdr:cNvPr id="159" name="n_1aveValue債務償還比率">
          <a:extLst>
            <a:ext uri="{FF2B5EF4-FFF2-40B4-BE49-F238E27FC236}">
              <a16:creationId xmlns:a16="http://schemas.microsoft.com/office/drawing/2014/main" id="{2F5208E6-2A02-4B82-81E1-BEAC19AB4A21}"/>
            </a:ext>
          </a:extLst>
        </xdr:cNvPr>
        <xdr:cNvSpPr txBox="1"/>
      </xdr:nvSpPr>
      <xdr:spPr>
        <a:xfrm>
          <a:off x="13836727" y="61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153424</xdr:rowOff>
    </xdr:from>
    <xdr:ext cx="469744" cy="259045"/>
    <xdr:sp macro="" textlink="">
      <xdr:nvSpPr>
        <xdr:cNvPr id="160" name="n_2aveValue債務償還比率">
          <a:extLst>
            <a:ext uri="{FF2B5EF4-FFF2-40B4-BE49-F238E27FC236}">
              <a16:creationId xmlns:a16="http://schemas.microsoft.com/office/drawing/2014/main" id="{7E4D0FC1-B296-4F13-B8F9-D69F0ACC0781}"/>
            </a:ext>
          </a:extLst>
        </xdr:cNvPr>
        <xdr:cNvSpPr txBox="1"/>
      </xdr:nvSpPr>
      <xdr:spPr>
        <a:xfrm>
          <a:off x="13087427" y="62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144897</xdr:rowOff>
    </xdr:from>
    <xdr:ext cx="469744" cy="259045"/>
    <xdr:sp macro="" textlink="">
      <xdr:nvSpPr>
        <xdr:cNvPr id="161" name="n_3aveValue債務償還比率">
          <a:extLst>
            <a:ext uri="{FF2B5EF4-FFF2-40B4-BE49-F238E27FC236}">
              <a16:creationId xmlns:a16="http://schemas.microsoft.com/office/drawing/2014/main" id="{516C192D-F1C9-4B39-A2FC-123D60D9BE47}"/>
            </a:ext>
          </a:extLst>
        </xdr:cNvPr>
        <xdr:cNvSpPr txBox="1"/>
      </xdr:nvSpPr>
      <xdr:spPr>
        <a:xfrm>
          <a:off x="12325427" y="58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123924</xdr:rowOff>
    </xdr:from>
    <xdr:ext cx="469744" cy="259045"/>
    <xdr:sp macro="" textlink="">
      <xdr:nvSpPr>
        <xdr:cNvPr id="162" name="n_4aveValue債務償還比率">
          <a:extLst>
            <a:ext uri="{FF2B5EF4-FFF2-40B4-BE49-F238E27FC236}">
              <a16:creationId xmlns:a16="http://schemas.microsoft.com/office/drawing/2014/main" id="{F3C153E7-1CAC-418D-B2CA-9E2A36241A37}"/>
            </a:ext>
          </a:extLst>
        </xdr:cNvPr>
        <xdr:cNvSpPr txBox="1"/>
      </xdr:nvSpPr>
      <xdr:spPr>
        <a:xfrm>
          <a:off x="11563427" y="58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105844</xdr:rowOff>
    </xdr:from>
    <xdr:ext cx="469744" cy="259045"/>
    <xdr:sp macro="" textlink="">
      <xdr:nvSpPr>
        <xdr:cNvPr id="163" name="n_1mainValue債務償還比率">
          <a:extLst>
            <a:ext uri="{FF2B5EF4-FFF2-40B4-BE49-F238E27FC236}">
              <a16:creationId xmlns:a16="http://schemas.microsoft.com/office/drawing/2014/main" id="{C50DF0C3-4DE6-41DB-AF4D-43A6F3F17AEE}"/>
            </a:ext>
          </a:extLst>
        </xdr:cNvPr>
        <xdr:cNvSpPr txBox="1"/>
      </xdr:nvSpPr>
      <xdr:spPr>
        <a:xfrm>
          <a:off x="13836727" y="56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134719</xdr:rowOff>
    </xdr:from>
    <xdr:ext cx="469744" cy="259045"/>
    <xdr:sp macro="" textlink="">
      <xdr:nvSpPr>
        <xdr:cNvPr id="164" name="n_2mainValue債務償還比率">
          <a:extLst>
            <a:ext uri="{FF2B5EF4-FFF2-40B4-BE49-F238E27FC236}">
              <a16:creationId xmlns:a16="http://schemas.microsoft.com/office/drawing/2014/main" id="{B22A621F-24CA-4E8B-B979-E79359113DBC}"/>
            </a:ext>
          </a:extLst>
        </xdr:cNvPr>
        <xdr:cNvSpPr txBox="1"/>
      </xdr:nvSpPr>
      <xdr:spPr>
        <a:xfrm>
          <a:off x="13087427" y="587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122272</xdr:rowOff>
    </xdr:from>
    <xdr:ext cx="469744" cy="259045"/>
    <xdr:sp macro="" textlink="">
      <xdr:nvSpPr>
        <xdr:cNvPr id="165" name="n_3mainValue債務償還比率">
          <a:extLst>
            <a:ext uri="{FF2B5EF4-FFF2-40B4-BE49-F238E27FC236}">
              <a16:creationId xmlns:a16="http://schemas.microsoft.com/office/drawing/2014/main" id="{08E8DC64-388B-43D4-90FD-1D9C6251A6EC}"/>
            </a:ext>
          </a:extLst>
        </xdr:cNvPr>
        <xdr:cNvSpPr txBox="1"/>
      </xdr:nvSpPr>
      <xdr:spPr>
        <a:xfrm>
          <a:off x="12325427" y="62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162060</xdr:rowOff>
    </xdr:from>
    <xdr:ext cx="469744" cy="259045"/>
    <xdr:sp macro="" textlink="">
      <xdr:nvSpPr>
        <xdr:cNvPr id="166" name="n_4mainValue債務償還比率">
          <a:extLst>
            <a:ext uri="{FF2B5EF4-FFF2-40B4-BE49-F238E27FC236}">
              <a16:creationId xmlns:a16="http://schemas.microsoft.com/office/drawing/2014/main" id="{91023C36-F34B-4EFC-8442-5503948F0870}"/>
            </a:ext>
          </a:extLst>
        </xdr:cNvPr>
        <xdr:cNvSpPr txBox="1"/>
      </xdr:nvSpPr>
      <xdr:spPr>
        <a:xfrm>
          <a:off x="11563427" y="62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71ADB019-436B-4F74-9FDB-D83A0A9EEF0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447E8382-B8EF-4FC9-9556-AA73F79DAA9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A1E91DA-07AC-432F-9407-6508C09E193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43A8E8D8-90DD-4A28-A436-2480AD154B7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A839979-769D-425F-ABC7-D3790679FDE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D4CE11AD-616F-4B87-A7E5-728AC49690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3F3E3B-2B8A-4549-8C63-54D6303146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153FDC-52E1-4443-A390-749243B963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4F3091-447A-48FB-9C57-4E7D1D6DAA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4BFCC4-BB72-490B-AAF1-CC1100DBA7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52B87D-9794-490E-973E-6FBE80B7C1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DEA8F4-750A-4F60-AF77-2F9E72BF88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0BDFC4-D4E5-47C3-A601-CD8FBF2988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CD398F-A8BA-49B2-841E-F8DD928A35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54EB9F-ACDE-49F0-B3A5-AA7D8356E1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C84C13-A8FB-4A81-A062-730D8B2806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33,478
33,037
357.91
27,156,935
26,325,644
616,248
13,343,212
19,083,917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5BB9EB-BC1C-4724-9848-3C322C8F21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CAD5B3-3A5A-4807-AC71-6739D312D06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B09DB7-0C15-4B3A-8B5F-5E285D359B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30A785-F493-4B39-9AE4-EFBAF0EAC8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567A47-DCD0-4305-B368-7F0EEFFA9E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19F2A7A-5022-4DDA-B4DE-BD60DEC99B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95DCD0-BA2E-47E3-9D6B-367D171108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99BB90-6B66-4FCF-865A-01363FF0C1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86E046-BE41-4FB4-8E62-A23AB09B1A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0554C1-2D89-4F7D-8365-1E08D85AC9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93DC8B-50A7-468F-89E8-E7669282FE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CE0422-D605-4ACE-BFCE-9C3C96A20F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E822EF-8C61-4D61-96BD-07D4F14D3F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8ECB86-A24E-4C95-BA12-A798B4FCC3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BA2F12-0CF8-44F1-A77F-ACBC4FEA58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F20060-D270-4777-B10B-9B6AEB9B9C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A6238D-BCD5-46C7-99DF-2E807B4AC7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EAB290-96DB-4FA3-A154-86528A7F89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483698-11C2-4AC9-9BBB-CFA5A1AC2C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0832DE-26F5-4B52-957E-B62BF256E5D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70BC3F-BF3D-4058-BB64-BA97F17609E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24A5A6-DD84-433E-9D82-B350A8E9BC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5AB6F6-A156-4FAF-9CB9-1A093562F8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A65EB47-DFBA-4CD4-B449-B2CA6F33AF9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CEFD98-C3AD-4D8C-937D-129F894810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BF8779-8B13-4E01-9CAB-D992D2AC1A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8CADB1-3F62-4D12-BA6B-37E4B38EEF7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4A0BD3-8F9A-4FA3-8707-61F0833BD5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BD85FC-F545-46D6-BDFA-E0CA56845D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F2B8D5-0D7A-4364-B75A-A10C2C21BD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98B790-D4A3-42D9-BF1E-92623A7475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D7411E-86E5-49D8-8626-CFF4BEA221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E22E4D8-0584-46B1-965A-C5C13A6E1B9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5DB9DB5-BB02-46E6-876F-44E7D4BF5C1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B6DEA33-99FB-4428-92A3-F0AF033F458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7953C18-D323-444E-A67B-CC5FB93EC02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FA1AA6B-053B-46F6-B512-B6AA70016F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EF28C67-F1DF-4883-9AEA-E6EBF09FED8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4F9B076-6998-4A0F-BC60-C73C11DFE3C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E7BA763-205B-4965-814A-49DCB6FC2DA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93E6252-2146-4BC3-8527-A44C8633859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F6C0121-AE51-43C9-93A4-E67B2A12DF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B5E61E-6841-4075-A355-EADFC0457F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470E97-6558-4087-8FF6-1B940FD5CA5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CDCC5E5-3BA7-4E52-AB71-D402F0679D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A79C6AAB-ED1D-4A7D-9C47-C4515065C4D9}"/>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44372CF2-779B-494B-9ABF-81736E77B6BF}"/>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74E715DB-3A89-4285-9A92-1DF31AAB47D9}"/>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DFAB4D8C-30C8-488F-9FE6-3811D2F58197}"/>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4DAB6FAC-825E-4C98-9119-B5B14951AC81}"/>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D0FE218B-F167-404A-8BC2-7D394677037F}"/>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3267484D-2F56-4889-A3DF-3D264737F0FF}"/>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a:extLst>
            <a:ext uri="{FF2B5EF4-FFF2-40B4-BE49-F238E27FC236}">
              <a16:creationId xmlns:a16="http://schemas.microsoft.com/office/drawing/2014/main" id="{F48E1AB8-F6FA-4C84-8D3F-72FDA304A0B2}"/>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D14E2830-BCE7-4235-826B-32A5ECA37279}"/>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a:extLst>
            <a:ext uri="{FF2B5EF4-FFF2-40B4-BE49-F238E27FC236}">
              <a16:creationId xmlns:a16="http://schemas.microsoft.com/office/drawing/2014/main" id="{0286AD93-E333-4A17-857B-5EB6573E147D}"/>
            </a:ext>
          </a:extLst>
        </xdr:cNvPr>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a:extLst>
            <a:ext uri="{FF2B5EF4-FFF2-40B4-BE49-F238E27FC236}">
              <a16:creationId xmlns:a16="http://schemas.microsoft.com/office/drawing/2014/main" id="{863C6D07-027B-486C-991B-CE00C9ED4296}"/>
            </a:ext>
          </a:extLst>
        </xdr:cNvPr>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942975-C559-44CF-BC10-5BA1C5338D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206A80-30D1-4A74-92CF-021A376EEE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E2CF42-31C2-453A-8561-A6F249316B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A9925E-43F8-496C-9F73-3C1B164EAE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4282786-3A77-4A54-928F-FB5567C99A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133985</xdr:rowOff>
    </xdr:from>
    <xdr:to>
      <xdr:col>24</xdr:col>
      <xdr:colOff>114300</xdr:colOff>
      <xdr:row>41</xdr:row>
      <xdr:rowOff>64135</xdr:rowOff>
    </xdr:to>
    <xdr:sp macro="" textlink="">
      <xdr:nvSpPr>
        <xdr:cNvPr id="73" name="楕円 72">
          <a:extLst>
            <a:ext uri="{FF2B5EF4-FFF2-40B4-BE49-F238E27FC236}">
              <a16:creationId xmlns:a16="http://schemas.microsoft.com/office/drawing/2014/main" id="{589DBF59-1975-4118-95D5-F08CA7999AEE}"/>
            </a:ext>
          </a:extLst>
        </xdr:cNvPr>
        <xdr:cNvSpPr/>
      </xdr:nvSpPr>
      <xdr:spPr>
        <a:xfrm>
          <a:off x="45847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112412</xdr:rowOff>
    </xdr:from>
    <xdr:ext cx="405111" cy="259045"/>
    <xdr:sp macro="" textlink="">
      <xdr:nvSpPr>
        <xdr:cNvPr id="74" name="【道路】&#10;有形固定資産減価償却率該当値テキスト">
          <a:extLst>
            <a:ext uri="{FF2B5EF4-FFF2-40B4-BE49-F238E27FC236}">
              <a16:creationId xmlns:a16="http://schemas.microsoft.com/office/drawing/2014/main" id="{97901A01-74E3-438D-AB57-E98CF3281A13}"/>
            </a:ext>
          </a:extLst>
        </xdr:cNvPr>
        <xdr:cNvSpPr txBox="1"/>
      </xdr:nvSpPr>
      <xdr:spPr>
        <a:xfrm>
          <a:off x="4673600"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124460</xdr:rowOff>
    </xdr:from>
    <xdr:to>
      <xdr:col>20</xdr:col>
      <xdr:colOff>38100</xdr:colOff>
      <xdr:row>41</xdr:row>
      <xdr:rowOff>54610</xdr:rowOff>
    </xdr:to>
    <xdr:sp macro="" textlink="">
      <xdr:nvSpPr>
        <xdr:cNvPr id="75" name="楕円 74">
          <a:extLst>
            <a:ext uri="{FF2B5EF4-FFF2-40B4-BE49-F238E27FC236}">
              <a16:creationId xmlns:a16="http://schemas.microsoft.com/office/drawing/2014/main" id="{ED668089-9A06-4809-93EA-C4BF46097EE4}"/>
            </a:ext>
          </a:extLst>
        </xdr:cNvPr>
        <xdr:cNvSpPr/>
      </xdr:nvSpPr>
      <xdr:spPr>
        <a:xfrm>
          <a:off x="3746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3810</xdr:rowOff>
    </xdr:from>
    <xdr:to>
      <xdr:col>24</xdr:col>
      <xdr:colOff>63500</xdr:colOff>
      <xdr:row>41</xdr:row>
      <xdr:rowOff>13335</xdr:rowOff>
    </xdr:to>
    <xdr:cxnSp macro="">
      <xdr:nvCxnSpPr>
        <xdr:cNvPr id="76" name="直線コネクタ 75">
          <a:extLst>
            <a:ext uri="{FF2B5EF4-FFF2-40B4-BE49-F238E27FC236}">
              <a16:creationId xmlns:a16="http://schemas.microsoft.com/office/drawing/2014/main" id="{FBB272D5-7F92-4C2E-8C4E-440FCC6C1187}"/>
            </a:ext>
          </a:extLst>
        </xdr:cNvPr>
        <xdr:cNvCxnSpPr/>
      </xdr:nvCxnSpPr>
      <xdr:spPr>
        <a:xfrm>
          <a:off x="3797300" y="70332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118745</xdr:rowOff>
    </xdr:from>
    <xdr:to>
      <xdr:col>15</xdr:col>
      <xdr:colOff>101600</xdr:colOff>
      <xdr:row>41</xdr:row>
      <xdr:rowOff>48895</xdr:rowOff>
    </xdr:to>
    <xdr:sp macro="" textlink="">
      <xdr:nvSpPr>
        <xdr:cNvPr id="77" name="楕円 76">
          <a:extLst>
            <a:ext uri="{FF2B5EF4-FFF2-40B4-BE49-F238E27FC236}">
              <a16:creationId xmlns:a16="http://schemas.microsoft.com/office/drawing/2014/main" id="{F170721D-9113-4E8E-9832-CCCC3587CD0B}"/>
            </a:ext>
          </a:extLst>
        </xdr:cNvPr>
        <xdr:cNvSpPr/>
      </xdr:nvSpPr>
      <xdr:spPr>
        <a:xfrm>
          <a:off x="2857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169545</xdr:rowOff>
    </xdr:from>
    <xdr:to>
      <xdr:col>19</xdr:col>
      <xdr:colOff>177800</xdr:colOff>
      <xdr:row>41</xdr:row>
      <xdr:rowOff>3810</xdr:rowOff>
    </xdr:to>
    <xdr:cxnSp macro="">
      <xdr:nvCxnSpPr>
        <xdr:cNvPr id="78" name="直線コネクタ 77">
          <a:extLst>
            <a:ext uri="{FF2B5EF4-FFF2-40B4-BE49-F238E27FC236}">
              <a16:creationId xmlns:a16="http://schemas.microsoft.com/office/drawing/2014/main" id="{5C3832A1-B5BD-4FB2-9272-E020609D2DCD}"/>
            </a:ext>
          </a:extLst>
        </xdr:cNvPr>
        <xdr:cNvCxnSpPr/>
      </xdr:nvCxnSpPr>
      <xdr:spPr>
        <a:xfrm>
          <a:off x="2908300" y="7027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113030</xdr:rowOff>
    </xdr:from>
    <xdr:to>
      <xdr:col>10</xdr:col>
      <xdr:colOff>165100</xdr:colOff>
      <xdr:row>41</xdr:row>
      <xdr:rowOff>43180</xdr:rowOff>
    </xdr:to>
    <xdr:sp macro="" textlink="">
      <xdr:nvSpPr>
        <xdr:cNvPr id="79" name="楕円 78">
          <a:extLst>
            <a:ext uri="{FF2B5EF4-FFF2-40B4-BE49-F238E27FC236}">
              <a16:creationId xmlns:a16="http://schemas.microsoft.com/office/drawing/2014/main" id="{BC47036D-9017-4B97-840D-4C9CDD288C99}"/>
            </a:ext>
          </a:extLst>
        </xdr:cNvPr>
        <xdr:cNvSpPr/>
      </xdr:nvSpPr>
      <xdr:spPr>
        <a:xfrm>
          <a:off x="196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163830</xdr:rowOff>
    </xdr:from>
    <xdr:to>
      <xdr:col>15</xdr:col>
      <xdr:colOff>50800</xdr:colOff>
      <xdr:row>40</xdr:row>
      <xdr:rowOff>169545</xdr:rowOff>
    </xdr:to>
    <xdr:cxnSp macro="">
      <xdr:nvCxnSpPr>
        <xdr:cNvPr id="80" name="直線コネクタ 79">
          <a:extLst>
            <a:ext uri="{FF2B5EF4-FFF2-40B4-BE49-F238E27FC236}">
              <a16:creationId xmlns:a16="http://schemas.microsoft.com/office/drawing/2014/main" id="{AF593FC7-C1EE-46CB-B88C-3C11C413F5D0}"/>
            </a:ext>
          </a:extLst>
        </xdr:cNvPr>
        <xdr:cNvCxnSpPr/>
      </xdr:nvCxnSpPr>
      <xdr:spPr>
        <a:xfrm>
          <a:off x="2019300" y="7021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107315</xdr:rowOff>
    </xdr:from>
    <xdr:to>
      <xdr:col>6</xdr:col>
      <xdr:colOff>38100</xdr:colOff>
      <xdr:row>41</xdr:row>
      <xdr:rowOff>37465</xdr:rowOff>
    </xdr:to>
    <xdr:sp macro="" textlink="">
      <xdr:nvSpPr>
        <xdr:cNvPr id="81" name="楕円 80">
          <a:extLst>
            <a:ext uri="{FF2B5EF4-FFF2-40B4-BE49-F238E27FC236}">
              <a16:creationId xmlns:a16="http://schemas.microsoft.com/office/drawing/2014/main" id="{BD18D71B-2553-4E47-A0F3-9772295E6094}"/>
            </a:ext>
          </a:extLst>
        </xdr:cNvPr>
        <xdr:cNvSpPr/>
      </xdr:nvSpPr>
      <xdr:spPr>
        <a:xfrm>
          <a:off x="1079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158115</xdr:rowOff>
    </xdr:from>
    <xdr:to>
      <xdr:col>10</xdr:col>
      <xdr:colOff>114300</xdr:colOff>
      <xdr:row>40</xdr:row>
      <xdr:rowOff>163830</xdr:rowOff>
    </xdr:to>
    <xdr:cxnSp macro="">
      <xdr:nvCxnSpPr>
        <xdr:cNvPr id="82" name="直線コネクタ 81">
          <a:extLst>
            <a:ext uri="{FF2B5EF4-FFF2-40B4-BE49-F238E27FC236}">
              <a16:creationId xmlns:a16="http://schemas.microsoft.com/office/drawing/2014/main" id="{57D47FBB-18AA-425F-80C4-DF6D874CC674}"/>
            </a:ext>
          </a:extLst>
        </xdr:cNvPr>
        <xdr:cNvCxnSpPr/>
      </xdr:nvCxnSpPr>
      <xdr:spPr>
        <a:xfrm>
          <a:off x="1130300" y="7016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3" name="n_1aveValue【道路】&#10;有形固定資産減価償却率">
          <a:extLst>
            <a:ext uri="{FF2B5EF4-FFF2-40B4-BE49-F238E27FC236}">
              <a16:creationId xmlns:a16="http://schemas.microsoft.com/office/drawing/2014/main" id="{139F744E-64B7-4617-B66C-D5606A2FB2A4}"/>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a:extLst>
            <a:ext uri="{FF2B5EF4-FFF2-40B4-BE49-F238E27FC236}">
              <a16:creationId xmlns:a16="http://schemas.microsoft.com/office/drawing/2014/main" id="{07025673-232B-4BFA-8F55-8CFE7F1ED70B}"/>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5" name="n_3aveValue【道路】&#10;有形固定資産減価償却率">
          <a:extLst>
            <a:ext uri="{FF2B5EF4-FFF2-40B4-BE49-F238E27FC236}">
              <a16:creationId xmlns:a16="http://schemas.microsoft.com/office/drawing/2014/main" id="{69C99337-CE2F-4A54-9349-F4594AE3CBC4}"/>
            </a:ext>
          </a:extLst>
        </xdr:cNvPr>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6" name="n_4aveValue【道路】&#10;有形固定資産減価償却率">
          <a:extLst>
            <a:ext uri="{FF2B5EF4-FFF2-40B4-BE49-F238E27FC236}">
              <a16:creationId xmlns:a16="http://schemas.microsoft.com/office/drawing/2014/main" id="{E1444E7A-3D14-4525-833D-4CC338A49E93}"/>
            </a:ext>
          </a:extLst>
        </xdr:cNvPr>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45737</xdr:rowOff>
    </xdr:from>
    <xdr:ext cx="405111" cy="259045"/>
    <xdr:sp macro="" textlink="">
      <xdr:nvSpPr>
        <xdr:cNvPr id="87" name="n_1mainValue【道路】&#10;有形固定資産減価償却率">
          <a:extLst>
            <a:ext uri="{FF2B5EF4-FFF2-40B4-BE49-F238E27FC236}">
              <a16:creationId xmlns:a16="http://schemas.microsoft.com/office/drawing/2014/main" id="{E0C0A5BB-9C21-441C-907B-906D41769879}"/>
            </a:ext>
          </a:extLst>
        </xdr:cNvPr>
        <xdr:cNvSpPr txBox="1"/>
      </xdr:nvSpPr>
      <xdr:spPr>
        <a:xfrm>
          <a:off x="35820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40022</xdr:rowOff>
    </xdr:from>
    <xdr:ext cx="405111" cy="259045"/>
    <xdr:sp macro="" textlink="">
      <xdr:nvSpPr>
        <xdr:cNvPr id="88" name="n_2mainValue【道路】&#10;有形固定資産減価償却率">
          <a:extLst>
            <a:ext uri="{FF2B5EF4-FFF2-40B4-BE49-F238E27FC236}">
              <a16:creationId xmlns:a16="http://schemas.microsoft.com/office/drawing/2014/main" id="{93F63020-5A38-4760-AD53-5C65A8D4504E}"/>
            </a:ext>
          </a:extLst>
        </xdr:cNvPr>
        <xdr:cNvSpPr txBox="1"/>
      </xdr:nvSpPr>
      <xdr:spPr>
        <a:xfrm>
          <a:off x="2705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34307</xdr:rowOff>
    </xdr:from>
    <xdr:ext cx="405111" cy="259045"/>
    <xdr:sp macro="" textlink="">
      <xdr:nvSpPr>
        <xdr:cNvPr id="89" name="n_3mainValue【道路】&#10;有形固定資産減価償却率">
          <a:extLst>
            <a:ext uri="{FF2B5EF4-FFF2-40B4-BE49-F238E27FC236}">
              <a16:creationId xmlns:a16="http://schemas.microsoft.com/office/drawing/2014/main" id="{F1315479-5D54-4A2A-97AF-B5C003EC44A7}"/>
            </a:ext>
          </a:extLst>
        </xdr:cNvPr>
        <xdr:cNvSpPr txBox="1"/>
      </xdr:nvSpPr>
      <xdr:spPr>
        <a:xfrm>
          <a:off x="18167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28592</xdr:rowOff>
    </xdr:from>
    <xdr:ext cx="405111" cy="259045"/>
    <xdr:sp macro="" textlink="">
      <xdr:nvSpPr>
        <xdr:cNvPr id="90" name="n_4mainValue【道路】&#10;有形固定資産減価償却率">
          <a:extLst>
            <a:ext uri="{FF2B5EF4-FFF2-40B4-BE49-F238E27FC236}">
              <a16:creationId xmlns:a16="http://schemas.microsoft.com/office/drawing/2014/main" id="{DA5F3DEC-5DF3-468D-88A1-E3C471D25EB3}"/>
            </a:ext>
          </a:extLst>
        </xdr:cNvPr>
        <xdr:cNvSpPr txBox="1"/>
      </xdr:nvSpPr>
      <xdr:spPr>
        <a:xfrm>
          <a:off x="927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06F6467-EED1-445E-A2E4-89BF884DEE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3C60C71-A7D1-4192-A395-5C8272C528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18CC9B8-8EFA-461C-A28E-DEAB7A708B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A021EC7-C909-43B2-BAFB-E4B8DB03AE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820A230-C82E-443F-95F2-8C14A05B34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C79CDA8-861D-4A9E-9734-218722F02E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51A522B-E106-4014-8020-22DF367341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ACE77F1-81CE-4B60-B7CA-89506FD1C5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81420F1-4A83-4F37-BF71-74C0BC71CFF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F202B3A-DFCD-4CFA-8783-DC5E40CBA1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C99F2084-115E-432A-97DB-1866227C482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3D4AA0E-57D3-433F-A051-DF506F1C1AB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E4E6FBF-95B8-4F86-85C1-8019D2A504F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7D30B7C8-12BE-42A3-ACCD-FC1F0582C35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CA3BD21-735D-435F-82ED-7EE9303953A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BB4E341-8AC0-4478-B0FA-1EE8834020C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771CEA8-473C-4E1A-9720-715C5CEFFFD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35CFECF-EEDA-4434-BE3D-13BFDB29C0F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B4A7AAE-A888-4486-AAE1-45023855F2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C3685BB6-B036-465C-B2A3-86CB33A3B0A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39BD580-243A-40AA-AF75-74B47A39B7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8E13FE81-BB9E-4A16-8D68-778F2C224A29}"/>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5CCE827-FD04-4CFC-80EA-0CAE345C060B}"/>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FF3FCCD1-812C-4C96-B54D-443EA78DE224}"/>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CA779496-1BF8-460E-B911-8EA693159FAF}"/>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DC03B9DC-2E43-4549-84EB-67FD7776CD22}"/>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C98AE307-DD4F-4A1D-BC34-2F0A7CBF631A}"/>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71AC347F-7A51-447F-9216-DBEC1AC0F284}"/>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9" name="フローチャート: 判断 118">
          <a:extLst>
            <a:ext uri="{FF2B5EF4-FFF2-40B4-BE49-F238E27FC236}">
              <a16:creationId xmlns:a16="http://schemas.microsoft.com/office/drawing/2014/main" id="{5D0B99FC-5C02-4754-949A-A1A2060FC7A2}"/>
            </a:ext>
          </a:extLst>
        </xdr:cNvPr>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20" name="フローチャート: 判断 119">
          <a:extLst>
            <a:ext uri="{FF2B5EF4-FFF2-40B4-BE49-F238E27FC236}">
              <a16:creationId xmlns:a16="http://schemas.microsoft.com/office/drawing/2014/main" id="{E3FAE916-DEFF-459C-AD61-173C02727514}"/>
            </a:ext>
          </a:extLst>
        </xdr:cNvPr>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21" name="フローチャート: 判断 120">
          <a:extLst>
            <a:ext uri="{FF2B5EF4-FFF2-40B4-BE49-F238E27FC236}">
              <a16:creationId xmlns:a16="http://schemas.microsoft.com/office/drawing/2014/main" id="{266BF146-6A67-4F26-A52E-C8AAF926150B}"/>
            </a:ext>
          </a:extLst>
        </xdr:cNvPr>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22" name="フローチャート: 判断 121">
          <a:extLst>
            <a:ext uri="{FF2B5EF4-FFF2-40B4-BE49-F238E27FC236}">
              <a16:creationId xmlns:a16="http://schemas.microsoft.com/office/drawing/2014/main" id="{C224240E-DA01-406D-97D5-CCD854BA6269}"/>
            </a:ext>
          </a:extLst>
        </xdr:cNvPr>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116CD9C-D4B1-4C29-83EC-E28D9FE921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283BAED-CBFB-4359-BFEC-CC60BA1874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6EE20C-7E38-4E71-B6D6-927DAF9DF9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B67AB8-96BE-41F7-A4E8-2DE86E321BE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7008A53-7D7F-4379-903C-2DFC376760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66576</xdr:rowOff>
    </xdr:from>
    <xdr:to>
      <xdr:col>55</xdr:col>
      <xdr:colOff>50800</xdr:colOff>
      <xdr:row>38</xdr:row>
      <xdr:rowOff>168176</xdr:rowOff>
    </xdr:to>
    <xdr:sp macro="" textlink="">
      <xdr:nvSpPr>
        <xdr:cNvPr id="128" name="楕円 127">
          <a:extLst>
            <a:ext uri="{FF2B5EF4-FFF2-40B4-BE49-F238E27FC236}">
              <a16:creationId xmlns:a16="http://schemas.microsoft.com/office/drawing/2014/main" id="{E6CC75B1-ED8E-4D0D-B3E7-5305907145D6}"/>
            </a:ext>
          </a:extLst>
        </xdr:cNvPr>
        <xdr:cNvSpPr/>
      </xdr:nvSpPr>
      <xdr:spPr>
        <a:xfrm>
          <a:off x="10426700" y="65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89452</xdr:rowOff>
    </xdr:from>
    <xdr:ext cx="534377" cy="259045"/>
    <xdr:sp macro="" textlink="">
      <xdr:nvSpPr>
        <xdr:cNvPr id="129" name="【道路】&#10;一人当たり延長該当値テキスト">
          <a:extLst>
            <a:ext uri="{FF2B5EF4-FFF2-40B4-BE49-F238E27FC236}">
              <a16:creationId xmlns:a16="http://schemas.microsoft.com/office/drawing/2014/main" id="{33E7783D-06BE-4FDB-B0F8-D221A92BB6FE}"/>
            </a:ext>
          </a:extLst>
        </xdr:cNvPr>
        <xdr:cNvSpPr txBox="1"/>
      </xdr:nvSpPr>
      <xdr:spPr>
        <a:xfrm>
          <a:off x="10515600" y="64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76295</xdr:rowOff>
    </xdr:from>
    <xdr:to>
      <xdr:col>50</xdr:col>
      <xdr:colOff>165100</xdr:colOff>
      <xdr:row>39</xdr:row>
      <xdr:rowOff>6445</xdr:rowOff>
    </xdr:to>
    <xdr:sp macro="" textlink="">
      <xdr:nvSpPr>
        <xdr:cNvPr id="130" name="楕円 129">
          <a:extLst>
            <a:ext uri="{FF2B5EF4-FFF2-40B4-BE49-F238E27FC236}">
              <a16:creationId xmlns:a16="http://schemas.microsoft.com/office/drawing/2014/main" id="{5717E159-9E41-47D6-ABD1-1AAF2E9882AF}"/>
            </a:ext>
          </a:extLst>
        </xdr:cNvPr>
        <xdr:cNvSpPr/>
      </xdr:nvSpPr>
      <xdr:spPr>
        <a:xfrm>
          <a:off x="9588500" y="65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117376</xdr:rowOff>
    </xdr:from>
    <xdr:to>
      <xdr:col>55</xdr:col>
      <xdr:colOff>0</xdr:colOff>
      <xdr:row>38</xdr:row>
      <xdr:rowOff>127095</xdr:rowOff>
    </xdr:to>
    <xdr:cxnSp macro="">
      <xdr:nvCxnSpPr>
        <xdr:cNvPr id="131" name="直線コネクタ 130">
          <a:extLst>
            <a:ext uri="{FF2B5EF4-FFF2-40B4-BE49-F238E27FC236}">
              <a16:creationId xmlns:a16="http://schemas.microsoft.com/office/drawing/2014/main" id="{E6CAEC0F-98D7-4397-9AD0-E1CFF41D9D9C}"/>
            </a:ext>
          </a:extLst>
        </xdr:cNvPr>
        <xdr:cNvCxnSpPr/>
      </xdr:nvCxnSpPr>
      <xdr:spPr>
        <a:xfrm flipV="1">
          <a:off x="9639300" y="6632476"/>
          <a:ext cx="8382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87104</xdr:rowOff>
    </xdr:from>
    <xdr:to>
      <xdr:col>46</xdr:col>
      <xdr:colOff>38100</xdr:colOff>
      <xdr:row>40</xdr:row>
      <xdr:rowOff>17254</xdr:rowOff>
    </xdr:to>
    <xdr:sp macro="" textlink="">
      <xdr:nvSpPr>
        <xdr:cNvPr id="132" name="楕円 131">
          <a:extLst>
            <a:ext uri="{FF2B5EF4-FFF2-40B4-BE49-F238E27FC236}">
              <a16:creationId xmlns:a16="http://schemas.microsoft.com/office/drawing/2014/main" id="{555E383B-335E-40F7-B073-9BFDE5601476}"/>
            </a:ext>
          </a:extLst>
        </xdr:cNvPr>
        <xdr:cNvSpPr/>
      </xdr:nvSpPr>
      <xdr:spPr>
        <a:xfrm>
          <a:off x="8699500" y="67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127095</xdr:rowOff>
    </xdr:from>
    <xdr:to>
      <xdr:col>50</xdr:col>
      <xdr:colOff>114300</xdr:colOff>
      <xdr:row>39</xdr:row>
      <xdr:rowOff>137904</xdr:rowOff>
    </xdr:to>
    <xdr:cxnSp macro="">
      <xdr:nvCxnSpPr>
        <xdr:cNvPr id="133" name="直線コネクタ 132">
          <a:extLst>
            <a:ext uri="{FF2B5EF4-FFF2-40B4-BE49-F238E27FC236}">
              <a16:creationId xmlns:a16="http://schemas.microsoft.com/office/drawing/2014/main" id="{62EA430F-DE9B-4F10-B30C-A781909149FF}"/>
            </a:ext>
          </a:extLst>
        </xdr:cNvPr>
        <xdr:cNvCxnSpPr/>
      </xdr:nvCxnSpPr>
      <xdr:spPr>
        <a:xfrm flipV="1">
          <a:off x="8750300" y="6642195"/>
          <a:ext cx="889000" cy="18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24687</xdr:rowOff>
    </xdr:from>
    <xdr:to>
      <xdr:col>41</xdr:col>
      <xdr:colOff>101600</xdr:colOff>
      <xdr:row>39</xdr:row>
      <xdr:rowOff>126287</xdr:rowOff>
    </xdr:to>
    <xdr:sp macro="" textlink="">
      <xdr:nvSpPr>
        <xdr:cNvPr id="134" name="楕円 133">
          <a:extLst>
            <a:ext uri="{FF2B5EF4-FFF2-40B4-BE49-F238E27FC236}">
              <a16:creationId xmlns:a16="http://schemas.microsoft.com/office/drawing/2014/main" id="{9EC61076-BF20-402B-921B-FAF13CD8E6EE}"/>
            </a:ext>
          </a:extLst>
        </xdr:cNvPr>
        <xdr:cNvSpPr/>
      </xdr:nvSpPr>
      <xdr:spPr>
        <a:xfrm>
          <a:off x="7810500" y="67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75487</xdr:rowOff>
    </xdr:from>
    <xdr:to>
      <xdr:col>45</xdr:col>
      <xdr:colOff>177800</xdr:colOff>
      <xdr:row>39</xdr:row>
      <xdr:rowOff>137904</xdr:rowOff>
    </xdr:to>
    <xdr:cxnSp macro="">
      <xdr:nvCxnSpPr>
        <xdr:cNvPr id="135" name="直線コネクタ 134">
          <a:extLst>
            <a:ext uri="{FF2B5EF4-FFF2-40B4-BE49-F238E27FC236}">
              <a16:creationId xmlns:a16="http://schemas.microsoft.com/office/drawing/2014/main" id="{2AA9251F-2BA0-4161-8943-0E049815BCB5}"/>
            </a:ext>
          </a:extLst>
        </xdr:cNvPr>
        <xdr:cNvCxnSpPr/>
      </xdr:nvCxnSpPr>
      <xdr:spPr>
        <a:xfrm>
          <a:off x="7861300" y="6762037"/>
          <a:ext cx="889000" cy="6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32431</xdr:rowOff>
    </xdr:from>
    <xdr:to>
      <xdr:col>36</xdr:col>
      <xdr:colOff>165100</xdr:colOff>
      <xdr:row>39</xdr:row>
      <xdr:rowOff>134031</xdr:rowOff>
    </xdr:to>
    <xdr:sp macro="" textlink="">
      <xdr:nvSpPr>
        <xdr:cNvPr id="136" name="楕円 135">
          <a:extLst>
            <a:ext uri="{FF2B5EF4-FFF2-40B4-BE49-F238E27FC236}">
              <a16:creationId xmlns:a16="http://schemas.microsoft.com/office/drawing/2014/main" id="{6AC198E9-4FCF-48DC-9CB9-5285261A292F}"/>
            </a:ext>
          </a:extLst>
        </xdr:cNvPr>
        <xdr:cNvSpPr/>
      </xdr:nvSpPr>
      <xdr:spPr>
        <a:xfrm>
          <a:off x="6921500" y="67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75487</xdr:rowOff>
    </xdr:from>
    <xdr:to>
      <xdr:col>41</xdr:col>
      <xdr:colOff>50800</xdr:colOff>
      <xdr:row>39</xdr:row>
      <xdr:rowOff>83231</xdr:rowOff>
    </xdr:to>
    <xdr:cxnSp macro="">
      <xdr:nvCxnSpPr>
        <xdr:cNvPr id="137" name="直線コネクタ 136">
          <a:extLst>
            <a:ext uri="{FF2B5EF4-FFF2-40B4-BE49-F238E27FC236}">
              <a16:creationId xmlns:a16="http://schemas.microsoft.com/office/drawing/2014/main" id="{E327FD68-A658-4FCD-AA40-5DE64DF135A6}"/>
            </a:ext>
          </a:extLst>
        </xdr:cNvPr>
        <xdr:cNvCxnSpPr/>
      </xdr:nvCxnSpPr>
      <xdr:spPr>
        <a:xfrm flipV="1">
          <a:off x="6972300" y="6762037"/>
          <a:ext cx="8890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51888</xdr:rowOff>
    </xdr:from>
    <xdr:ext cx="534377" cy="259045"/>
    <xdr:sp macro="" textlink="">
      <xdr:nvSpPr>
        <xdr:cNvPr id="138" name="n_1aveValue【道路】&#10;一人当たり延長">
          <a:extLst>
            <a:ext uri="{FF2B5EF4-FFF2-40B4-BE49-F238E27FC236}">
              <a16:creationId xmlns:a16="http://schemas.microsoft.com/office/drawing/2014/main" id="{A5942680-129C-4B10-B0B1-B360A387F14B}"/>
            </a:ext>
          </a:extLst>
        </xdr:cNvPr>
        <xdr:cNvSpPr txBox="1"/>
      </xdr:nvSpPr>
      <xdr:spPr>
        <a:xfrm>
          <a:off x="9359411" y="69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65558</xdr:rowOff>
    </xdr:from>
    <xdr:ext cx="534377" cy="259045"/>
    <xdr:sp macro="" textlink="">
      <xdr:nvSpPr>
        <xdr:cNvPr id="139" name="n_2aveValue【道路】&#10;一人当たり延長">
          <a:extLst>
            <a:ext uri="{FF2B5EF4-FFF2-40B4-BE49-F238E27FC236}">
              <a16:creationId xmlns:a16="http://schemas.microsoft.com/office/drawing/2014/main" id="{16243B2D-90CC-4833-87B7-5E4A66F3E6A5}"/>
            </a:ext>
          </a:extLst>
        </xdr:cNvPr>
        <xdr:cNvSpPr txBox="1"/>
      </xdr:nvSpPr>
      <xdr:spPr>
        <a:xfrm>
          <a:off x="8483111" y="69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76275</xdr:rowOff>
    </xdr:from>
    <xdr:ext cx="534377" cy="259045"/>
    <xdr:sp macro="" textlink="">
      <xdr:nvSpPr>
        <xdr:cNvPr id="140" name="n_3aveValue【道路】&#10;一人当たり延長">
          <a:extLst>
            <a:ext uri="{FF2B5EF4-FFF2-40B4-BE49-F238E27FC236}">
              <a16:creationId xmlns:a16="http://schemas.microsoft.com/office/drawing/2014/main" id="{4C6FF398-7D43-44F2-A200-D9DBE3C544B4}"/>
            </a:ext>
          </a:extLst>
        </xdr:cNvPr>
        <xdr:cNvSpPr txBox="1"/>
      </xdr:nvSpPr>
      <xdr:spPr>
        <a:xfrm>
          <a:off x="7594111" y="6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87358</xdr:rowOff>
    </xdr:from>
    <xdr:ext cx="534377" cy="259045"/>
    <xdr:sp macro="" textlink="">
      <xdr:nvSpPr>
        <xdr:cNvPr id="141" name="n_4aveValue【道路】&#10;一人当たり延長">
          <a:extLst>
            <a:ext uri="{FF2B5EF4-FFF2-40B4-BE49-F238E27FC236}">
              <a16:creationId xmlns:a16="http://schemas.microsoft.com/office/drawing/2014/main" id="{B7F93C43-5D8E-4F0A-8C30-7D477F770E87}"/>
            </a:ext>
          </a:extLst>
        </xdr:cNvPr>
        <xdr:cNvSpPr txBox="1"/>
      </xdr:nvSpPr>
      <xdr:spPr>
        <a:xfrm>
          <a:off x="6705111" y="69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22972</xdr:rowOff>
    </xdr:from>
    <xdr:ext cx="534377" cy="259045"/>
    <xdr:sp macro="" textlink="">
      <xdr:nvSpPr>
        <xdr:cNvPr id="142" name="n_1mainValue【道路】&#10;一人当たり延長">
          <a:extLst>
            <a:ext uri="{FF2B5EF4-FFF2-40B4-BE49-F238E27FC236}">
              <a16:creationId xmlns:a16="http://schemas.microsoft.com/office/drawing/2014/main" id="{D3618220-B713-43C1-9299-9D9997C5CDCF}"/>
            </a:ext>
          </a:extLst>
        </xdr:cNvPr>
        <xdr:cNvSpPr txBox="1"/>
      </xdr:nvSpPr>
      <xdr:spPr>
        <a:xfrm>
          <a:off x="9359411" y="6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33781</xdr:rowOff>
    </xdr:from>
    <xdr:ext cx="534377" cy="259045"/>
    <xdr:sp macro="" textlink="">
      <xdr:nvSpPr>
        <xdr:cNvPr id="143" name="n_2mainValue【道路】&#10;一人当たり延長">
          <a:extLst>
            <a:ext uri="{FF2B5EF4-FFF2-40B4-BE49-F238E27FC236}">
              <a16:creationId xmlns:a16="http://schemas.microsoft.com/office/drawing/2014/main" id="{81C5AC4A-F77F-40DA-9B73-486212758D1B}"/>
            </a:ext>
          </a:extLst>
        </xdr:cNvPr>
        <xdr:cNvSpPr txBox="1"/>
      </xdr:nvSpPr>
      <xdr:spPr>
        <a:xfrm>
          <a:off x="8483111" y="65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142814</xdr:rowOff>
    </xdr:from>
    <xdr:ext cx="534377" cy="259045"/>
    <xdr:sp macro="" textlink="">
      <xdr:nvSpPr>
        <xdr:cNvPr id="144" name="n_3mainValue【道路】&#10;一人当たり延長">
          <a:extLst>
            <a:ext uri="{FF2B5EF4-FFF2-40B4-BE49-F238E27FC236}">
              <a16:creationId xmlns:a16="http://schemas.microsoft.com/office/drawing/2014/main" id="{A3C7352B-9938-4D72-AF0A-512F3B62CA2E}"/>
            </a:ext>
          </a:extLst>
        </xdr:cNvPr>
        <xdr:cNvSpPr txBox="1"/>
      </xdr:nvSpPr>
      <xdr:spPr>
        <a:xfrm>
          <a:off x="7594111"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150558</xdr:rowOff>
    </xdr:from>
    <xdr:ext cx="534377" cy="259045"/>
    <xdr:sp macro="" textlink="">
      <xdr:nvSpPr>
        <xdr:cNvPr id="145" name="n_4mainValue【道路】&#10;一人当たり延長">
          <a:extLst>
            <a:ext uri="{FF2B5EF4-FFF2-40B4-BE49-F238E27FC236}">
              <a16:creationId xmlns:a16="http://schemas.microsoft.com/office/drawing/2014/main" id="{31369014-73D0-464A-92D4-F7CDED07EE9B}"/>
            </a:ext>
          </a:extLst>
        </xdr:cNvPr>
        <xdr:cNvSpPr txBox="1"/>
      </xdr:nvSpPr>
      <xdr:spPr>
        <a:xfrm>
          <a:off x="6705111" y="64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63E5205-0C44-4EF2-B752-178F3A72C6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1E345D9-AD13-4135-BDE3-29F3D49F31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B4D821C-C9B3-4EF1-A697-2525669099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0B26637-50B7-4FD6-959A-B1B774C019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56A5784-CAEE-4B42-B143-DEE9E4A720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A689E65-9173-4F80-B727-5201FAF56A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0B4C131-03D6-4305-B19D-9B9879CC0E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BFA5299-9B1D-422B-A2B7-A67C8DCFEB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048AC4F-DB17-42A9-ACBF-2D5186A021E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5F7247A-EEE5-4557-A99E-AEC1B47E0A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4F60884-063E-41FA-B3A9-741A76D723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729480E-6FE2-4817-B87D-01FA7C8948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A63CE07-62DB-4624-A788-B23CEBD7CA0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FC763EA-F1AB-4132-BF1E-BD4F9D4A57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18D3CAA-4C62-458F-931F-36FA4286ADF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E1D8410-A083-4B00-B6A2-E0E94965CF7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B6A8D9B-44B3-46F8-BD21-72D7BA7E6E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31CC23F-CF9B-4F92-B659-A6E28DD77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ADF1A41-E3E2-4C89-BCCB-7F7DC5C73D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D8C9AAC-32E9-4ADB-8810-80BE7A6CF82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22CE9FF-17D2-46B3-BCB1-4DE5DAEF69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1DE54B5-99E6-4953-A6E3-13C1F37972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22BC91B-A021-418A-BABB-6E004DF9B1F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D9022A9-EF49-4E48-B010-8C823CB09F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E834C77-F49E-4591-AF23-6FDA6E147A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22380949-99EF-4246-8A30-A281FA84EF15}"/>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005D519-E030-4D9A-8B89-C898C55BF46D}"/>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968BF543-87A7-4A4A-B536-14DFC69CA8C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7D934C3-8E9B-42A2-B1BF-A916700E450F}"/>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34EB36B2-1FCC-4030-8BDA-C01D92CDD0B2}"/>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22AF3F2-BBDE-4DE1-8E57-1C05C6ED56C8}"/>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46106B05-C4D6-4CE7-8F03-EDFC704785A8}"/>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a:extLst>
            <a:ext uri="{FF2B5EF4-FFF2-40B4-BE49-F238E27FC236}">
              <a16:creationId xmlns:a16="http://schemas.microsoft.com/office/drawing/2014/main" id="{56CBD207-60E7-4656-AA4A-B4EB4D14CF2F}"/>
            </a:ext>
          </a:extLst>
        </xdr:cNvPr>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B04D29E4-1E29-44E9-9F43-03E1F49A4196}"/>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0" name="フローチャート: 判断 179">
          <a:extLst>
            <a:ext uri="{FF2B5EF4-FFF2-40B4-BE49-F238E27FC236}">
              <a16:creationId xmlns:a16="http://schemas.microsoft.com/office/drawing/2014/main" id="{E1652425-2C31-4EF3-8AFF-D6E62FFCCCE5}"/>
            </a:ext>
          </a:extLst>
        </xdr:cNvPr>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1" name="フローチャート: 判断 180">
          <a:extLst>
            <a:ext uri="{FF2B5EF4-FFF2-40B4-BE49-F238E27FC236}">
              <a16:creationId xmlns:a16="http://schemas.microsoft.com/office/drawing/2014/main" id="{BAF1BE2B-F0F5-432F-8062-F5BF27B17D07}"/>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4C2EC6D-8A8A-4D8B-99E7-26064F8F09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171E04F-B7AE-450C-8278-18C090A87D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402D797-2C5B-4CFE-AC99-D595766B9E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C2C96A1-D6AB-49CD-9AC8-C6DD70235B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3FE18F9-E5B1-4DAB-8559-9FAD64A356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127181</xdr:rowOff>
    </xdr:from>
    <xdr:to>
      <xdr:col>24</xdr:col>
      <xdr:colOff>114300</xdr:colOff>
      <xdr:row>64</xdr:row>
      <xdr:rowOff>57331</xdr:rowOff>
    </xdr:to>
    <xdr:sp macro="" textlink="">
      <xdr:nvSpPr>
        <xdr:cNvPr id="187" name="楕円 186">
          <a:extLst>
            <a:ext uri="{FF2B5EF4-FFF2-40B4-BE49-F238E27FC236}">
              <a16:creationId xmlns:a16="http://schemas.microsoft.com/office/drawing/2014/main" id="{C79FACAD-58E2-4E6E-83D0-4C98F7F886DD}"/>
            </a:ext>
          </a:extLst>
        </xdr:cNvPr>
        <xdr:cNvSpPr/>
      </xdr:nvSpPr>
      <xdr:spPr>
        <a:xfrm>
          <a:off x="4584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42108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FECD036-E889-4ED0-8926-CCC09A1508C0}"/>
            </a:ext>
          </a:extLst>
        </xdr:cNvPr>
        <xdr:cNvSpPr txBox="1"/>
      </xdr:nvSpPr>
      <xdr:spPr>
        <a:xfrm>
          <a:off x="4673600" y="1084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128815</xdr:rowOff>
    </xdr:from>
    <xdr:to>
      <xdr:col>20</xdr:col>
      <xdr:colOff>38100</xdr:colOff>
      <xdr:row>64</xdr:row>
      <xdr:rowOff>58965</xdr:rowOff>
    </xdr:to>
    <xdr:sp macro="" textlink="">
      <xdr:nvSpPr>
        <xdr:cNvPr id="189" name="楕円 188">
          <a:extLst>
            <a:ext uri="{FF2B5EF4-FFF2-40B4-BE49-F238E27FC236}">
              <a16:creationId xmlns:a16="http://schemas.microsoft.com/office/drawing/2014/main" id="{F8CE6D00-F392-4D0B-A86A-D890D6313A13}"/>
            </a:ext>
          </a:extLst>
        </xdr:cNvPr>
        <xdr:cNvSpPr/>
      </xdr:nvSpPr>
      <xdr:spPr>
        <a:xfrm>
          <a:off x="3746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xdr:rowOff>
    </xdr:from>
    <xdr:to>
      <xdr:col>24</xdr:col>
      <xdr:colOff>63500</xdr:colOff>
      <xdr:row>64</xdr:row>
      <xdr:rowOff>8165</xdr:rowOff>
    </xdr:to>
    <xdr:cxnSp macro="">
      <xdr:nvCxnSpPr>
        <xdr:cNvPr id="190" name="直線コネクタ 189">
          <a:extLst>
            <a:ext uri="{FF2B5EF4-FFF2-40B4-BE49-F238E27FC236}">
              <a16:creationId xmlns:a16="http://schemas.microsoft.com/office/drawing/2014/main" id="{2BBF6610-7970-45E0-AE6A-752F9D6B9D1B}"/>
            </a:ext>
          </a:extLst>
        </xdr:cNvPr>
        <xdr:cNvCxnSpPr/>
      </xdr:nvCxnSpPr>
      <xdr:spPr>
        <a:xfrm flipV="1">
          <a:off x="3797300" y="109793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101056</xdr:rowOff>
    </xdr:from>
    <xdr:to>
      <xdr:col>15</xdr:col>
      <xdr:colOff>101600</xdr:colOff>
      <xdr:row>64</xdr:row>
      <xdr:rowOff>31206</xdr:rowOff>
    </xdr:to>
    <xdr:sp macro="" textlink="">
      <xdr:nvSpPr>
        <xdr:cNvPr id="191" name="楕円 190">
          <a:extLst>
            <a:ext uri="{FF2B5EF4-FFF2-40B4-BE49-F238E27FC236}">
              <a16:creationId xmlns:a16="http://schemas.microsoft.com/office/drawing/2014/main" id="{21844DC9-7A77-46DC-A000-3289D6AE458D}"/>
            </a:ext>
          </a:extLst>
        </xdr:cNvPr>
        <xdr:cNvSpPr/>
      </xdr:nvSpPr>
      <xdr:spPr>
        <a:xfrm>
          <a:off x="2857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151856</xdr:rowOff>
    </xdr:from>
    <xdr:to>
      <xdr:col>19</xdr:col>
      <xdr:colOff>177800</xdr:colOff>
      <xdr:row>64</xdr:row>
      <xdr:rowOff>8165</xdr:rowOff>
    </xdr:to>
    <xdr:cxnSp macro="">
      <xdr:nvCxnSpPr>
        <xdr:cNvPr id="192" name="直線コネクタ 191">
          <a:extLst>
            <a:ext uri="{FF2B5EF4-FFF2-40B4-BE49-F238E27FC236}">
              <a16:creationId xmlns:a16="http://schemas.microsoft.com/office/drawing/2014/main" id="{1ADB99F3-BE6B-44A9-B68A-C7E76DD01BED}"/>
            </a:ext>
          </a:extLst>
        </xdr:cNvPr>
        <xdr:cNvCxnSpPr/>
      </xdr:nvCxnSpPr>
      <xdr:spPr>
        <a:xfrm>
          <a:off x="2908300" y="109532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94524</xdr:rowOff>
    </xdr:from>
    <xdr:to>
      <xdr:col>10</xdr:col>
      <xdr:colOff>165100</xdr:colOff>
      <xdr:row>64</xdr:row>
      <xdr:rowOff>24674</xdr:rowOff>
    </xdr:to>
    <xdr:sp macro="" textlink="">
      <xdr:nvSpPr>
        <xdr:cNvPr id="193" name="楕円 192">
          <a:extLst>
            <a:ext uri="{FF2B5EF4-FFF2-40B4-BE49-F238E27FC236}">
              <a16:creationId xmlns:a16="http://schemas.microsoft.com/office/drawing/2014/main" id="{40C7A67C-63DC-4F4D-B3A7-4BA879BA580F}"/>
            </a:ext>
          </a:extLst>
        </xdr:cNvPr>
        <xdr:cNvSpPr/>
      </xdr:nvSpPr>
      <xdr:spPr>
        <a:xfrm>
          <a:off x="1968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145324</xdr:rowOff>
    </xdr:from>
    <xdr:to>
      <xdr:col>15</xdr:col>
      <xdr:colOff>50800</xdr:colOff>
      <xdr:row>63</xdr:row>
      <xdr:rowOff>151856</xdr:rowOff>
    </xdr:to>
    <xdr:cxnSp macro="">
      <xdr:nvCxnSpPr>
        <xdr:cNvPr id="194" name="直線コネクタ 193">
          <a:extLst>
            <a:ext uri="{FF2B5EF4-FFF2-40B4-BE49-F238E27FC236}">
              <a16:creationId xmlns:a16="http://schemas.microsoft.com/office/drawing/2014/main" id="{2DC3EB5D-04A7-455C-9CA0-F2F1F06FA315}"/>
            </a:ext>
          </a:extLst>
        </xdr:cNvPr>
        <xdr:cNvCxnSpPr/>
      </xdr:nvCxnSpPr>
      <xdr:spPr>
        <a:xfrm>
          <a:off x="2019300" y="109466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109220</xdr:rowOff>
    </xdr:from>
    <xdr:to>
      <xdr:col>6</xdr:col>
      <xdr:colOff>38100</xdr:colOff>
      <xdr:row>64</xdr:row>
      <xdr:rowOff>39370</xdr:rowOff>
    </xdr:to>
    <xdr:sp macro="" textlink="">
      <xdr:nvSpPr>
        <xdr:cNvPr id="195" name="楕円 194">
          <a:extLst>
            <a:ext uri="{FF2B5EF4-FFF2-40B4-BE49-F238E27FC236}">
              <a16:creationId xmlns:a16="http://schemas.microsoft.com/office/drawing/2014/main" id="{34FFFF16-FC2F-49F8-B75F-A63D48D48B58}"/>
            </a:ext>
          </a:extLst>
        </xdr:cNvPr>
        <xdr:cNvSpPr/>
      </xdr:nvSpPr>
      <xdr:spPr>
        <a:xfrm>
          <a:off x="107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145324</xdr:rowOff>
    </xdr:from>
    <xdr:to>
      <xdr:col>10</xdr:col>
      <xdr:colOff>114300</xdr:colOff>
      <xdr:row>63</xdr:row>
      <xdr:rowOff>160020</xdr:rowOff>
    </xdr:to>
    <xdr:cxnSp macro="">
      <xdr:nvCxnSpPr>
        <xdr:cNvPr id="196" name="直線コネクタ 195">
          <a:extLst>
            <a:ext uri="{FF2B5EF4-FFF2-40B4-BE49-F238E27FC236}">
              <a16:creationId xmlns:a16="http://schemas.microsoft.com/office/drawing/2014/main" id="{B470F183-C4B1-4E81-BB1F-99820E185297}"/>
            </a:ext>
          </a:extLst>
        </xdr:cNvPr>
        <xdr:cNvCxnSpPr/>
      </xdr:nvCxnSpPr>
      <xdr:spPr>
        <a:xfrm flipV="1">
          <a:off x="1130300" y="109466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113047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3B08402-605E-4CDD-B799-C5CDE220B97C}"/>
            </a:ext>
          </a:extLst>
        </xdr:cNvPr>
        <xdr:cNvSpPr txBox="1"/>
      </xdr:nvSpPr>
      <xdr:spPr>
        <a:xfrm>
          <a:off x="3582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EC11FCE-384F-4C03-A5D9-DA09CCF00332}"/>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50999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F9C95DA-C464-48B2-8510-B027DDCE325E}"/>
            </a:ext>
          </a:extLst>
        </xdr:cNvPr>
        <xdr:cNvSpPr txBox="1"/>
      </xdr:nvSpPr>
      <xdr:spPr>
        <a:xfrm>
          <a:off x="1816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FB3D263-8A92-4CAD-AAC4-883FA67E66FF}"/>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50092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CEACB83-F626-4FDB-B75E-AEA077AC3AFB}"/>
            </a:ext>
          </a:extLst>
        </xdr:cNvPr>
        <xdr:cNvSpPr txBox="1"/>
      </xdr:nvSpPr>
      <xdr:spPr>
        <a:xfrm>
          <a:off x="35820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22333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C09B992-7720-4053-8685-28BDE1A9FCF5}"/>
            </a:ext>
          </a:extLst>
        </xdr:cNvPr>
        <xdr:cNvSpPr txBox="1"/>
      </xdr:nvSpPr>
      <xdr:spPr>
        <a:xfrm>
          <a:off x="2705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15801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CE7C8A0-56DF-478C-AB64-F8E29C9D5B81}"/>
            </a:ext>
          </a:extLst>
        </xdr:cNvPr>
        <xdr:cNvSpPr txBox="1"/>
      </xdr:nvSpPr>
      <xdr:spPr>
        <a:xfrm>
          <a:off x="1816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30497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0D28101-BA19-4572-9A13-517A9D4FB21D}"/>
            </a:ext>
          </a:extLst>
        </xdr:cNvPr>
        <xdr:cNvSpPr txBox="1"/>
      </xdr:nvSpPr>
      <xdr:spPr>
        <a:xfrm>
          <a:off x="927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D24C3C9-675B-4BD2-B0DE-9684478C98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649613C-2B57-4FBD-9024-EC984CA8D2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A1D4B7F-5B74-4DA4-B895-3F632614D9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5C13AA1-D30E-4CE1-94F3-D73FE92364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3DED48F-2F99-4470-9102-5623D23502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43F5075-8F63-47F2-96EB-0D2C15A6F0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9D89071-332B-4D91-B13E-4147886A8D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716DEC7-36C9-4400-A93E-81590799A0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ED0E8B9-3F11-4F3D-B0FD-44E76C8EF6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93089CF-7AAA-4CA7-878D-BBEE6399CD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7593AF6-1901-4176-A5F2-CBC805C9D93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FE97C7C-36C2-415A-B4AF-F2C5761E15B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4B520F1-4E82-4D0A-9456-3C38197BBDA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DED5695-CFC1-4950-A031-50810A4CBF9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B15DBDF-90DA-40CB-8B7E-44E34CE6458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CBED0712-B411-4294-8958-B57EEC7166C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50CBF2C-762A-4BF7-83E5-FC7AA4AAD70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F4DB8D70-95A3-46A5-83C4-C0CD32CFD18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7B363DE-5BB0-4B75-9F5B-F130CBC540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22D176D-F949-41C1-A2EC-B4E0DD3E4DC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9CE59D8-F165-48C4-AFB4-69692EB3D9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51EDDD36-5F61-48AD-B66D-CFEAF7F4ECA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ED83569-A350-4150-B399-2531585698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91974D9-846D-4334-AE91-7E25C969F9F7}"/>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6660AEE9-89EC-4EC8-BEAE-F26A9C6F8AFF}"/>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F459F8C7-9096-4873-8F43-6A158C153B29}"/>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77FA050-EA60-4E30-B1DF-69C236B47681}"/>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389B81E9-B1E8-4EFF-8DDE-E923FFD921A8}"/>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C232AF6D-F3BD-47F3-8DB5-E21EF5E84C26}"/>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DB0D0843-8E4B-49C4-A104-DF96DDDE2B55}"/>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35" name="フローチャート: 判断 234">
          <a:extLst>
            <a:ext uri="{FF2B5EF4-FFF2-40B4-BE49-F238E27FC236}">
              <a16:creationId xmlns:a16="http://schemas.microsoft.com/office/drawing/2014/main" id="{44C6EA57-9C07-4B86-A2DD-11BC296BE0D5}"/>
            </a:ext>
          </a:extLst>
        </xdr:cNvPr>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36" name="フローチャート: 判断 235">
          <a:extLst>
            <a:ext uri="{FF2B5EF4-FFF2-40B4-BE49-F238E27FC236}">
              <a16:creationId xmlns:a16="http://schemas.microsoft.com/office/drawing/2014/main" id="{2554A564-22CD-424C-A540-5B0315F43595}"/>
            </a:ext>
          </a:extLst>
        </xdr:cNvPr>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37" name="フローチャート: 判断 236">
          <a:extLst>
            <a:ext uri="{FF2B5EF4-FFF2-40B4-BE49-F238E27FC236}">
              <a16:creationId xmlns:a16="http://schemas.microsoft.com/office/drawing/2014/main" id="{94C31663-2FCC-488A-A3BF-B61F8C65210B}"/>
            </a:ext>
          </a:extLst>
        </xdr:cNvPr>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38" name="フローチャート: 判断 237">
          <a:extLst>
            <a:ext uri="{FF2B5EF4-FFF2-40B4-BE49-F238E27FC236}">
              <a16:creationId xmlns:a16="http://schemas.microsoft.com/office/drawing/2014/main" id="{0B2ADB1F-A020-4D9C-BEE1-489104AE2A85}"/>
            </a:ext>
          </a:extLst>
        </xdr:cNvPr>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B74AEF2-A129-44E6-A3A0-CA9E30AEFF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7C0E0F6-6A0B-4749-916C-26A8177620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AC07F47-FF03-41D1-8115-88F01519DE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8B96C46-7501-4E69-B13E-21E0E97562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A78A1C-CE96-488B-9ECB-09ADE4C24B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122844</xdr:rowOff>
    </xdr:from>
    <xdr:to>
      <xdr:col>55</xdr:col>
      <xdr:colOff>50800</xdr:colOff>
      <xdr:row>63</xdr:row>
      <xdr:rowOff>52994</xdr:rowOff>
    </xdr:to>
    <xdr:sp macro="" textlink="">
      <xdr:nvSpPr>
        <xdr:cNvPr id="244" name="楕円 243">
          <a:extLst>
            <a:ext uri="{FF2B5EF4-FFF2-40B4-BE49-F238E27FC236}">
              <a16:creationId xmlns:a16="http://schemas.microsoft.com/office/drawing/2014/main" id="{9E3695C9-16E0-4188-B8F1-11968C450285}"/>
            </a:ext>
          </a:extLst>
        </xdr:cNvPr>
        <xdr:cNvSpPr/>
      </xdr:nvSpPr>
      <xdr:spPr>
        <a:xfrm>
          <a:off x="10426700" y="107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101271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5FBF01C-73D1-4102-A090-CF962A794289}"/>
            </a:ext>
          </a:extLst>
        </xdr:cNvPr>
        <xdr:cNvSpPr txBox="1"/>
      </xdr:nvSpPr>
      <xdr:spPr>
        <a:xfrm>
          <a:off x="10515600" y="1073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130418</xdr:rowOff>
    </xdr:from>
    <xdr:to>
      <xdr:col>50</xdr:col>
      <xdr:colOff>165100</xdr:colOff>
      <xdr:row>63</xdr:row>
      <xdr:rowOff>60568</xdr:rowOff>
    </xdr:to>
    <xdr:sp macro="" textlink="">
      <xdr:nvSpPr>
        <xdr:cNvPr id="246" name="楕円 245">
          <a:extLst>
            <a:ext uri="{FF2B5EF4-FFF2-40B4-BE49-F238E27FC236}">
              <a16:creationId xmlns:a16="http://schemas.microsoft.com/office/drawing/2014/main" id="{3311FC95-C9D8-45FF-A78B-48ACF0DD108E}"/>
            </a:ext>
          </a:extLst>
        </xdr:cNvPr>
        <xdr:cNvSpPr/>
      </xdr:nvSpPr>
      <xdr:spPr>
        <a:xfrm>
          <a:off x="9588500" y="10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2194</xdr:rowOff>
    </xdr:from>
    <xdr:to>
      <xdr:col>55</xdr:col>
      <xdr:colOff>0</xdr:colOff>
      <xdr:row>63</xdr:row>
      <xdr:rowOff>9768</xdr:rowOff>
    </xdr:to>
    <xdr:cxnSp macro="">
      <xdr:nvCxnSpPr>
        <xdr:cNvPr id="247" name="直線コネクタ 246">
          <a:extLst>
            <a:ext uri="{FF2B5EF4-FFF2-40B4-BE49-F238E27FC236}">
              <a16:creationId xmlns:a16="http://schemas.microsoft.com/office/drawing/2014/main" id="{F86D0159-3236-49E8-8A08-F60B949964BE}"/>
            </a:ext>
          </a:extLst>
        </xdr:cNvPr>
        <xdr:cNvCxnSpPr/>
      </xdr:nvCxnSpPr>
      <xdr:spPr>
        <a:xfrm flipV="1">
          <a:off x="9639300" y="10803544"/>
          <a:ext cx="8382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132727</xdr:rowOff>
    </xdr:from>
    <xdr:to>
      <xdr:col>46</xdr:col>
      <xdr:colOff>38100</xdr:colOff>
      <xdr:row>63</xdr:row>
      <xdr:rowOff>62877</xdr:rowOff>
    </xdr:to>
    <xdr:sp macro="" textlink="">
      <xdr:nvSpPr>
        <xdr:cNvPr id="248" name="楕円 247">
          <a:extLst>
            <a:ext uri="{FF2B5EF4-FFF2-40B4-BE49-F238E27FC236}">
              <a16:creationId xmlns:a16="http://schemas.microsoft.com/office/drawing/2014/main" id="{90993615-5CB8-4518-9254-1B11ED15652A}"/>
            </a:ext>
          </a:extLst>
        </xdr:cNvPr>
        <xdr:cNvSpPr/>
      </xdr:nvSpPr>
      <xdr:spPr>
        <a:xfrm>
          <a:off x="8699500" y="107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9768</xdr:rowOff>
    </xdr:from>
    <xdr:to>
      <xdr:col>50</xdr:col>
      <xdr:colOff>114300</xdr:colOff>
      <xdr:row>63</xdr:row>
      <xdr:rowOff>12077</xdr:rowOff>
    </xdr:to>
    <xdr:cxnSp macro="">
      <xdr:nvCxnSpPr>
        <xdr:cNvPr id="249" name="直線コネクタ 248">
          <a:extLst>
            <a:ext uri="{FF2B5EF4-FFF2-40B4-BE49-F238E27FC236}">
              <a16:creationId xmlns:a16="http://schemas.microsoft.com/office/drawing/2014/main" id="{00B7B026-143D-492E-97D5-7D0C7519901B}"/>
            </a:ext>
          </a:extLst>
        </xdr:cNvPr>
        <xdr:cNvCxnSpPr/>
      </xdr:nvCxnSpPr>
      <xdr:spPr>
        <a:xfrm flipV="1">
          <a:off x="8750300" y="10811118"/>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138302</xdr:rowOff>
    </xdr:from>
    <xdr:to>
      <xdr:col>41</xdr:col>
      <xdr:colOff>101600</xdr:colOff>
      <xdr:row>63</xdr:row>
      <xdr:rowOff>68452</xdr:rowOff>
    </xdr:to>
    <xdr:sp macro="" textlink="">
      <xdr:nvSpPr>
        <xdr:cNvPr id="250" name="楕円 249">
          <a:extLst>
            <a:ext uri="{FF2B5EF4-FFF2-40B4-BE49-F238E27FC236}">
              <a16:creationId xmlns:a16="http://schemas.microsoft.com/office/drawing/2014/main" id="{62693F3B-02C5-4330-BD0F-8F57003EFE45}"/>
            </a:ext>
          </a:extLst>
        </xdr:cNvPr>
        <xdr:cNvSpPr/>
      </xdr:nvSpPr>
      <xdr:spPr>
        <a:xfrm>
          <a:off x="7810500" y="107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12077</xdr:rowOff>
    </xdr:from>
    <xdr:to>
      <xdr:col>45</xdr:col>
      <xdr:colOff>177800</xdr:colOff>
      <xdr:row>63</xdr:row>
      <xdr:rowOff>17652</xdr:rowOff>
    </xdr:to>
    <xdr:cxnSp macro="">
      <xdr:nvCxnSpPr>
        <xdr:cNvPr id="251" name="直線コネクタ 250">
          <a:extLst>
            <a:ext uri="{FF2B5EF4-FFF2-40B4-BE49-F238E27FC236}">
              <a16:creationId xmlns:a16="http://schemas.microsoft.com/office/drawing/2014/main" id="{71CF1D70-6F0F-4D11-BBB0-F58B234B506C}"/>
            </a:ext>
          </a:extLst>
        </xdr:cNvPr>
        <xdr:cNvCxnSpPr/>
      </xdr:nvCxnSpPr>
      <xdr:spPr>
        <a:xfrm flipV="1">
          <a:off x="7861300" y="10813427"/>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146454</xdr:rowOff>
    </xdr:from>
    <xdr:to>
      <xdr:col>36</xdr:col>
      <xdr:colOff>165100</xdr:colOff>
      <xdr:row>63</xdr:row>
      <xdr:rowOff>76604</xdr:rowOff>
    </xdr:to>
    <xdr:sp macro="" textlink="">
      <xdr:nvSpPr>
        <xdr:cNvPr id="252" name="楕円 251">
          <a:extLst>
            <a:ext uri="{FF2B5EF4-FFF2-40B4-BE49-F238E27FC236}">
              <a16:creationId xmlns:a16="http://schemas.microsoft.com/office/drawing/2014/main" id="{55200A12-C975-4459-9585-583153EFF61A}"/>
            </a:ext>
          </a:extLst>
        </xdr:cNvPr>
        <xdr:cNvSpPr/>
      </xdr:nvSpPr>
      <xdr:spPr>
        <a:xfrm>
          <a:off x="6921500" y="107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17652</xdr:rowOff>
    </xdr:from>
    <xdr:to>
      <xdr:col>41</xdr:col>
      <xdr:colOff>50800</xdr:colOff>
      <xdr:row>63</xdr:row>
      <xdr:rowOff>25804</xdr:rowOff>
    </xdr:to>
    <xdr:cxnSp macro="">
      <xdr:nvCxnSpPr>
        <xdr:cNvPr id="253" name="直線コネクタ 252">
          <a:extLst>
            <a:ext uri="{FF2B5EF4-FFF2-40B4-BE49-F238E27FC236}">
              <a16:creationId xmlns:a16="http://schemas.microsoft.com/office/drawing/2014/main" id="{94B59B38-728B-4A50-8733-6DCAA0E8906E}"/>
            </a:ext>
          </a:extLst>
        </xdr:cNvPr>
        <xdr:cNvCxnSpPr/>
      </xdr:nvCxnSpPr>
      <xdr:spPr>
        <a:xfrm flipV="1">
          <a:off x="6972300" y="10819002"/>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54804</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59D1432-F55A-452C-8557-2CABF5FA02F8}"/>
            </a:ext>
          </a:extLst>
        </xdr:cNvPr>
        <xdr:cNvSpPr txBox="1"/>
      </xdr:nvSpPr>
      <xdr:spPr>
        <a:xfrm>
          <a:off x="9327095" y="1051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61916</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F1D5CC9-B9D3-40EE-B94B-BBBE15C9EEBD}"/>
            </a:ext>
          </a:extLst>
        </xdr:cNvPr>
        <xdr:cNvSpPr txBox="1"/>
      </xdr:nvSpPr>
      <xdr:spPr>
        <a:xfrm>
          <a:off x="8450795" y="105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80870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945E469-1594-4DBF-98AE-728150F774FB}"/>
            </a:ext>
          </a:extLst>
        </xdr:cNvPr>
        <xdr:cNvSpPr txBox="1"/>
      </xdr:nvSpPr>
      <xdr:spPr>
        <a:xfrm>
          <a:off x="7561795" y="1053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79550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5DDD458-BE81-47D7-B010-699D387FD830}"/>
            </a:ext>
          </a:extLst>
        </xdr:cNvPr>
        <xdr:cNvSpPr txBox="1"/>
      </xdr:nvSpPr>
      <xdr:spPr>
        <a:xfrm>
          <a:off x="6672795" y="1088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51695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165B0188-2EE3-4458-AEA4-D886968B52AF}"/>
            </a:ext>
          </a:extLst>
        </xdr:cNvPr>
        <xdr:cNvSpPr txBox="1"/>
      </xdr:nvSpPr>
      <xdr:spPr>
        <a:xfrm>
          <a:off x="9327095" y="108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54004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421ACB28-E621-4FE2-B5F5-6BF116024DBF}"/>
            </a:ext>
          </a:extLst>
        </xdr:cNvPr>
        <xdr:cNvSpPr txBox="1"/>
      </xdr:nvSpPr>
      <xdr:spPr>
        <a:xfrm>
          <a:off x="8450795" y="108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59579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4D3DDEA-5D10-4063-BA9C-2FD400640D9E}"/>
            </a:ext>
          </a:extLst>
        </xdr:cNvPr>
        <xdr:cNvSpPr txBox="1"/>
      </xdr:nvSpPr>
      <xdr:spPr>
        <a:xfrm>
          <a:off x="7561795" y="1086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93131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3D1F167-9E81-4790-B8AD-1BDF2A0A805E}"/>
            </a:ext>
          </a:extLst>
        </xdr:cNvPr>
        <xdr:cNvSpPr txBox="1"/>
      </xdr:nvSpPr>
      <xdr:spPr>
        <a:xfrm>
          <a:off x="6672795" y="1055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4D00CDE-9D21-490C-836B-CDB89DBFE5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BE48606-E4E5-468F-A75A-4F8F358298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20CE0C9-E398-4B93-BB3E-9F7F20513F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3519DF8-DA2A-4055-97EF-F3BF7E14DE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1EFA3E3-B61B-447A-BBFD-CF10F5ECC8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63B71F9-976C-49F1-8B9C-8DDFA035D5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DE9A475-0D01-4353-BCF9-03EF9F3EEC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FEBB70A-4E36-49FB-A96C-A794DCE7A8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D9EF036-5328-4361-AAEC-F971BD4EFD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34393F7-CF85-4414-93DF-22B8056D87E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4367EEE-5EED-44A3-8AB0-6E0CBF2990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215F158-77B9-44DB-95E4-CEFDFD084D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5C2A5BB-AADA-4752-865F-07AF7114BEB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451F5D9-67CC-4A39-9C8B-F84BAF99C36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82607A1-5273-4A8B-A491-D759D50F7C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508D88D-B2E7-4079-872A-0532F92E62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BFDF560-B641-48AD-9D43-3CE82D2273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EE5B677-FBCA-4905-90C1-35D9C5F960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F394A65-87A2-429D-9D89-6753A5BB017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33CF6F1-8AEC-4FA3-8D64-398B59AEA9C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84D3436-39F7-4394-A86B-97A6316BBC1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7371A64-CD25-4558-A454-1928DAD156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8A425014-4247-4EA6-A19C-D17612952B8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49AC264-2A38-4A80-AC51-4416B9900D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23A95A8-C678-4210-98CC-4046959A37A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7A6AB578-4FFF-4BBD-950F-FF809AEF111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B3030B10-2B2C-4106-BF99-4F502DB087D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4E288292-5F2E-4D25-B663-FB38DFBED4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774B54A7-ACC7-45FC-A2F7-F843722DE79E}"/>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EBAF259-857E-40AD-AA99-103B55A97266}"/>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BAEA89AB-C07E-4B1D-A921-690BA12F5C0A}"/>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a:extLst>
            <a:ext uri="{FF2B5EF4-FFF2-40B4-BE49-F238E27FC236}">
              <a16:creationId xmlns:a16="http://schemas.microsoft.com/office/drawing/2014/main" id="{3E904935-4691-46C1-AA7B-AC9E033B8731}"/>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a:extLst>
            <a:ext uri="{FF2B5EF4-FFF2-40B4-BE49-F238E27FC236}">
              <a16:creationId xmlns:a16="http://schemas.microsoft.com/office/drawing/2014/main" id="{8C9C6304-0EC5-4254-BAAA-BABA4C5683B4}"/>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a:extLst>
            <a:ext uri="{FF2B5EF4-FFF2-40B4-BE49-F238E27FC236}">
              <a16:creationId xmlns:a16="http://schemas.microsoft.com/office/drawing/2014/main" id="{DC38538E-6A77-42C2-BEC2-8F5A71CE65B2}"/>
            </a:ext>
          </a:extLst>
        </xdr:cNvPr>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a:extLst>
            <a:ext uri="{FF2B5EF4-FFF2-40B4-BE49-F238E27FC236}">
              <a16:creationId xmlns:a16="http://schemas.microsoft.com/office/drawing/2014/main" id="{2A70B588-99D9-4098-ABE4-A735CBEC479B}"/>
            </a:ext>
          </a:extLst>
        </xdr:cNvPr>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9447EC6-C270-48F5-B83C-94E87A3F30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3903FB1-5303-4B6A-B217-3903369461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7D7C0BD-096A-4519-803D-5EE8A7683C6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5EB0F2-B766-40B4-80F8-75920D080C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BE6A28A-031D-46FF-8D2D-FA856A339F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27305</xdr:rowOff>
    </xdr:from>
    <xdr:to>
      <xdr:col>24</xdr:col>
      <xdr:colOff>114300</xdr:colOff>
      <xdr:row>84</xdr:row>
      <xdr:rowOff>128905</xdr:rowOff>
    </xdr:to>
    <xdr:sp macro="" textlink="">
      <xdr:nvSpPr>
        <xdr:cNvPr id="302" name="楕円 301">
          <a:extLst>
            <a:ext uri="{FF2B5EF4-FFF2-40B4-BE49-F238E27FC236}">
              <a16:creationId xmlns:a16="http://schemas.microsoft.com/office/drawing/2014/main" id="{0CAC3DBD-3F16-4579-A9C8-AF37ECEB10E3}"/>
            </a:ext>
          </a:extLst>
        </xdr:cNvPr>
        <xdr:cNvSpPr/>
      </xdr:nvSpPr>
      <xdr:spPr>
        <a:xfrm>
          <a:off x="4584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CCE341D9-2B8F-4635-A176-93B67895D90C}"/>
            </a:ext>
          </a:extLst>
        </xdr:cNvPr>
        <xdr:cNvSpPr txBox="1"/>
      </xdr:nvSpPr>
      <xdr:spPr>
        <a:xfrm>
          <a:off x="4673600"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304" name="楕円 303">
          <a:extLst>
            <a:ext uri="{FF2B5EF4-FFF2-40B4-BE49-F238E27FC236}">
              <a16:creationId xmlns:a16="http://schemas.microsoft.com/office/drawing/2014/main" id="{C2F84F2E-F496-4A8E-86DB-8B53F5F618A4}"/>
            </a:ext>
          </a:extLst>
        </xdr:cNvPr>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57150</xdr:rowOff>
    </xdr:from>
    <xdr:to>
      <xdr:col>24</xdr:col>
      <xdr:colOff>63500</xdr:colOff>
      <xdr:row>84</xdr:row>
      <xdr:rowOff>78105</xdr:rowOff>
    </xdr:to>
    <xdr:cxnSp macro="">
      <xdr:nvCxnSpPr>
        <xdr:cNvPr id="305" name="直線コネクタ 304">
          <a:extLst>
            <a:ext uri="{FF2B5EF4-FFF2-40B4-BE49-F238E27FC236}">
              <a16:creationId xmlns:a16="http://schemas.microsoft.com/office/drawing/2014/main" id="{F43A4C02-D291-422E-BBB1-6BB650766655}"/>
            </a:ext>
          </a:extLst>
        </xdr:cNvPr>
        <xdr:cNvCxnSpPr/>
      </xdr:nvCxnSpPr>
      <xdr:spPr>
        <a:xfrm>
          <a:off x="3797300" y="144589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306" name="楕円 305">
          <a:extLst>
            <a:ext uri="{FF2B5EF4-FFF2-40B4-BE49-F238E27FC236}">
              <a16:creationId xmlns:a16="http://schemas.microsoft.com/office/drawing/2014/main" id="{FEC0A93E-1193-4933-98B0-A945B45FE492}"/>
            </a:ext>
          </a:extLst>
        </xdr:cNvPr>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57150</xdr:rowOff>
    </xdr:to>
    <xdr:cxnSp macro="">
      <xdr:nvCxnSpPr>
        <xdr:cNvPr id="307" name="直線コネクタ 306">
          <a:extLst>
            <a:ext uri="{FF2B5EF4-FFF2-40B4-BE49-F238E27FC236}">
              <a16:creationId xmlns:a16="http://schemas.microsoft.com/office/drawing/2014/main" id="{AEC74FC8-DB83-4274-BD0B-4963B08B3258}"/>
            </a:ext>
          </a:extLst>
        </xdr:cNvPr>
        <xdr:cNvCxnSpPr/>
      </xdr:nvCxnSpPr>
      <xdr:spPr>
        <a:xfrm>
          <a:off x="2908300" y="14449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308" name="楕円 307">
          <a:extLst>
            <a:ext uri="{FF2B5EF4-FFF2-40B4-BE49-F238E27FC236}">
              <a16:creationId xmlns:a16="http://schemas.microsoft.com/office/drawing/2014/main" id="{61E02ACF-0E2C-4A9A-BE84-E016476775B4}"/>
            </a:ext>
          </a:extLst>
        </xdr:cNvPr>
        <xdr:cNvSpPr/>
      </xdr:nvSpPr>
      <xdr:spPr>
        <a:xfrm>
          <a:off x="1968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40005</xdr:rowOff>
    </xdr:from>
    <xdr:to>
      <xdr:col>15</xdr:col>
      <xdr:colOff>50800</xdr:colOff>
      <xdr:row>84</xdr:row>
      <xdr:rowOff>47625</xdr:rowOff>
    </xdr:to>
    <xdr:cxnSp macro="">
      <xdr:nvCxnSpPr>
        <xdr:cNvPr id="309" name="直線コネクタ 308">
          <a:extLst>
            <a:ext uri="{FF2B5EF4-FFF2-40B4-BE49-F238E27FC236}">
              <a16:creationId xmlns:a16="http://schemas.microsoft.com/office/drawing/2014/main" id="{A82B322B-7C9D-4AA6-AC14-CC879D1951AC}"/>
            </a:ext>
          </a:extLst>
        </xdr:cNvPr>
        <xdr:cNvCxnSpPr/>
      </xdr:nvCxnSpPr>
      <xdr:spPr>
        <a:xfrm>
          <a:off x="2019300" y="14441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141605</xdr:rowOff>
    </xdr:from>
    <xdr:to>
      <xdr:col>6</xdr:col>
      <xdr:colOff>38100</xdr:colOff>
      <xdr:row>84</xdr:row>
      <xdr:rowOff>71755</xdr:rowOff>
    </xdr:to>
    <xdr:sp macro="" textlink="">
      <xdr:nvSpPr>
        <xdr:cNvPr id="310" name="楕円 309">
          <a:extLst>
            <a:ext uri="{FF2B5EF4-FFF2-40B4-BE49-F238E27FC236}">
              <a16:creationId xmlns:a16="http://schemas.microsoft.com/office/drawing/2014/main" id="{6EC0D0E9-8ED3-43B7-8388-DAA53ED2E8BC}"/>
            </a:ext>
          </a:extLst>
        </xdr:cNvPr>
        <xdr:cNvSpPr/>
      </xdr:nvSpPr>
      <xdr:spPr>
        <a:xfrm>
          <a:off x="107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20955</xdr:rowOff>
    </xdr:from>
    <xdr:to>
      <xdr:col>10</xdr:col>
      <xdr:colOff>114300</xdr:colOff>
      <xdr:row>84</xdr:row>
      <xdr:rowOff>40005</xdr:rowOff>
    </xdr:to>
    <xdr:cxnSp macro="">
      <xdr:nvCxnSpPr>
        <xdr:cNvPr id="311" name="直線コネクタ 310">
          <a:extLst>
            <a:ext uri="{FF2B5EF4-FFF2-40B4-BE49-F238E27FC236}">
              <a16:creationId xmlns:a16="http://schemas.microsoft.com/office/drawing/2014/main" id="{ACF4F234-A0A7-4D30-AA35-2912B6265A37}"/>
            </a:ext>
          </a:extLst>
        </xdr:cNvPr>
        <xdr:cNvCxnSpPr/>
      </xdr:nvCxnSpPr>
      <xdr:spPr>
        <a:xfrm>
          <a:off x="1130300" y="1442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312" name="n_1aveValue【公営住宅】&#10;有形固定資産減価償却率">
          <a:extLst>
            <a:ext uri="{FF2B5EF4-FFF2-40B4-BE49-F238E27FC236}">
              <a16:creationId xmlns:a16="http://schemas.microsoft.com/office/drawing/2014/main" id="{46A445D2-6A00-400B-BE34-7FD8D5E9B5EE}"/>
            </a:ext>
          </a:extLst>
        </xdr:cNvPr>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3" name="n_2aveValue【公営住宅】&#10;有形固定資産減価償却率">
          <a:extLst>
            <a:ext uri="{FF2B5EF4-FFF2-40B4-BE49-F238E27FC236}">
              <a16:creationId xmlns:a16="http://schemas.microsoft.com/office/drawing/2014/main" id="{C8E2B344-6415-48B5-A513-A1A5ADB7DA05}"/>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14" name="n_3aveValue【公営住宅】&#10;有形固定資産減価償却率">
          <a:extLst>
            <a:ext uri="{FF2B5EF4-FFF2-40B4-BE49-F238E27FC236}">
              <a16:creationId xmlns:a16="http://schemas.microsoft.com/office/drawing/2014/main" id="{85762A90-12D3-4B7F-8DFB-14DA4BCE2A89}"/>
            </a:ext>
          </a:extLst>
        </xdr:cNvPr>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5" name="n_4aveValue【公営住宅】&#10;有形固定資産減価償却率">
          <a:extLst>
            <a:ext uri="{FF2B5EF4-FFF2-40B4-BE49-F238E27FC236}">
              <a16:creationId xmlns:a16="http://schemas.microsoft.com/office/drawing/2014/main" id="{A9C9EB87-DFA2-4B5D-9D9F-44FC33FDE9B8}"/>
            </a:ext>
          </a:extLst>
        </xdr:cNvPr>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99077</xdr:rowOff>
    </xdr:from>
    <xdr:ext cx="405111" cy="259045"/>
    <xdr:sp macro="" textlink="">
      <xdr:nvSpPr>
        <xdr:cNvPr id="316" name="n_1mainValue【公営住宅】&#10;有形固定資産減価償却率">
          <a:extLst>
            <a:ext uri="{FF2B5EF4-FFF2-40B4-BE49-F238E27FC236}">
              <a16:creationId xmlns:a16="http://schemas.microsoft.com/office/drawing/2014/main" id="{959196C7-B440-4016-85FB-292EB75EFBAD}"/>
            </a:ext>
          </a:extLst>
        </xdr:cNvPr>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317" name="n_2mainValue【公営住宅】&#10;有形固定資産減価償却率">
          <a:extLst>
            <a:ext uri="{FF2B5EF4-FFF2-40B4-BE49-F238E27FC236}">
              <a16:creationId xmlns:a16="http://schemas.microsoft.com/office/drawing/2014/main" id="{7823C1EA-D57C-41E3-B823-EBB68FC16C5E}"/>
            </a:ext>
          </a:extLst>
        </xdr:cNvPr>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18" name="n_3mainValue【公営住宅】&#10;有形固定資産減価償却率">
          <a:extLst>
            <a:ext uri="{FF2B5EF4-FFF2-40B4-BE49-F238E27FC236}">
              <a16:creationId xmlns:a16="http://schemas.microsoft.com/office/drawing/2014/main" id="{84E1A8AE-D676-472C-9CB0-325C40EE6635}"/>
            </a:ext>
          </a:extLst>
        </xdr:cNvPr>
        <xdr:cNvSpPr txBox="1"/>
      </xdr:nvSpPr>
      <xdr:spPr>
        <a:xfrm>
          <a:off x="1816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62882</xdr:rowOff>
    </xdr:from>
    <xdr:ext cx="405111" cy="259045"/>
    <xdr:sp macro="" textlink="">
      <xdr:nvSpPr>
        <xdr:cNvPr id="319" name="n_4mainValue【公営住宅】&#10;有形固定資産減価償却率">
          <a:extLst>
            <a:ext uri="{FF2B5EF4-FFF2-40B4-BE49-F238E27FC236}">
              <a16:creationId xmlns:a16="http://schemas.microsoft.com/office/drawing/2014/main" id="{69749BDE-FF50-4DE4-B585-DB2733A11B5A}"/>
            </a:ext>
          </a:extLst>
        </xdr:cNvPr>
        <xdr:cNvSpPr txBox="1"/>
      </xdr:nvSpPr>
      <xdr:spPr>
        <a:xfrm>
          <a:off x="927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5C585F8-D1B2-44A2-8829-E433BD73A6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1225013-5954-4C4C-A972-ABFA752FAF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7AE476E-E78B-43DE-9B9F-616E18551F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7DC7F78A-F03A-410F-9E0B-650D2E241C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5C6A346-1050-4D3F-A199-ACA68DAE78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A761C68-4E20-4ABE-A3B5-BE27FB166B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36B6FE6-5CCB-4D82-BDB8-A9C46DB565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02C64E5-FC80-4AF8-BDA0-780ABFF002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DB00FDE-4803-4196-8E9C-4A3489D0E71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525B7D2-51F3-4AA8-BB99-B86323DE2E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2194D45B-D781-4F3D-B18B-EDB5B1E9DCC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4A10C5B7-96B5-4CC6-ADE5-B744B4B5637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C03E2E76-9DEA-4256-9576-B4408F0235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78184630-15D1-4438-B304-43CB771625E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A42793A1-32DE-4B49-ACC7-1B1101D2D7D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AB52D407-6096-4B71-B311-C1F728AECAA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1515BA7D-32A8-4A9C-A718-766B092B12D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F614DB7A-DCBD-4C59-929B-7408308B515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DB63749-7734-4DAC-B6FD-51DE98461C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44DF3AD5-75D0-407E-87B1-60858015A97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B1539A9-D2EE-4D28-9FBA-8B5268342B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41D4701-6352-47EF-BF82-7DD9B57D7C7C}"/>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6D988092-A340-4617-86B3-65ECCEA2D44D}"/>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72DC2E37-26C5-4797-B45D-3BA6D609CB26}"/>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B8629F64-2F40-4EF2-9835-458FEA1751DA}"/>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9480DA86-8342-4761-A262-174D0AF83968}"/>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345C4168-1A3D-416F-AF9B-2C7EDE110F9C}"/>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5FF933E7-C28C-434B-9A40-E1F98F474B1A}"/>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48" name="フローチャート: 判断 347">
          <a:extLst>
            <a:ext uri="{FF2B5EF4-FFF2-40B4-BE49-F238E27FC236}">
              <a16:creationId xmlns:a16="http://schemas.microsoft.com/office/drawing/2014/main" id="{0EC10845-D78D-4C87-92D5-2BC7F54B5C98}"/>
            </a:ext>
          </a:extLst>
        </xdr:cNvPr>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49" name="フローチャート: 判断 348">
          <a:extLst>
            <a:ext uri="{FF2B5EF4-FFF2-40B4-BE49-F238E27FC236}">
              <a16:creationId xmlns:a16="http://schemas.microsoft.com/office/drawing/2014/main" id="{28894DBB-DA45-4F77-A27D-FB29091DD134}"/>
            </a:ext>
          </a:extLst>
        </xdr:cNvPr>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50" name="フローチャート: 判断 349">
          <a:extLst>
            <a:ext uri="{FF2B5EF4-FFF2-40B4-BE49-F238E27FC236}">
              <a16:creationId xmlns:a16="http://schemas.microsoft.com/office/drawing/2014/main" id="{8ED20E31-08C2-46E2-9EAE-EE82FAFA721F}"/>
            </a:ext>
          </a:extLst>
        </xdr:cNvPr>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51" name="フローチャート: 判断 350">
          <a:extLst>
            <a:ext uri="{FF2B5EF4-FFF2-40B4-BE49-F238E27FC236}">
              <a16:creationId xmlns:a16="http://schemas.microsoft.com/office/drawing/2014/main" id="{4275DE46-BA39-4CE3-9B4D-08D5B710B292}"/>
            </a:ext>
          </a:extLst>
        </xdr:cNvPr>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D02B83C-8285-43E6-A602-495965951F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8D49068-178B-4C9E-8564-C7692D1165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151853D-9FCA-4276-BA0E-FFEA6BB6EE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4467EEB-97A4-4F7A-9691-AE2068EF0B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21F1FE-A3A5-4F67-BF8F-5487CB65DD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101919</xdr:rowOff>
    </xdr:from>
    <xdr:to>
      <xdr:col>55</xdr:col>
      <xdr:colOff>50800</xdr:colOff>
      <xdr:row>86</xdr:row>
      <xdr:rowOff>32069</xdr:rowOff>
    </xdr:to>
    <xdr:sp macro="" textlink="">
      <xdr:nvSpPr>
        <xdr:cNvPr id="357" name="楕円 356">
          <a:extLst>
            <a:ext uri="{FF2B5EF4-FFF2-40B4-BE49-F238E27FC236}">
              <a16:creationId xmlns:a16="http://schemas.microsoft.com/office/drawing/2014/main" id="{4BA59D37-3CBE-4503-81AD-677AA8708605}"/>
            </a:ext>
          </a:extLst>
        </xdr:cNvPr>
        <xdr:cNvSpPr/>
      </xdr:nvSpPr>
      <xdr:spPr>
        <a:xfrm>
          <a:off x="10426700" y="1467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8" name="【公営住宅】&#10;一人当たり面積該当値テキスト">
          <a:extLst>
            <a:ext uri="{FF2B5EF4-FFF2-40B4-BE49-F238E27FC236}">
              <a16:creationId xmlns:a16="http://schemas.microsoft.com/office/drawing/2014/main" id="{8BC7A1C4-E8ED-4193-BEDE-7F74AF79A286}"/>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101051</xdr:rowOff>
    </xdr:from>
    <xdr:to>
      <xdr:col>50</xdr:col>
      <xdr:colOff>165100</xdr:colOff>
      <xdr:row>86</xdr:row>
      <xdr:rowOff>31201</xdr:rowOff>
    </xdr:to>
    <xdr:sp macro="" textlink="">
      <xdr:nvSpPr>
        <xdr:cNvPr id="359" name="楕円 358">
          <a:extLst>
            <a:ext uri="{FF2B5EF4-FFF2-40B4-BE49-F238E27FC236}">
              <a16:creationId xmlns:a16="http://schemas.microsoft.com/office/drawing/2014/main" id="{F66D7440-CA45-42DE-9974-4B43907A31B6}"/>
            </a:ext>
          </a:extLst>
        </xdr:cNvPr>
        <xdr:cNvSpPr/>
      </xdr:nvSpPr>
      <xdr:spPr>
        <a:xfrm>
          <a:off x="9588500" y="146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151851</xdr:rowOff>
    </xdr:from>
    <xdr:to>
      <xdr:col>55</xdr:col>
      <xdr:colOff>0</xdr:colOff>
      <xdr:row>85</xdr:row>
      <xdr:rowOff>152719</xdr:rowOff>
    </xdr:to>
    <xdr:cxnSp macro="">
      <xdr:nvCxnSpPr>
        <xdr:cNvPr id="360" name="直線コネクタ 359">
          <a:extLst>
            <a:ext uri="{FF2B5EF4-FFF2-40B4-BE49-F238E27FC236}">
              <a16:creationId xmlns:a16="http://schemas.microsoft.com/office/drawing/2014/main" id="{794C2BB8-B079-4BE1-AFF5-90348DB666A2}"/>
            </a:ext>
          </a:extLst>
        </xdr:cNvPr>
        <xdr:cNvCxnSpPr/>
      </xdr:nvCxnSpPr>
      <xdr:spPr>
        <a:xfrm>
          <a:off x="9639300" y="14725101"/>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102468</xdr:rowOff>
    </xdr:from>
    <xdr:to>
      <xdr:col>46</xdr:col>
      <xdr:colOff>38100</xdr:colOff>
      <xdr:row>86</xdr:row>
      <xdr:rowOff>32618</xdr:rowOff>
    </xdr:to>
    <xdr:sp macro="" textlink="">
      <xdr:nvSpPr>
        <xdr:cNvPr id="361" name="楕円 360">
          <a:extLst>
            <a:ext uri="{FF2B5EF4-FFF2-40B4-BE49-F238E27FC236}">
              <a16:creationId xmlns:a16="http://schemas.microsoft.com/office/drawing/2014/main" id="{5533F6F3-5FCD-47FF-B1FD-0A9D88A1A1B5}"/>
            </a:ext>
          </a:extLst>
        </xdr:cNvPr>
        <xdr:cNvSpPr/>
      </xdr:nvSpPr>
      <xdr:spPr>
        <a:xfrm>
          <a:off x="8699500" y="146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151851</xdr:rowOff>
    </xdr:from>
    <xdr:to>
      <xdr:col>50</xdr:col>
      <xdr:colOff>114300</xdr:colOff>
      <xdr:row>85</xdr:row>
      <xdr:rowOff>153268</xdr:rowOff>
    </xdr:to>
    <xdr:cxnSp macro="">
      <xdr:nvCxnSpPr>
        <xdr:cNvPr id="362" name="直線コネクタ 361">
          <a:extLst>
            <a:ext uri="{FF2B5EF4-FFF2-40B4-BE49-F238E27FC236}">
              <a16:creationId xmlns:a16="http://schemas.microsoft.com/office/drawing/2014/main" id="{63310D6C-BE04-43E8-AC65-FF51EE32F6CF}"/>
            </a:ext>
          </a:extLst>
        </xdr:cNvPr>
        <xdr:cNvCxnSpPr/>
      </xdr:nvCxnSpPr>
      <xdr:spPr>
        <a:xfrm flipV="1">
          <a:off x="8750300" y="1472510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103749</xdr:rowOff>
    </xdr:from>
    <xdr:to>
      <xdr:col>41</xdr:col>
      <xdr:colOff>101600</xdr:colOff>
      <xdr:row>86</xdr:row>
      <xdr:rowOff>33899</xdr:rowOff>
    </xdr:to>
    <xdr:sp macro="" textlink="">
      <xdr:nvSpPr>
        <xdr:cNvPr id="363" name="楕円 362">
          <a:extLst>
            <a:ext uri="{FF2B5EF4-FFF2-40B4-BE49-F238E27FC236}">
              <a16:creationId xmlns:a16="http://schemas.microsoft.com/office/drawing/2014/main" id="{E1792005-98B2-4AF0-A1EA-44ECDFE08005}"/>
            </a:ext>
          </a:extLst>
        </xdr:cNvPr>
        <xdr:cNvSpPr/>
      </xdr:nvSpPr>
      <xdr:spPr>
        <a:xfrm>
          <a:off x="7810500" y="14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153268</xdr:rowOff>
    </xdr:from>
    <xdr:to>
      <xdr:col>45</xdr:col>
      <xdr:colOff>177800</xdr:colOff>
      <xdr:row>85</xdr:row>
      <xdr:rowOff>154549</xdr:rowOff>
    </xdr:to>
    <xdr:cxnSp macro="">
      <xdr:nvCxnSpPr>
        <xdr:cNvPr id="364" name="直線コネクタ 363">
          <a:extLst>
            <a:ext uri="{FF2B5EF4-FFF2-40B4-BE49-F238E27FC236}">
              <a16:creationId xmlns:a16="http://schemas.microsoft.com/office/drawing/2014/main" id="{7F2CD295-763E-4674-BC7D-886E1DFCF6B3}"/>
            </a:ext>
          </a:extLst>
        </xdr:cNvPr>
        <xdr:cNvCxnSpPr/>
      </xdr:nvCxnSpPr>
      <xdr:spPr>
        <a:xfrm flipV="1">
          <a:off x="7861300" y="1472651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104572</xdr:rowOff>
    </xdr:from>
    <xdr:to>
      <xdr:col>36</xdr:col>
      <xdr:colOff>165100</xdr:colOff>
      <xdr:row>86</xdr:row>
      <xdr:rowOff>34722</xdr:rowOff>
    </xdr:to>
    <xdr:sp macro="" textlink="">
      <xdr:nvSpPr>
        <xdr:cNvPr id="365" name="楕円 364">
          <a:extLst>
            <a:ext uri="{FF2B5EF4-FFF2-40B4-BE49-F238E27FC236}">
              <a16:creationId xmlns:a16="http://schemas.microsoft.com/office/drawing/2014/main" id="{571EC588-BDDC-4E4C-8107-D371EE407C9E}"/>
            </a:ext>
          </a:extLst>
        </xdr:cNvPr>
        <xdr:cNvSpPr/>
      </xdr:nvSpPr>
      <xdr:spPr>
        <a:xfrm>
          <a:off x="6921500" y="146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154549</xdr:rowOff>
    </xdr:from>
    <xdr:to>
      <xdr:col>41</xdr:col>
      <xdr:colOff>50800</xdr:colOff>
      <xdr:row>85</xdr:row>
      <xdr:rowOff>155372</xdr:rowOff>
    </xdr:to>
    <xdr:cxnSp macro="">
      <xdr:nvCxnSpPr>
        <xdr:cNvPr id="366" name="直線コネクタ 365">
          <a:extLst>
            <a:ext uri="{FF2B5EF4-FFF2-40B4-BE49-F238E27FC236}">
              <a16:creationId xmlns:a16="http://schemas.microsoft.com/office/drawing/2014/main" id="{8C2BAFDD-B454-46DF-AEF3-6C0A4BDAC2CA}"/>
            </a:ext>
          </a:extLst>
        </xdr:cNvPr>
        <xdr:cNvCxnSpPr/>
      </xdr:nvCxnSpPr>
      <xdr:spPr>
        <a:xfrm flipV="1">
          <a:off x="6972300" y="1472779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37416</xdr:rowOff>
    </xdr:from>
    <xdr:ext cx="469744" cy="259045"/>
    <xdr:sp macro="" textlink="">
      <xdr:nvSpPr>
        <xdr:cNvPr id="367" name="n_1aveValue【公営住宅】&#10;一人当たり面積">
          <a:extLst>
            <a:ext uri="{FF2B5EF4-FFF2-40B4-BE49-F238E27FC236}">
              <a16:creationId xmlns:a16="http://schemas.microsoft.com/office/drawing/2014/main" id="{7D38754B-4767-4601-97F1-3724A80D13D8}"/>
            </a:ext>
          </a:extLst>
        </xdr:cNvPr>
        <xdr:cNvSpPr txBox="1"/>
      </xdr:nvSpPr>
      <xdr:spPr>
        <a:xfrm>
          <a:off x="9391727" y="147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36318</xdr:rowOff>
    </xdr:from>
    <xdr:ext cx="469744" cy="259045"/>
    <xdr:sp macro="" textlink="">
      <xdr:nvSpPr>
        <xdr:cNvPr id="368" name="n_2aveValue【公営住宅】&#10;一人当たり面積">
          <a:extLst>
            <a:ext uri="{FF2B5EF4-FFF2-40B4-BE49-F238E27FC236}">
              <a16:creationId xmlns:a16="http://schemas.microsoft.com/office/drawing/2014/main" id="{62911D19-0B73-4156-A3D6-0BEBA202C5F0}"/>
            </a:ext>
          </a:extLst>
        </xdr:cNvPr>
        <xdr:cNvSpPr txBox="1"/>
      </xdr:nvSpPr>
      <xdr:spPr>
        <a:xfrm>
          <a:off x="85154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41530</xdr:rowOff>
    </xdr:from>
    <xdr:ext cx="469744" cy="259045"/>
    <xdr:sp macro="" textlink="">
      <xdr:nvSpPr>
        <xdr:cNvPr id="369" name="n_3aveValue【公営住宅】&#10;一人当たり面積">
          <a:extLst>
            <a:ext uri="{FF2B5EF4-FFF2-40B4-BE49-F238E27FC236}">
              <a16:creationId xmlns:a16="http://schemas.microsoft.com/office/drawing/2014/main" id="{48A94675-8B0B-4F4A-9946-3FC8FEF2DD40}"/>
            </a:ext>
          </a:extLst>
        </xdr:cNvPr>
        <xdr:cNvSpPr txBox="1"/>
      </xdr:nvSpPr>
      <xdr:spPr>
        <a:xfrm>
          <a:off x="7626427" y="147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41119</xdr:rowOff>
    </xdr:from>
    <xdr:ext cx="469744" cy="259045"/>
    <xdr:sp macro="" textlink="">
      <xdr:nvSpPr>
        <xdr:cNvPr id="370" name="n_4aveValue【公営住宅】&#10;一人当たり面積">
          <a:extLst>
            <a:ext uri="{FF2B5EF4-FFF2-40B4-BE49-F238E27FC236}">
              <a16:creationId xmlns:a16="http://schemas.microsoft.com/office/drawing/2014/main" id="{417AD15A-8F39-4051-B5D1-40DD74D4545D}"/>
            </a:ext>
          </a:extLst>
        </xdr:cNvPr>
        <xdr:cNvSpPr txBox="1"/>
      </xdr:nvSpPr>
      <xdr:spPr>
        <a:xfrm>
          <a:off x="6737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47728</xdr:rowOff>
    </xdr:from>
    <xdr:ext cx="469744" cy="259045"/>
    <xdr:sp macro="" textlink="">
      <xdr:nvSpPr>
        <xdr:cNvPr id="371" name="n_1mainValue【公営住宅】&#10;一人当たり面積">
          <a:extLst>
            <a:ext uri="{FF2B5EF4-FFF2-40B4-BE49-F238E27FC236}">
              <a16:creationId xmlns:a16="http://schemas.microsoft.com/office/drawing/2014/main" id="{10FCBF04-3CD4-49CC-8A0C-BCDA92E41B5B}"/>
            </a:ext>
          </a:extLst>
        </xdr:cNvPr>
        <xdr:cNvSpPr txBox="1"/>
      </xdr:nvSpPr>
      <xdr:spPr>
        <a:xfrm>
          <a:off x="9391727" y="144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49145</xdr:rowOff>
    </xdr:from>
    <xdr:ext cx="469744" cy="259045"/>
    <xdr:sp macro="" textlink="">
      <xdr:nvSpPr>
        <xdr:cNvPr id="372" name="n_2mainValue【公営住宅】&#10;一人当たり面積">
          <a:extLst>
            <a:ext uri="{FF2B5EF4-FFF2-40B4-BE49-F238E27FC236}">
              <a16:creationId xmlns:a16="http://schemas.microsoft.com/office/drawing/2014/main" id="{C99B374E-8A98-4767-9520-6E28C0BDC5D6}"/>
            </a:ext>
          </a:extLst>
        </xdr:cNvPr>
        <xdr:cNvSpPr txBox="1"/>
      </xdr:nvSpPr>
      <xdr:spPr>
        <a:xfrm>
          <a:off x="8515427" y="1445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50426</xdr:rowOff>
    </xdr:from>
    <xdr:ext cx="469744" cy="259045"/>
    <xdr:sp macro="" textlink="">
      <xdr:nvSpPr>
        <xdr:cNvPr id="373" name="n_3mainValue【公営住宅】&#10;一人当たり面積">
          <a:extLst>
            <a:ext uri="{FF2B5EF4-FFF2-40B4-BE49-F238E27FC236}">
              <a16:creationId xmlns:a16="http://schemas.microsoft.com/office/drawing/2014/main" id="{E648E3DF-8930-44A8-A9C0-6D726DEDF3AF}"/>
            </a:ext>
          </a:extLst>
        </xdr:cNvPr>
        <xdr:cNvSpPr txBox="1"/>
      </xdr:nvSpPr>
      <xdr:spPr>
        <a:xfrm>
          <a:off x="7626427" y="144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51249</xdr:rowOff>
    </xdr:from>
    <xdr:ext cx="469744" cy="259045"/>
    <xdr:sp macro="" textlink="">
      <xdr:nvSpPr>
        <xdr:cNvPr id="374" name="n_4mainValue【公営住宅】&#10;一人当たり面積">
          <a:extLst>
            <a:ext uri="{FF2B5EF4-FFF2-40B4-BE49-F238E27FC236}">
              <a16:creationId xmlns:a16="http://schemas.microsoft.com/office/drawing/2014/main" id="{79CC49BB-D8FE-4127-9A82-CD0CB89C8B8A}"/>
            </a:ext>
          </a:extLst>
        </xdr:cNvPr>
        <xdr:cNvSpPr txBox="1"/>
      </xdr:nvSpPr>
      <xdr:spPr>
        <a:xfrm>
          <a:off x="6737427" y="1445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CB5BF4F-26D7-4478-8647-366E894232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2AE40224-4214-4AB4-B4EA-F6E2874CBE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C92C23F0-59D3-41DB-8D3B-FCA98B5115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DEC6D94-90D1-4F60-A3EA-D27916CD4F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6DE8C88-BC27-4144-85B0-4CA7C1E1F9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850EDC4A-EB1E-44DA-A98F-142D1122F2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F970296-6A90-4AEF-B7B4-BF777802E0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9B38C3D-3B95-4985-8DED-6DD628F93A4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35E1361D-E181-4045-8954-264ECB44713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318DEB5-9C7F-4515-A181-6BAF984DFFE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EB4825E6-51B7-41B2-A2AE-B17BD3986B1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BD861598-37B0-45C1-B386-0B179EE5216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6126133E-9CFD-449D-8C0C-27CBD4F3503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803EA6D0-EC0A-4120-B1EF-DAB03BC7E76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59E4D252-FEDA-4BBF-A047-759AB7690D5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CC49D025-F42A-406E-9F8B-319C5FBE66E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E0D6AE9C-2E7E-4EF2-BD8A-A59A137A8FA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DA0632C8-F6A6-4434-B3D2-CDAA14C2958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E0638B91-4F92-401C-995C-24CF62E143B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59C2262C-0A1A-49C9-BE1D-2966BF1BFF9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D2381001-19E6-4111-B34F-A5F1CBEF194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62B5FA74-E17B-4F28-84F7-43534689192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19BF055C-9402-44BB-AF25-9DA57C2D716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FA4B15F5-6745-4449-A4AC-21359EEB5E5A}"/>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2C7EC8CE-A536-4DBD-A2EA-2D28B82D9B21}"/>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6304B23F-E153-4685-8A14-634A34C0CF34}"/>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E2BF633A-54CD-44C3-B8CA-9B694AE6B945}"/>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6F2CEC61-A7CB-4350-8269-32FFD71EEC75}"/>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4E2482FC-F847-4104-BC43-4470852AB825}"/>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E2029113-486A-4447-AAB4-2C090C1D7E14}"/>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148589</xdr:rowOff>
    </xdr:from>
    <xdr:to>
      <xdr:col>20</xdr:col>
      <xdr:colOff>38100</xdr:colOff>
      <xdr:row>103</xdr:row>
      <xdr:rowOff>78739</xdr:rowOff>
    </xdr:to>
    <xdr:sp macro="" textlink="">
      <xdr:nvSpPr>
        <xdr:cNvPr id="405" name="フローチャート: 判断 404">
          <a:extLst>
            <a:ext uri="{FF2B5EF4-FFF2-40B4-BE49-F238E27FC236}">
              <a16:creationId xmlns:a16="http://schemas.microsoft.com/office/drawing/2014/main" id="{5DAACCFD-44D0-4DF1-86DA-FF5F23DE1F3F}"/>
            </a:ext>
          </a:extLst>
        </xdr:cNvPr>
        <xdr:cNvSpPr/>
      </xdr:nvSpPr>
      <xdr:spPr>
        <a:xfrm>
          <a:off x="3746500" y="1763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100330</xdr:rowOff>
    </xdr:from>
    <xdr:to>
      <xdr:col>15</xdr:col>
      <xdr:colOff>101600</xdr:colOff>
      <xdr:row>103</xdr:row>
      <xdr:rowOff>30480</xdr:rowOff>
    </xdr:to>
    <xdr:sp macro="" textlink="">
      <xdr:nvSpPr>
        <xdr:cNvPr id="406" name="フローチャート: 判断 405">
          <a:extLst>
            <a:ext uri="{FF2B5EF4-FFF2-40B4-BE49-F238E27FC236}">
              <a16:creationId xmlns:a16="http://schemas.microsoft.com/office/drawing/2014/main" id="{3FCE9DCD-E94B-40C8-BCDB-7F3C9B9B28A9}"/>
            </a:ext>
          </a:extLst>
        </xdr:cNvPr>
        <xdr:cNvSpPr/>
      </xdr:nvSpPr>
      <xdr:spPr>
        <a:xfrm>
          <a:off x="28575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27939</xdr:rowOff>
    </xdr:from>
    <xdr:to>
      <xdr:col>10</xdr:col>
      <xdr:colOff>165100</xdr:colOff>
      <xdr:row>103</xdr:row>
      <xdr:rowOff>129539</xdr:rowOff>
    </xdr:to>
    <xdr:sp macro="" textlink="">
      <xdr:nvSpPr>
        <xdr:cNvPr id="407" name="フローチャート: 判断 406">
          <a:extLst>
            <a:ext uri="{FF2B5EF4-FFF2-40B4-BE49-F238E27FC236}">
              <a16:creationId xmlns:a16="http://schemas.microsoft.com/office/drawing/2014/main" id="{0EA91D1B-EDD1-4012-991E-9F28D1124992}"/>
            </a:ext>
          </a:extLst>
        </xdr:cNvPr>
        <xdr:cNvSpPr/>
      </xdr:nvSpPr>
      <xdr:spPr>
        <a:xfrm>
          <a:off x="1968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152400</xdr:rowOff>
    </xdr:from>
    <xdr:to>
      <xdr:col>6</xdr:col>
      <xdr:colOff>38100</xdr:colOff>
      <xdr:row>104</xdr:row>
      <xdr:rowOff>82550</xdr:rowOff>
    </xdr:to>
    <xdr:sp macro="" textlink="">
      <xdr:nvSpPr>
        <xdr:cNvPr id="408" name="フローチャート: 判断 407">
          <a:extLst>
            <a:ext uri="{FF2B5EF4-FFF2-40B4-BE49-F238E27FC236}">
              <a16:creationId xmlns:a16="http://schemas.microsoft.com/office/drawing/2014/main" id="{526AB732-3A73-4FF9-88BD-309723D4EEA2}"/>
            </a:ext>
          </a:extLst>
        </xdr:cNvPr>
        <xdr:cNvSpPr/>
      </xdr:nvSpPr>
      <xdr:spPr>
        <a:xfrm>
          <a:off x="1079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BF4155D-2DF9-419A-B60F-E5F8DF46CFF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A8B9A6F-2E80-4EBC-BBD6-3054315E353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E409322-D3AF-4AE1-9718-671394BAB64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D426805-FF44-437E-87A2-AD769181A1A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7A00627-1BB2-4D90-9D7E-21751988242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4" name="楕円 413">
          <a:extLst>
            <a:ext uri="{FF2B5EF4-FFF2-40B4-BE49-F238E27FC236}">
              <a16:creationId xmlns:a16="http://schemas.microsoft.com/office/drawing/2014/main" id="{20578D59-1BD6-48EF-8D20-D7BEC95A4ABE}"/>
            </a:ext>
          </a:extLst>
        </xdr:cNvPr>
        <xdr:cNvSpPr/>
      </xdr:nvSpPr>
      <xdr:spPr>
        <a:xfrm>
          <a:off x="4584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40657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3CBD35B1-C7D0-4936-BD5F-17BA0916CCC3}"/>
            </a:ext>
          </a:extLst>
        </xdr:cNvPr>
        <xdr:cNvSpPr txBox="1"/>
      </xdr:nvSpPr>
      <xdr:spPr>
        <a:xfrm>
          <a:off x="4673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154939</xdr:rowOff>
    </xdr:from>
    <xdr:to>
      <xdr:col>20</xdr:col>
      <xdr:colOff>38100</xdr:colOff>
      <xdr:row>104</xdr:row>
      <xdr:rowOff>85089</xdr:rowOff>
    </xdr:to>
    <xdr:sp macro="" textlink="">
      <xdr:nvSpPr>
        <xdr:cNvPr id="416" name="楕円 415">
          <a:extLst>
            <a:ext uri="{FF2B5EF4-FFF2-40B4-BE49-F238E27FC236}">
              <a16:creationId xmlns:a16="http://schemas.microsoft.com/office/drawing/2014/main" id="{05998E78-E946-4668-81DD-5656FB758178}"/>
            </a:ext>
          </a:extLst>
        </xdr:cNvPr>
        <xdr:cNvSpPr/>
      </xdr:nvSpPr>
      <xdr:spPr>
        <a:xfrm>
          <a:off x="3746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34289</xdr:rowOff>
    </xdr:from>
    <xdr:to>
      <xdr:col>24</xdr:col>
      <xdr:colOff>63500</xdr:colOff>
      <xdr:row>104</xdr:row>
      <xdr:rowOff>68580</xdr:rowOff>
    </xdr:to>
    <xdr:cxnSp macro="">
      <xdr:nvCxnSpPr>
        <xdr:cNvPr id="417" name="直線コネクタ 416">
          <a:extLst>
            <a:ext uri="{FF2B5EF4-FFF2-40B4-BE49-F238E27FC236}">
              <a16:creationId xmlns:a16="http://schemas.microsoft.com/office/drawing/2014/main" id="{42C324B4-CA0A-4EC3-AF88-03881474C0A3}"/>
            </a:ext>
          </a:extLst>
        </xdr:cNvPr>
        <xdr:cNvCxnSpPr/>
      </xdr:nvCxnSpPr>
      <xdr:spPr>
        <a:xfrm>
          <a:off x="3797300" y="17865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418" name="楕円 417">
          <a:extLst>
            <a:ext uri="{FF2B5EF4-FFF2-40B4-BE49-F238E27FC236}">
              <a16:creationId xmlns:a16="http://schemas.microsoft.com/office/drawing/2014/main" id="{7B0CD3FB-B22B-41DC-8436-0907DB81A455}"/>
            </a:ext>
          </a:extLst>
        </xdr:cNvPr>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0</xdr:rowOff>
    </xdr:from>
    <xdr:to>
      <xdr:col>19</xdr:col>
      <xdr:colOff>177800</xdr:colOff>
      <xdr:row>104</xdr:row>
      <xdr:rowOff>34289</xdr:rowOff>
    </xdr:to>
    <xdr:cxnSp macro="">
      <xdr:nvCxnSpPr>
        <xdr:cNvPr id="419" name="直線コネクタ 418">
          <a:extLst>
            <a:ext uri="{FF2B5EF4-FFF2-40B4-BE49-F238E27FC236}">
              <a16:creationId xmlns:a16="http://schemas.microsoft.com/office/drawing/2014/main" id="{2D3D3ECD-DE51-417A-8DA4-DC22F81D1771}"/>
            </a:ext>
          </a:extLst>
        </xdr:cNvPr>
        <xdr:cNvCxnSpPr/>
      </xdr:nvCxnSpPr>
      <xdr:spPr>
        <a:xfrm>
          <a:off x="2908300" y="17830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20" name="楕円 419">
          <a:extLst>
            <a:ext uri="{FF2B5EF4-FFF2-40B4-BE49-F238E27FC236}">
              <a16:creationId xmlns:a16="http://schemas.microsoft.com/office/drawing/2014/main" id="{B4581023-9EDE-47F4-B4EA-B73305BEBF7C}"/>
            </a:ext>
          </a:extLst>
        </xdr:cNvPr>
        <xdr:cNvSpPr/>
      </xdr:nvSpPr>
      <xdr:spPr>
        <a:xfrm>
          <a:off x="1968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137161</xdr:rowOff>
    </xdr:from>
    <xdr:to>
      <xdr:col>15</xdr:col>
      <xdr:colOff>50800</xdr:colOff>
      <xdr:row>104</xdr:row>
      <xdr:rowOff>0</xdr:rowOff>
    </xdr:to>
    <xdr:cxnSp macro="">
      <xdr:nvCxnSpPr>
        <xdr:cNvPr id="421" name="直線コネクタ 420">
          <a:extLst>
            <a:ext uri="{FF2B5EF4-FFF2-40B4-BE49-F238E27FC236}">
              <a16:creationId xmlns:a16="http://schemas.microsoft.com/office/drawing/2014/main" id="{78484440-B001-4836-A71A-0583CD64D53B}"/>
            </a:ext>
          </a:extLst>
        </xdr:cNvPr>
        <xdr:cNvCxnSpPr/>
      </xdr:nvCxnSpPr>
      <xdr:spPr>
        <a:xfrm>
          <a:off x="2019300" y="17796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22" name="楕円 421">
          <a:extLst>
            <a:ext uri="{FF2B5EF4-FFF2-40B4-BE49-F238E27FC236}">
              <a16:creationId xmlns:a16="http://schemas.microsoft.com/office/drawing/2014/main" id="{E264C901-B9C0-4B6A-84F2-B9B2484C627B}"/>
            </a:ext>
          </a:extLst>
        </xdr:cNvPr>
        <xdr:cNvSpPr/>
      </xdr:nvSpPr>
      <xdr:spPr>
        <a:xfrm>
          <a:off x="1079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102870</xdr:rowOff>
    </xdr:from>
    <xdr:to>
      <xdr:col>10</xdr:col>
      <xdr:colOff>114300</xdr:colOff>
      <xdr:row>103</xdr:row>
      <xdr:rowOff>137161</xdr:rowOff>
    </xdr:to>
    <xdr:cxnSp macro="">
      <xdr:nvCxnSpPr>
        <xdr:cNvPr id="423" name="直線コネクタ 422">
          <a:extLst>
            <a:ext uri="{FF2B5EF4-FFF2-40B4-BE49-F238E27FC236}">
              <a16:creationId xmlns:a16="http://schemas.microsoft.com/office/drawing/2014/main" id="{F21C22E4-876E-46B7-B118-B1B18CA84C4E}"/>
            </a:ext>
          </a:extLst>
        </xdr:cNvPr>
        <xdr:cNvCxnSpPr/>
      </xdr:nvCxnSpPr>
      <xdr:spPr>
        <a:xfrm>
          <a:off x="1130300" y="17762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E6C00D6D-D9CB-47BD-BAC4-1EB5ECA043C5}"/>
            </a:ext>
          </a:extLst>
        </xdr:cNvPr>
        <xdr:cNvSpPr txBox="1"/>
      </xdr:nvSpPr>
      <xdr:spPr>
        <a:xfrm>
          <a:off x="358204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47007</xdr:rowOff>
    </xdr:from>
    <xdr:ext cx="405111" cy="259045"/>
    <xdr:sp macro="" textlink="">
      <xdr:nvSpPr>
        <xdr:cNvPr id="425" name="n_2aveValue【港湾・漁港】&#10;有形固定資産減価償却率">
          <a:extLst>
            <a:ext uri="{FF2B5EF4-FFF2-40B4-BE49-F238E27FC236}">
              <a16:creationId xmlns:a16="http://schemas.microsoft.com/office/drawing/2014/main" id="{29C95130-3992-41B0-80BC-55BAE3732692}"/>
            </a:ext>
          </a:extLst>
        </xdr:cNvPr>
        <xdr:cNvSpPr txBox="1"/>
      </xdr:nvSpPr>
      <xdr:spPr>
        <a:xfrm>
          <a:off x="27057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146066</xdr:rowOff>
    </xdr:from>
    <xdr:ext cx="405111" cy="259045"/>
    <xdr:sp macro="" textlink="">
      <xdr:nvSpPr>
        <xdr:cNvPr id="426" name="n_3aveValue【港湾・漁港】&#10;有形固定資産減価償却率">
          <a:extLst>
            <a:ext uri="{FF2B5EF4-FFF2-40B4-BE49-F238E27FC236}">
              <a16:creationId xmlns:a16="http://schemas.microsoft.com/office/drawing/2014/main" id="{7A88178B-B437-44D8-AD66-67F3BB202E2A}"/>
            </a:ext>
          </a:extLst>
        </xdr:cNvPr>
        <xdr:cNvSpPr txBox="1"/>
      </xdr:nvSpPr>
      <xdr:spPr>
        <a:xfrm>
          <a:off x="18167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73677</xdr:rowOff>
    </xdr:from>
    <xdr:ext cx="405111" cy="259045"/>
    <xdr:sp macro="" textlink="">
      <xdr:nvSpPr>
        <xdr:cNvPr id="427" name="n_4aveValue【港湾・漁港】&#10;有形固定資産減価償却率">
          <a:extLst>
            <a:ext uri="{FF2B5EF4-FFF2-40B4-BE49-F238E27FC236}">
              <a16:creationId xmlns:a16="http://schemas.microsoft.com/office/drawing/2014/main" id="{C74B6F6F-EF4A-488F-A28E-41E8DAED42B3}"/>
            </a:ext>
          </a:extLst>
        </xdr:cNvPr>
        <xdr:cNvSpPr txBox="1"/>
      </xdr:nvSpPr>
      <xdr:spPr>
        <a:xfrm>
          <a:off x="927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76216</xdr:rowOff>
    </xdr:from>
    <xdr:ext cx="405111" cy="259045"/>
    <xdr:sp macro="" textlink="">
      <xdr:nvSpPr>
        <xdr:cNvPr id="428" name="n_1mainValue【港湾・漁港】&#10;有形固定資産減価償却率">
          <a:extLst>
            <a:ext uri="{FF2B5EF4-FFF2-40B4-BE49-F238E27FC236}">
              <a16:creationId xmlns:a16="http://schemas.microsoft.com/office/drawing/2014/main" id="{7116760B-352A-4664-BD19-F61B65B85245}"/>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29" name="n_2mainValue【港湾・漁港】&#10;有形固定資産減価償却率">
          <a:extLst>
            <a:ext uri="{FF2B5EF4-FFF2-40B4-BE49-F238E27FC236}">
              <a16:creationId xmlns:a16="http://schemas.microsoft.com/office/drawing/2014/main" id="{9B6D98FA-975D-4D50-A3BA-5273810054F4}"/>
            </a:ext>
          </a:extLst>
        </xdr:cNvPr>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mainValue【港湾・漁港】&#10;有形固定資産減価償却率">
          <a:extLst>
            <a:ext uri="{FF2B5EF4-FFF2-40B4-BE49-F238E27FC236}">
              <a16:creationId xmlns:a16="http://schemas.microsoft.com/office/drawing/2014/main" id="{682A5924-FA8A-4941-87BC-F958EE17DA8E}"/>
            </a:ext>
          </a:extLst>
        </xdr:cNvPr>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31" name="n_4mainValue【港湾・漁港】&#10;有形固定資産減価償却率">
          <a:extLst>
            <a:ext uri="{FF2B5EF4-FFF2-40B4-BE49-F238E27FC236}">
              <a16:creationId xmlns:a16="http://schemas.microsoft.com/office/drawing/2014/main" id="{CC10DCFE-04BD-462D-8A5E-076BAE0D61F0}"/>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4FE73A35-2FE5-484F-BD1B-A607087DA1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D905C57D-5C37-4824-BD2B-45FB1D77BA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F97820ED-F005-4302-9243-7B3A1CCEB3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EAF59004-9629-4A0F-99CC-65C0B32023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FA2CE254-1747-4173-AFA2-3D95E441F0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584DFD62-48D3-4805-9309-F8EF59D9F7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59ED073F-2833-44A5-9FED-27C99E140B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E1F3E5DD-12FA-4335-B434-72203841B8F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F2BAE624-4526-4A09-9164-88DB0097B00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7EE47551-22BB-478A-B86C-CBC653DBFD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FAEBFCB9-CF5C-4F1A-9BC4-11B7550E517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152E94B2-F5AF-45B7-B953-FBE502499BEA}"/>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62CA2425-B16E-42AA-B259-2A64ED2382F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B71A27A3-10D3-4824-B4EC-6993CD25BB26}"/>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433987DD-A5BE-4DD3-A899-8F904DB255C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B231733A-4693-4874-862E-E0DB4241D7C3}"/>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239C0C0-B53F-4F75-A0F0-D96E7D35ADB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2EB01C2F-C00C-459B-90D1-31872222A4C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26512F7A-9F48-4EC5-8DDB-44C27ED294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F7168B8D-DF70-452D-A902-95DA1D1E5E7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724DF0D2-D7A1-4717-8C9D-F35AADB6F4C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B944174F-5304-4F71-B2AA-F07D2AF5B341}"/>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BAC9F440-D8B1-4736-917A-51F3747D523A}"/>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F8227DB4-7D50-4E7D-BCC0-45DC0309507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184DAE4D-76FB-42DF-96ED-5F9D492433E2}"/>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683FC56D-69DA-4BDE-977B-21862F614704}"/>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EAB160EB-5E86-4FBF-9E90-BF665C0F0AB5}"/>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F7142073-AFE7-415A-8F9C-F6A454AECBD9}"/>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101544</xdr:rowOff>
    </xdr:from>
    <xdr:to>
      <xdr:col>50</xdr:col>
      <xdr:colOff>165100</xdr:colOff>
      <xdr:row>108</xdr:row>
      <xdr:rowOff>31694</xdr:rowOff>
    </xdr:to>
    <xdr:sp macro="" textlink="">
      <xdr:nvSpPr>
        <xdr:cNvPr id="460" name="フローチャート: 判断 459">
          <a:extLst>
            <a:ext uri="{FF2B5EF4-FFF2-40B4-BE49-F238E27FC236}">
              <a16:creationId xmlns:a16="http://schemas.microsoft.com/office/drawing/2014/main" id="{78B65C27-FBD1-4E51-83CB-92A6F00B94AB}"/>
            </a:ext>
          </a:extLst>
        </xdr:cNvPr>
        <xdr:cNvSpPr/>
      </xdr:nvSpPr>
      <xdr:spPr>
        <a:xfrm>
          <a:off x="9588500" y="1844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103436</xdr:rowOff>
    </xdr:from>
    <xdr:to>
      <xdr:col>46</xdr:col>
      <xdr:colOff>38100</xdr:colOff>
      <xdr:row>108</xdr:row>
      <xdr:rowOff>33586</xdr:rowOff>
    </xdr:to>
    <xdr:sp macro="" textlink="">
      <xdr:nvSpPr>
        <xdr:cNvPr id="461" name="フローチャート: 判断 460">
          <a:extLst>
            <a:ext uri="{FF2B5EF4-FFF2-40B4-BE49-F238E27FC236}">
              <a16:creationId xmlns:a16="http://schemas.microsoft.com/office/drawing/2014/main" id="{87C82473-57D2-4AD2-9D9E-41D96BB1CCA6}"/>
            </a:ext>
          </a:extLst>
        </xdr:cNvPr>
        <xdr:cNvSpPr/>
      </xdr:nvSpPr>
      <xdr:spPr>
        <a:xfrm>
          <a:off x="8699500" y="1844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137468</xdr:rowOff>
    </xdr:from>
    <xdr:to>
      <xdr:col>41</xdr:col>
      <xdr:colOff>101600</xdr:colOff>
      <xdr:row>108</xdr:row>
      <xdr:rowOff>67618</xdr:rowOff>
    </xdr:to>
    <xdr:sp macro="" textlink="">
      <xdr:nvSpPr>
        <xdr:cNvPr id="462" name="フローチャート: 判断 461">
          <a:extLst>
            <a:ext uri="{FF2B5EF4-FFF2-40B4-BE49-F238E27FC236}">
              <a16:creationId xmlns:a16="http://schemas.microsoft.com/office/drawing/2014/main" id="{28B08587-421B-4B0F-9835-83522E77428D}"/>
            </a:ext>
          </a:extLst>
        </xdr:cNvPr>
        <xdr:cNvSpPr/>
      </xdr:nvSpPr>
      <xdr:spPr>
        <a:xfrm>
          <a:off x="7810500" y="184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138322</xdr:rowOff>
    </xdr:from>
    <xdr:to>
      <xdr:col>36</xdr:col>
      <xdr:colOff>165100</xdr:colOff>
      <xdr:row>108</xdr:row>
      <xdr:rowOff>68472</xdr:rowOff>
    </xdr:to>
    <xdr:sp macro="" textlink="">
      <xdr:nvSpPr>
        <xdr:cNvPr id="463" name="フローチャート: 判断 462">
          <a:extLst>
            <a:ext uri="{FF2B5EF4-FFF2-40B4-BE49-F238E27FC236}">
              <a16:creationId xmlns:a16="http://schemas.microsoft.com/office/drawing/2014/main" id="{595365A7-026A-40DC-B1D1-832813C84DFF}"/>
            </a:ext>
          </a:extLst>
        </xdr:cNvPr>
        <xdr:cNvSpPr/>
      </xdr:nvSpPr>
      <xdr:spPr>
        <a:xfrm>
          <a:off x="6921500" y="184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0E5DF76-850B-41E6-9AB3-F8D5B305458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6B1A17A-1312-4D32-973B-2AE59D594C9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50A1CB3-FC4D-4B99-A9A8-7C6AAF3F55A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7C52B46-661A-4745-A525-38DAC963100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5471600-ABC7-4443-A92F-6626A8CE00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25361</xdr:rowOff>
    </xdr:from>
    <xdr:to>
      <xdr:col>55</xdr:col>
      <xdr:colOff>50800</xdr:colOff>
      <xdr:row>108</xdr:row>
      <xdr:rowOff>126961</xdr:rowOff>
    </xdr:to>
    <xdr:sp macro="" textlink="">
      <xdr:nvSpPr>
        <xdr:cNvPr id="469" name="楕円 468">
          <a:extLst>
            <a:ext uri="{FF2B5EF4-FFF2-40B4-BE49-F238E27FC236}">
              <a16:creationId xmlns:a16="http://schemas.microsoft.com/office/drawing/2014/main" id="{A3E928FD-A3D7-4F05-B450-EA9E69F3E9A0}"/>
            </a:ext>
          </a:extLst>
        </xdr:cNvPr>
        <xdr:cNvSpPr/>
      </xdr:nvSpPr>
      <xdr:spPr>
        <a:xfrm>
          <a:off x="10426700" y="185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111738</xdr:rowOff>
    </xdr:from>
    <xdr:ext cx="313932" cy="259045"/>
    <xdr:sp macro="" textlink="">
      <xdr:nvSpPr>
        <xdr:cNvPr id="470" name="【港湾・漁港】&#10;一人当たり有形固定資産（償却資産）額該当値テキスト">
          <a:extLst>
            <a:ext uri="{FF2B5EF4-FFF2-40B4-BE49-F238E27FC236}">
              <a16:creationId xmlns:a16="http://schemas.microsoft.com/office/drawing/2014/main" id="{9441580F-2561-450E-88A7-3F2D6B18045A}"/>
            </a:ext>
          </a:extLst>
        </xdr:cNvPr>
        <xdr:cNvSpPr txBox="1"/>
      </xdr:nvSpPr>
      <xdr:spPr>
        <a:xfrm>
          <a:off x="10515600" y="18456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25363</xdr:rowOff>
    </xdr:from>
    <xdr:to>
      <xdr:col>50</xdr:col>
      <xdr:colOff>165100</xdr:colOff>
      <xdr:row>108</xdr:row>
      <xdr:rowOff>126963</xdr:rowOff>
    </xdr:to>
    <xdr:sp macro="" textlink="">
      <xdr:nvSpPr>
        <xdr:cNvPr id="471" name="楕円 470">
          <a:extLst>
            <a:ext uri="{FF2B5EF4-FFF2-40B4-BE49-F238E27FC236}">
              <a16:creationId xmlns:a16="http://schemas.microsoft.com/office/drawing/2014/main" id="{12489B57-040E-4D77-91E1-FF939CABFF0C}"/>
            </a:ext>
          </a:extLst>
        </xdr:cNvPr>
        <xdr:cNvSpPr/>
      </xdr:nvSpPr>
      <xdr:spPr>
        <a:xfrm>
          <a:off x="9588500" y="185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76161</xdr:rowOff>
    </xdr:from>
    <xdr:to>
      <xdr:col>55</xdr:col>
      <xdr:colOff>0</xdr:colOff>
      <xdr:row>108</xdr:row>
      <xdr:rowOff>76163</xdr:rowOff>
    </xdr:to>
    <xdr:cxnSp macro="">
      <xdr:nvCxnSpPr>
        <xdr:cNvPr id="472" name="直線コネクタ 471">
          <a:extLst>
            <a:ext uri="{FF2B5EF4-FFF2-40B4-BE49-F238E27FC236}">
              <a16:creationId xmlns:a16="http://schemas.microsoft.com/office/drawing/2014/main" id="{D845779D-A4BF-49FF-B680-436D00F1CF86}"/>
            </a:ext>
          </a:extLst>
        </xdr:cNvPr>
        <xdr:cNvCxnSpPr/>
      </xdr:nvCxnSpPr>
      <xdr:spPr>
        <a:xfrm flipV="1">
          <a:off x="9639300" y="18592761"/>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25363</xdr:rowOff>
    </xdr:from>
    <xdr:to>
      <xdr:col>46</xdr:col>
      <xdr:colOff>38100</xdr:colOff>
      <xdr:row>108</xdr:row>
      <xdr:rowOff>126963</xdr:rowOff>
    </xdr:to>
    <xdr:sp macro="" textlink="">
      <xdr:nvSpPr>
        <xdr:cNvPr id="473" name="楕円 472">
          <a:extLst>
            <a:ext uri="{FF2B5EF4-FFF2-40B4-BE49-F238E27FC236}">
              <a16:creationId xmlns:a16="http://schemas.microsoft.com/office/drawing/2014/main" id="{096C105E-8021-4F43-BB6A-0DA845C6B614}"/>
            </a:ext>
          </a:extLst>
        </xdr:cNvPr>
        <xdr:cNvSpPr/>
      </xdr:nvSpPr>
      <xdr:spPr>
        <a:xfrm>
          <a:off x="8699500" y="185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76163</xdr:rowOff>
    </xdr:from>
    <xdr:to>
      <xdr:col>50</xdr:col>
      <xdr:colOff>114300</xdr:colOff>
      <xdr:row>108</xdr:row>
      <xdr:rowOff>76163</xdr:rowOff>
    </xdr:to>
    <xdr:cxnSp macro="">
      <xdr:nvCxnSpPr>
        <xdr:cNvPr id="474" name="直線コネクタ 473">
          <a:extLst>
            <a:ext uri="{FF2B5EF4-FFF2-40B4-BE49-F238E27FC236}">
              <a16:creationId xmlns:a16="http://schemas.microsoft.com/office/drawing/2014/main" id="{4D79765A-AF72-42BC-99D6-42DCEDCEB2AA}"/>
            </a:ext>
          </a:extLst>
        </xdr:cNvPr>
        <xdr:cNvCxnSpPr/>
      </xdr:nvCxnSpPr>
      <xdr:spPr>
        <a:xfrm>
          <a:off x="8750300" y="18592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25363</xdr:rowOff>
    </xdr:from>
    <xdr:to>
      <xdr:col>41</xdr:col>
      <xdr:colOff>101600</xdr:colOff>
      <xdr:row>108</xdr:row>
      <xdr:rowOff>126963</xdr:rowOff>
    </xdr:to>
    <xdr:sp macro="" textlink="">
      <xdr:nvSpPr>
        <xdr:cNvPr id="475" name="楕円 474">
          <a:extLst>
            <a:ext uri="{FF2B5EF4-FFF2-40B4-BE49-F238E27FC236}">
              <a16:creationId xmlns:a16="http://schemas.microsoft.com/office/drawing/2014/main" id="{71CDE166-B61F-427C-8B6A-DC0B3CDD3F4B}"/>
            </a:ext>
          </a:extLst>
        </xdr:cNvPr>
        <xdr:cNvSpPr/>
      </xdr:nvSpPr>
      <xdr:spPr>
        <a:xfrm>
          <a:off x="7810500" y="185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76163</xdr:rowOff>
    </xdr:from>
    <xdr:to>
      <xdr:col>45</xdr:col>
      <xdr:colOff>177800</xdr:colOff>
      <xdr:row>108</xdr:row>
      <xdr:rowOff>76163</xdr:rowOff>
    </xdr:to>
    <xdr:cxnSp macro="">
      <xdr:nvCxnSpPr>
        <xdr:cNvPr id="476" name="直線コネクタ 475">
          <a:extLst>
            <a:ext uri="{FF2B5EF4-FFF2-40B4-BE49-F238E27FC236}">
              <a16:creationId xmlns:a16="http://schemas.microsoft.com/office/drawing/2014/main" id="{665EFE58-CF96-451F-AED6-1C1741A5F670}"/>
            </a:ext>
          </a:extLst>
        </xdr:cNvPr>
        <xdr:cNvCxnSpPr/>
      </xdr:nvCxnSpPr>
      <xdr:spPr>
        <a:xfrm>
          <a:off x="7861300" y="18592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25364</xdr:rowOff>
    </xdr:from>
    <xdr:to>
      <xdr:col>36</xdr:col>
      <xdr:colOff>165100</xdr:colOff>
      <xdr:row>108</xdr:row>
      <xdr:rowOff>126964</xdr:rowOff>
    </xdr:to>
    <xdr:sp macro="" textlink="">
      <xdr:nvSpPr>
        <xdr:cNvPr id="477" name="楕円 476">
          <a:extLst>
            <a:ext uri="{FF2B5EF4-FFF2-40B4-BE49-F238E27FC236}">
              <a16:creationId xmlns:a16="http://schemas.microsoft.com/office/drawing/2014/main" id="{4A59E5E5-8DAB-42E6-92E2-A47F957B287A}"/>
            </a:ext>
          </a:extLst>
        </xdr:cNvPr>
        <xdr:cNvSpPr/>
      </xdr:nvSpPr>
      <xdr:spPr>
        <a:xfrm>
          <a:off x="6921500" y="185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76163</xdr:rowOff>
    </xdr:from>
    <xdr:to>
      <xdr:col>41</xdr:col>
      <xdr:colOff>50800</xdr:colOff>
      <xdr:row>108</xdr:row>
      <xdr:rowOff>76164</xdr:rowOff>
    </xdr:to>
    <xdr:cxnSp macro="">
      <xdr:nvCxnSpPr>
        <xdr:cNvPr id="478" name="直線コネクタ 477">
          <a:extLst>
            <a:ext uri="{FF2B5EF4-FFF2-40B4-BE49-F238E27FC236}">
              <a16:creationId xmlns:a16="http://schemas.microsoft.com/office/drawing/2014/main" id="{84C4F029-D0E1-41E1-A527-9B6B4005C020}"/>
            </a:ext>
          </a:extLst>
        </xdr:cNvPr>
        <xdr:cNvCxnSpPr/>
      </xdr:nvCxnSpPr>
      <xdr:spPr>
        <a:xfrm flipV="1">
          <a:off x="6972300" y="1859276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48221</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75355963-609A-4C87-8024-CA1D2F7BFC9C}"/>
            </a:ext>
          </a:extLst>
        </xdr:cNvPr>
        <xdr:cNvSpPr txBox="1"/>
      </xdr:nvSpPr>
      <xdr:spPr>
        <a:xfrm>
          <a:off x="9327095" y="1822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50113</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9C7772C-9A9D-4BEE-90EC-7D18EDAE0E66}"/>
            </a:ext>
          </a:extLst>
        </xdr:cNvPr>
        <xdr:cNvSpPr txBox="1"/>
      </xdr:nvSpPr>
      <xdr:spPr>
        <a:xfrm>
          <a:off x="8450795" y="1822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84145</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6740E3D2-F6EF-4C66-B852-C177F79328BF}"/>
            </a:ext>
          </a:extLst>
        </xdr:cNvPr>
        <xdr:cNvSpPr txBox="1"/>
      </xdr:nvSpPr>
      <xdr:spPr>
        <a:xfrm>
          <a:off x="7561795" y="1825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84999</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915E9EAD-F2B8-47FC-B9FD-46FE06DDF1D7}"/>
            </a:ext>
          </a:extLst>
        </xdr:cNvPr>
        <xdr:cNvSpPr txBox="1"/>
      </xdr:nvSpPr>
      <xdr:spPr>
        <a:xfrm>
          <a:off x="6672795" y="182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118090</xdr:rowOff>
    </xdr:from>
    <xdr:ext cx="313932" cy="259045"/>
    <xdr:sp macro="" textlink="">
      <xdr:nvSpPr>
        <xdr:cNvPr id="483" name="n_1mainValue【港湾・漁港】&#10;一人当たり有形固定資産（償却資産）額">
          <a:extLst>
            <a:ext uri="{FF2B5EF4-FFF2-40B4-BE49-F238E27FC236}">
              <a16:creationId xmlns:a16="http://schemas.microsoft.com/office/drawing/2014/main" id="{A61052D6-C1AB-4A0D-BDBE-E5E9AE97D752}"/>
            </a:ext>
          </a:extLst>
        </xdr:cNvPr>
        <xdr:cNvSpPr txBox="1"/>
      </xdr:nvSpPr>
      <xdr:spPr>
        <a:xfrm>
          <a:off x="9469633" y="18634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118090</xdr:rowOff>
    </xdr:from>
    <xdr:ext cx="313932" cy="259045"/>
    <xdr:sp macro="" textlink="">
      <xdr:nvSpPr>
        <xdr:cNvPr id="484" name="n_2mainValue【港湾・漁港】&#10;一人当たり有形固定資産（償却資産）額">
          <a:extLst>
            <a:ext uri="{FF2B5EF4-FFF2-40B4-BE49-F238E27FC236}">
              <a16:creationId xmlns:a16="http://schemas.microsoft.com/office/drawing/2014/main" id="{F615745C-5BB5-461C-BBAE-4D3618BBB746}"/>
            </a:ext>
          </a:extLst>
        </xdr:cNvPr>
        <xdr:cNvSpPr txBox="1"/>
      </xdr:nvSpPr>
      <xdr:spPr>
        <a:xfrm>
          <a:off x="8593333" y="18634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108</xdr:row>
      <xdr:rowOff>118090</xdr:rowOff>
    </xdr:from>
    <xdr:ext cx="313932" cy="259045"/>
    <xdr:sp macro="" textlink="">
      <xdr:nvSpPr>
        <xdr:cNvPr id="485" name="n_3mainValue【港湾・漁港】&#10;一人当たり有形固定資産（償却資産）額">
          <a:extLst>
            <a:ext uri="{FF2B5EF4-FFF2-40B4-BE49-F238E27FC236}">
              <a16:creationId xmlns:a16="http://schemas.microsoft.com/office/drawing/2014/main" id="{48E86AFB-9BF8-4325-AA3E-CEAAE8397A7B}"/>
            </a:ext>
          </a:extLst>
        </xdr:cNvPr>
        <xdr:cNvSpPr txBox="1"/>
      </xdr:nvSpPr>
      <xdr:spPr>
        <a:xfrm>
          <a:off x="7704333" y="18634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118091</xdr:rowOff>
    </xdr:from>
    <xdr:ext cx="313932" cy="259045"/>
    <xdr:sp macro="" textlink="">
      <xdr:nvSpPr>
        <xdr:cNvPr id="486" name="n_4mainValue【港湾・漁港】&#10;一人当たり有形固定資産（償却資産）額">
          <a:extLst>
            <a:ext uri="{FF2B5EF4-FFF2-40B4-BE49-F238E27FC236}">
              <a16:creationId xmlns:a16="http://schemas.microsoft.com/office/drawing/2014/main" id="{F3D01F68-0A4B-4CD9-86EB-0F61E5C878CA}"/>
            </a:ext>
          </a:extLst>
        </xdr:cNvPr>
        <xdr:cNvSpPr txBox="1"/>
      </xdr:nvSpPr>
      <xdr:spPr>
        <a:xfrm>
          <a:off x="6815333" y="18634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7B9EB386-0A13-44C3-8BF9-1506C00AA5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74FFD19E-FFBF-4862-AAF3-6DB2E44F79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488A75A3-7BB0-437E-8F57-F1670B184A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F96B0E6A-D864-4A5B-84DC-BE99323E83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CCD62D24-1456-4A21-91C1-5823887FD7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D5B1CA27-4C41-4C13-BAA3-A1FFBA4E67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F4C0D5BB-D24B-4CA5-84CC-A2AFBA8B82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1BD10394-B78D-4CB6-B3B8-D020A01246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1E773291-B1DA-465B-8FAC-398AEDC553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831CF13B-C829-47AA-8F08-89AA8EAC91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5841F2D4-024C-41BE-82B2-EB0F89FFB7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3ED8287B-364C-4261-84F1-AC4F7F86399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42ABFA4F-C428-4503-83DC-45660E16E0C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1B156242-3FA5-4A6F-827E-7294728D2E4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CB6FA4CE-5441-4B5C-B8C9-9FC9DF95381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B550B925-EB6B-4F17-81A7-31A47028E3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43344353-F344-4905-85A4-CD52BAE9113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8A04AAF4-FCCE-425B-AC5C-DAEED75326E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FA8592A6-8D3B-4661-945A-45D7F730DBB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EEC1D774-997B-4B35-AEE7-3051AAB5E38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F574A2DE-3807-4660-A7E9-0BA0AB05CCE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5BEA1FC6-0949-4088-8842-E65B85FBE1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964CADB4-06F9-4B53-A121-28EF8DF1AB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EDC0FCD6-98AB-4CCC-83D6-742DB38A4765}"/>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4C046F23-C961-4263-92E7-6B8DF64EC56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BD9EFFCA-7319-450E-9D58-98243DFF6F5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EB0BE2EB-CB7E-4491-97A2-8CFFDF21AB57}"/>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20544398-2268-4C8C-B8CF-E2CA1FA0061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4B037FFE-0E18-41F0-9FBE-0896B8EAEDB2}"/>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E2BBDBD6-2D23-4627-8E3F-F0A17E3B7987}"/>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17" name="フローチャート: 判断 516">
          <a:extLst>
            <a:ext uri="{FF2B5EF4-FFF2-40B4-BE49-F238E27FC236}">
              <a16:creationId xmlns:a16="http://schemas.microsoft.com/office/drawing/2014/main" id="{2B1F26B7-39D0-45BF-9E17-5A09FBB3D9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518" name="フローチャート: 判断 517">
          <a:extLst>
            <a:ext uri="{FF2B5EF4-FFF2-40B4-BE49-F238E27FC236}">
              <a16:creationId xmlns:a16="http://schemas.microsoft.com/office/drawing/2014/main" id="{8C83C0C3-4CDE-49D9-96E6-51B99C45EA38}"/>
            </a:ext>
          </a:extLst>
        </xdr:cNvPr>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519" name="フローチャート: 判断 518">
          <a:extLst>
            <a:ext uri="{FF2B5EF4-FFF2-40B4-BE49-F238E27FC236}">
              <a16:creationId xmlns:a16="http://schemas.microsoft.com/office/drawing/2014/main" id="{FF0BED8F-B92E-4226-870D-E86898BAF27E}"/>
            </a:ext>
          </a:extLst>
        </xdr:cNvPr>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520" name="フローチャート: 判断 519">
          <a:extLst>
            <a:ext uri="{FF2B5EF4-FFF2-40B4-BE49-F238E27FC236}">
              <a16:creationId xmlns:a16="http://schemas.microsoft.com/office/drawing/2014/main" id="{A6C25C34-0018-495E-8B5E-ABAC7547E328}"/>
            </a:ext>
          </a:extLst>
        </xdr:cNvPr>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726E47A-ABD4-4636-BF00-CB1A250F2E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C9AD5A4-FAFB-4359-892C-051D01E486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B9AE8F86-E3DF-48EB-AD81-41D28DE043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745AD6F-B8B2-47B4-A58C-A5179D3209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098DC09-D8B1-4791-AA7E-2309DF58A3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64770</xdr:rowOff>
    </xdr:from>
    <xdr:to>
      <xdr:col>85</xdr:col>
      <xdr:colOff>177800</xdr:colOff>
      <xdr:row>37</xdr:row>
      <xdr:rowOff>166370</xdr:rowOff>
    </xdr:to>
    <xdr:sp macro="" textlink="">
      <xdr:nvSpPr>
        <xdr:cNvPr id="526" name="楕円 525">
          <a:extLst>
            <a:ext uri="{FF2B5EF4-FFF2-40B4-BE49-F238E27FC236}">
              <a16:creationId xmlns:a16="http://schemas.microsoft.com/office/drawing/2014/main" id="{26081266-B25F-4512-86CA-E5600AC754BD}"/>
            </a:ext>
          </a:extLst>
        </xdr:cNvPr>
        <xdr:cNvSpPr/>
      </xdr:nvSpPr>
      <xdr:spPr>
        <a:xfrm>
          <a:off x="162687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43197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8B575BCB-09EA-43D4-A0D0-A1119A2CD823}"/>
            </a:ext>
          </a:extLst>
        </xdr:cNvPr>
        <xdr:cNvSpPr txBox="1"/>
      </xdr:nvSpPr>
      <xdr:spPr>
        <a:xfrm>
          <a:off x="16357600"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528" name="楕円 527">
          <a:extLst>
            <a:ext uri="{FF2B5EF4-FFF2-40B4-BE49-F238E27FC236}">
              <a16:creationId xmlns:a16="http://schemas.microsoft.com/office/drawing/2014/main" id="{5AACA8E2-27D8-4FC4-ABE8-BC39808AADED}"/>
            </a:ext>
          </a:extLst>
        </xdr:cNvPr>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115570</xdr:rowOff>
    </xdr:to>
    <xdr:cxnSp macro="">
      <xdr:nvCxnSpPr>
        <xdr:cNvPr id="529" name="直線コネクタ 528">
          <a:extLst>
            <a:ext uri="{FF2B5EF4-FFF2-40B4-BE49-F238E27FC236}">
              <a16:creationId xmlns:a16="http://schemas.microsoft.com/office/drawing/2014/main" id="{563B0A3A-83B8-48DD-814B-E52909C49E50}"/>
            </a:ext>
          </a:extLst>
        </xdr:cNvPr>
        <xdr:cNvCxnSpPr/>
      </xdr:nvCxnSpPr>
      <xdr:spPr>
        <a:xfrm>
          <a:off x="15481300" y="642366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0</xdr:rowOff>
    </xdr:from>
    <xdr:to>
      <xdr:col>76</xdr:col>
      <xdr:colOff>165100</xdr:colOff>
      <xdr:row>37</xdr:row>
      <xdr:rowOff>101600</xdr:rowOff>
    </xdr:to>
    <xdr:sp macro="" textlink="">
      <xdr:nvSpPr>
        <xdr:cNvPr id="530" name="楕円 529">
          <a:extLst>
            <a:ext uri="{FF2B5EF4-FFF2-40B4-BE49-F238E27FC236}">
              <a16:creationId xmlns:a16="http://schemas.microsoft.com/office/drawing/2014/main" id="{A5287C4A-1DA0-48D3-90E6-6695F04C1F27}"/>
            </a:ext>
          </a:extLst>
        </xdr:cNvPr>
        <xdr:cNvSpPr/>
      </xdr:nvSpPr>
      <xdr:spPr>
        <a:xfrm>
          <a:off x="14541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50800</xdr:rowOff>
    </xdr:from>
    <xdr:to>
      <xdr:col>81</xdr:col>
      <xdr:colOff>50800</xdr:colOff>
      <xdr:row>37</xdr:row>
      <xdr:rowOff>80010</xdr:rowOff>
    </xdr:to>
    <xdr:cxnSp macro="">
      <xdr:nvCxnSpPr>
        <xdr:cNvPr id="531" name="直線コネクタ 530">
          <a:extLst>
            <a:ext uri="{FF2B5EF4-FFF2-40B4-BE49-F238E27FC236}">
              <a16:creationId xmlns:a16="http://schemas.microsoft.com/office/drawing/2014/main" id="{937A36E5-64FB-455D-95A4-36362D295FC8}"/>
            </a:ext>
          </a:extLst>
        </xdr:cNvPr>
        <xdr:cNvCxnSpPr/>
      </xdr:nvCxnSpPr>
      <xdr:spPr>
        <a:xfrm>
          <a:off x="14592300" y="63944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125730</xdr:rowOff>
    </xdr:from>
    <xdr:to>
      <xdr:col>72</xdr:col>
      <xdr:colOff>38100</xdr:colOff>
      <xdr:row>37</xdr:row>
      <xdr:rowOff>55880</xdr:rowOff>
    </xdr:to>
    <xdr:sp macro="" textlink="">
      <xdr:nvSpPr>
        <xdr:cNvPr id="532" name="楕円 531">
          <a:extLst>
            <a:ext uri="{FF2B5EF4-FFF2-40B4-BE49-F238E27FC236}">
              <a16:creationId xmlns:a16="http://schemas.microsoft.com/office/drawing/2014/main" id="{B3C2BFDF-1195-43D6-A7BB-796D52A6B25F}"/>
            </a:ext>
          </a:extLst>
        </xdr:cNvPr>
        <xdr:cNvSpPr/>
      </xdr:nvSpPr>
      <xdr:spPr>
        <a:xfrm>
          <a:off x="13652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5080</xdr:rowOff>
    </xdr:from>
    <xdr:to>
      <xdr:col>76</xdr:col>
      <xdr:colOff>114300</xdr:colOff>
      <xdr:row>37</xdr:row>
      <xdr:rowOff>50800</xdr:rowOff>
    </xdr:to>
    <xdr:cxnSp macro="">
      <xdr:nvCxnSpPr>
        <xdr:cNvPr id="533" name="直線コネクタ 532">
          <a:extLst>
            <a:ext uri="{FF2B5EF4-FFF2-40B4-BE49-F238E27FC236}">
              <a16:creationId xmlns:a16="http://schemas.microsoft.com/office/drawing/2014/main" id="{AC598F7D-3334-450A-86DD-DC3656A84B14}"/>
            </a:ext>
          </a:extLst>
        </xdr:cNvPr>
        <xdr:cNvCxnSpPr/>
      </xdr:nvCxnSpPr>
      <xdr:spPr>
        <a:xfrm>
          <a:off x="13703300" y="6348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80010</xdr:rowOff>
    </xdr:from>
    <xdr:to>
      <xdr:col>67</xdr:col>
      <xdr:colOff>101600</xdr:colOff>
      <xdr:row>37</xdr:row>
      <xdr:rowOff>10160</xdr:rowOff>
    </xdr:to>
    <xdr:sp macro="" textlink="">
      <xdr:nvSpPr>
        <xdr:cNvPr id="534" name="楕円 533">
          <a:extLst>
            <a:ext uri="{FF2B5EF4-FFF2-40B4-BE49-F238E27FC236}">
              <a16:creationId xmlns:a16="http://schemas.microsoft.com/office/drawing/2014/main" id="{A2BF420F-A032-48E6-BA8A-9CB5BD3A4EAD}"/>
            </a:ext>
          </a:extLst>
        </xdr:cNvPr>
        <xdr:cNvSpPr/>
      </xdr:nvSpPr>
      <xdr:spPr>
        <a:xfrm>
          <a:off x="12763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130810</xdr:rowOff>
    </xdr:from>
    <xdr:to>
      <xdr:col>71</xdr:col>
      <xdr:colOff>177800</xdr:colOff>
      <xdr:row>37</xdr:row>
      <xdr:rowOff>5080</xdr:rowOff>
    </xdr:to>
    <xdr:cxnSp macro="">
      <xdr:nvCxnSpPr>
        <xdr:cNvPr id="535" name="直線コネクタ 534">
          <a:extLst>
            <a:ext uri="{FF2B5EF4-FFF2-40B4-BE49-F238E27FC236}">
              <a16:creationId xmlns:a16="http://schemas.microsoft.com/office/drawing/2014/main" id="{C8FDB5E6-D2B7-4396-B27B-F8D25AD571A5}"/>
            </a:ext>
          </a:extLst>
        </xdr:cNvPr>
        <xdr:cNvCxnSpPr/>
      </xdr:nvCxnSpPr>
      <xdr:spPr>
        <a:xfrm>
          <a:off x="12814300" y="6303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FE77878-0F4B-4727-B571-7732A15B15B2}"/>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100347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D5C0B277-0854-4549-AC97-471EDAE03FEA}"/>
            </a:ext>
          </a:extLst>
        </xdr:cNvPr>
        <xdr:cNvSpPr txBox="1"/>
      </xdr:nvSpPr>
      <xdr:spPr>
        <a:xfrm>
          <a:off x="143897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110507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8CC99A98-DACB-45B1-BB65-C17B2F86772A}"/>
            </a:ext>
          </a:extLst>
        </xdr:cNvPr>
        <xdr:cNvSpPr txBox="1"/>
      </xdr:nvSpPr>
      <xdr:spPr>
        <a:xfrm>
          <a:off x="13500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97807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C03B5E4A-3826-467D-A31C-98ADA98E3853}"/>
            </a:ext>
          </a:extLst>
        </xdr:cNvPr>
        <xdr:cNvSpPr txBox="1"/>
      </xdr:nvSpPr>
      <xdr:spPr>
        <a:xfrm>
          <a:off x="12611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121937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CA2716E2-0EE7-44C8-B992-F94FE19F94FC}"/>
            </a:ext>
          </a:extLst>
        </xdr:cNvPr>
        <xdr:cNvSpPr txBox="1"/>
      </xdr:nvSpPr>
      <xdr:spPr>
        <a:xfrm>
          <a:off x="15266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118127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2E89D99D-7510-4E46-A820-7230E46F037A}"/>
            </a:ext>
          </a:extLst>
        </xdr:cNvPr>
        <xdr:cNvSpPr txBox="1"/>
      </xdr:nvSpPr>
      <xdr:spPr>
        <a:xfrm>
          <a:off x="14389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126E1653-4D4C-4A2B-B5F8-7008EA651EE4}"/>
            </a:ext>
          </a:extLst>
        </xdr:cNvPr>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26687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53B39705-6D6A-4248-A3EC-1AC34DD051FD}"/>
            </a:ext>
          </a:extLst>
        </xdr:cNvPr>
        <xdr:cNvSpPr txBox="1"/>
      </xdr:nvSpPr>
      <xdr:spPr>
        <a:xfrm>
          <a:off x="12611744"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89EF1670-0590-489D-9746-421F625669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4C6BF5A3-2269-4AD2-8748-54E54E8C75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7B92974B-D4F2-4C42-B3B1-DC66B7DC11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8A0CC724-36EE-40A2-9FE3-DE3842AE71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DBD4BF16-E8DE-41F4-A88C-F883336218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E9D95720-A7E7-4169-90FC-FE2BC67AAD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E9A87DE6-6357-4F93-83C6-F4C5E94A933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2D9415EF-5C81-40EA-B1AB-9B06D7BAF8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3578CB65-1BBE-4F55-B634-DC8D479DFE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DCF22A33-CB9E-4189-808D-A532FD5B4E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C1729BCD-D7DF-451E-9FE2-1CAB158A251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D6A0317A-4C1D-434E-ADEB-AEFEE35B4AB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156A1521-A2E3-4F2D-BB70-31EEFF8A9A5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D45DAB0F-693C-441F-9318-19D03420DA1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B909B62D-5DFD-4D94-BDCD-E35D6DBAC97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A26588E0-0B83-4747-9482-B47D709B30B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76267925-C5FD-4925-8A7D-C6DD7F39161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183BA286-360E-4E60-8E00-AFFF82426AE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337BB699-7685-409D-9E15-52E3FA81CAF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6C7D8955-6C71-4BA0-B064-C18B2419EF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F1D9982E-CDC9-4C47-B974-825B75AC1B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48668E9E-55BD-4535-B909-154F58F2B0DB}"/>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4B26E812-087F-48AE-9288-6A0B288F454D}"/>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6FCCC787-E1EB-4375-8263-608822C864A5}"/>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B381554-291D-42F9-B74C-D960868BA959}"/>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092BF3B3-2C0B-4664-AAA8-2A1991EC331B}"/>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B9BCB238-3C37-4255-8500-2C34F1511D6E}"/>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38ECEBFE-D1DB-4915-9DC4-5940E27D98BE}"/>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572" name="フローチャート: 判断 571">
          <a:extLst>
            <a:ext uri="{FF2B5EF4-FFF2-40B4-BE49-F238E27FC236}">
              <a16:creationId xmlns:a16="http://schemas.microsoft.com/office/drawing/2014/main" id="{09D48530-CC55-4704-A5B4-EB3033CB54B4}"/>
            </a:ext>
          </a:extLst>
        </xdr:cNvPr>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3" name="フローチャート: 判断 572">
          <a:extLst>
            <a:ext uri="{FF2B5EF4-FFF2-40B4-BE49-F238E27FC236}">
              <a16:creationId xmlns:a16="http://schemas.microsoft.com/office/drawing/2014/main" id="{D38301FB-E731-4D1F-ABEC-C1CA7DA741BB}"/>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74" name="フローチャート: 判断 573">
          <a:extLst>
            <a:ext uri="{FF2B5EF4-FFF2-40B4-BE49-F238E27FC236}">
              <a16:creationId xmlns:a16="http://schemas.microsoft.com/office/drawing/2014/main" id="{C565FE66-4170-410E-B6B2-B5090D5A4CC8}"/>
            </a:ext>
          </a:extLst>
        </xdr:cNvPr>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575" name="フローチャート: 判断 574">
          <a:extLst>
            <a:ext uri="{FF2B5EF4-FFF2-40B4-BE49-F238E27FC236}">
              <a16:creationId xmlns:a16="http://schemas.microsoft.com/office/drawing/2014/main" id="{4CA12A0F-3C4A-4188-9883-222E6B92B7BC}"/>
            </a:ext>
          </a:extLst>
        </xdr:cNvPr>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9FBE8B9A-6221-46F7-A28C-B9CA0A18EE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5276723C-F3E3-462B-891C-6032568811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E4C22653-C227-400C-B2D8-1B582D016E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541F78B-2C32-442C-8F8E-0AD36D8E20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E0480660-3A39-4A00-96F4-48B1A60C4A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581" name="楕円 580">
          <a:extLst>
            <a:ext uri="{FF2B5EF4-FFF2-40B4-BE49-F238E27FC236}">
              <a16:creationId xmlns:a16="http://schemas.microsoft.com/office/drawing/2014/main" id="{BD6D1369-3170-4577-B554-3BBE0B793A78}"/>
            </a:ext>
          </a:extLst>
        </xdr:cNvPr>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AE34A947-41BD-4BB2-896E-C3E4A83488A8}"/>
            </a:ext>
          </a:extLst>
        </xdr:cNvPr>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583" name="楕円 582">
          <a:extLst>
            <a:ext uri="{FF2B5EF4-FFF2-40B4-BE49-F238E27FC236}">
              <a16:creationId xmlns:a16="http://schemas.microsoft.com/office/drawing/2014/main" id="{0619F74F-377A-4ACC-9765-4948BC57570D}"/>
            </a:ext>
          </a:extLst>
        </xdr:cNvPr>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584" name="直線コネクタ 583">
          <a:extLst>
            <a:ext uri="{FF2B5EF4-FFF2-40B4-BE49-F238E27FC236}">
              <a16:creationId xmlns:a16="http://schemas.microsoft.com/office/drawing/2014/main" id="{79C1EF95-D7FD-4C99-9326-166895706122}"/>
            </a:ext>
          </a:extLst>
        </xdr:cNvPr>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43688</xdr:rowOff>
    </xdr:from>
    <xdr:to>
      <xdr:col>107</xdr:col>
      <xdr:colOff>101600</xdr:colOff>
      <xdr:row>41</xdr:row>
      <xdr:rowOff>145288</xdr:rowOff>
    </xdr:to>
    <xdr:sp macro="" textlink="">
      <xdr:nvSpPr>
        <xdr:cNvPr id="585" name="楕円 584">
          <a:extLst>
            <a:ext uri="{FF2B5EF4-FFF2-40B4-BE49-F238E27FC236}">
              <a16:creationId xmlns:a16="http://schemas.microsoft.com/office/drawing/2014/main" id="{D655FB05-AC6A-46F8-8EA9-96AA3F716905}"/>
            </a:ext>
          </a:extLst>
        </xdr:cNvPr>
        <xdr:cNvSpPr/>
      </xdr:nvSpPr>
      <xdr:spPr>
        <a:xfrm>
          <a:off x="20383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94488</xdr:rowOff>
    </xdr:from>
    <xdr:to>
      <xdr:col>111</xdr:col>
      <xdr:colOff>177800</xdr:colOff>
      <xdr:row>41</xdr:row>
      <xdr:rowOff>94488</xdr:rowOff>
    </xdr:to>
    <xdr:cxnSp macro="">
      <xdr:nvCxnSpPr>
        <xdr:cNvPr id="586" name="直線コネクタ 585">
          <a:extLst>
            <a:ext uri="{FF2B5EF4-FFF2-40B4-BE49-F238E27FC236}">
              <a16:creationId xmlns:a16="http://schemas.microsoft.com/office/drawing/2014/main" id="{BA9D6249-37D6-45AB-91F8-F61467B32BAE}"/>
            </a:ext>
          </a:extLst>
        </xdr:cNvPr>
        <xdr:cNvCxnSpPr/>
      </xdr:nvCxnSpPr>
      <xdr:spPr>
        <a:xfrm>
          <a:off x="20434300" y="7123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587" name="楕円 586">
          <a:extLst>
            <a:ext uri="{FF2B5EF4-FFF2-40B4-BE49-F238E27FC236}">
              <a16:creationId xmlns:a16="http://schemas.microsoft.com/office/drawing/2014/main" id="{80E791D5-CAE4-49FF-ACBC-32345EF4D074}"/>
            </a:ext>
          </a:extLst>
        </xdr:cNvPr>
        <xdr:cNvSpPr/>
      </xdr:nvSpPr>
      <xdr:spPr>
        <a:xfrm>
          <a:off x="19494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94488</xdr:rowOff>
    </xdr:from>
    <xdr:to>
      <xdr:col>107</xdr:col>
      <xdr:colOff>50800</xdr:colOff>
      <xdr:row>41</xdr:row>
      <xdr:rowOff>96774</xdr:rowOff>
    </xdr:to>
    <xdr:cxnSp macro="">
      <xdr:nvCxnSpPr>
        <xdr:cNvPr id="588" name="直線コネクタ 587">
          <a:extLst>
            <a:ext uri="{FF2B5EF4-FFF2-40B4-BE49-F238E27FC236}">
              <a16:creationId xmlns:a16="http://schemas.microsoft.com/office/drawing/2014/main" id="{48D495D9-16DF-44B3-9F8F-240FCC66F485}"/>
            </a:ext>
          </a:extLst>
        </xdr:cNvPr>
        <xdr:cNvCxnSpPr/>
      </xdr:nvCxnSpPr>
      <xdr:spPr>
        <a:xfrm flipV="1">
          <a:off x="19545300" y="71239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45974</xdr:rowOff>
    </xdr:from>
    <xdr:to>
      <xdr:col>98</xdr:col>
      <xdr:colOff>38100</xdr:colOff>
      <xdr:row>41</xdr:row>
      <xdr:rowOff>147574</xdr:rowOff>
    </xdr:to>
    <xdr:sp macro="" textlink="">
      <xdr:nvSpPr>
        <xdr:cNvPr id="589" name="楕円 588">
          <a:extLst>
            <a:ext uri="{FF2B5EF4-FFF2-40B4-BE49-F238E27FC236}">
              <a16:creationId xmlns:a16="http://schemas.microsoft.com/office/drawing/2014/main" id="{00C9408F-72DB-4221-A806-F5234F02205F}"/>
            </a:ext>
          </a:extLst>
        </xdr:cNvPr>
        <xdr:cNvSpPr/>
      </xdr:nvSpPr>
      <xdr:spPr>
        <a:xfrm>
          <a:off x="18605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96774</xdr:rowOff>
    </xdr:from>
    <xdr:to>
      <xdr:col>102</xdr:col>
      <xdr:colOff>114300</xdr:colOff>
      <xdr:row>41</xdr:row>
      <xdr:rowOff>96774</xdr:rowOff>
    </xdr:to>
    <xdr:cxnSp macro="">
      <xdr:nvCxnSpPr>
        <xdr:cNvPr id="590" name="直線コネクタ 589">
          <a:extLst>
            <a:ext uri="{FF2B5EF4-FFF2-40B4-BE49-F238E27FC236}">
              <a16:creationId xmlns:a16="http://schemas.microsoft.com/office/drawing/2014/main" id="{E14CE4EC-BF2F-45B9-BA61-0F7EE441E477}"/>
            </a:ext>
          </a:extLst>
        </xdr:cNvPr>
        <xdr:cNvCxnSpPr/>
      </xdr:nvCxnSpPr>
      <xdr:spPr>
        <a:xfrm>
          <a:off x="18656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157243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83A623ED-4349-41B9-98AC-74E11504C348}"/>
            </a:ext>
          </a:extLst>
        </xdr:cNvPr>
        <xdr:cNvSpPr txBox="1"/>
      </xdr:nvSpPr>
      <xdr:spPr>
        <a:xfrm>
          <a:off x="21075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992B0C55-0EB6-4353-913D-A44620D21552}"/>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166387</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5C7F60FA-F76B-4A28-858D-70A17A6167A0}"/>
            </a:ext>
          </a:extLst>
        </xdr:cNvPr>
        <xdr:cNvSpPr txBox="1"/>
      </xdr:nvSpPr>
      <xdr:spPr>
        <a:xfrm>
          <a:off x="19310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28C62647-6716-45A1-B94B-026D82260A04}"/>
            </a:ext>
          </a:extLst>
        </xdr:cNvPr>
        <xdr:cNvSpPr txBox="1"/>
      </xdr:nvSpPr>
      <xdr:spPr>
        <a:xfrm>
          <a:off x="18421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B6C77CBD-702B-4ED6-87E1-A7A88E383342}"/>
            </a:ext>
          </a:extLst>
        </xdr:cNvPr>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136415</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2EE29DA5-CEC3-46EC-8E46-4D5FB79AD4C6}"/>
            </a:ext>
          </a:extLst>
        </xdr:cNvPr>
        <xdr:cNvSpPr txBox="1"/>
      </xdr:nvSpPr>
      <xdr:spPr>
        <a:xfrm>
          <a:off x="20199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BC74B8BF-02A5-41E3-8591-9CC7DFECD9A2}"/>
            </a:ext>
          </a:extLst>
        </xdr:cNvPr>
        <xdr:cNvSpPr txBox="1"/>
      </xdr:nvSpPr>
      <xdr:spPr>
        <a:xfrm>
          <a:off x="19310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138701</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41E55AB5-D146-4C4D-8F43-F03F4DB8B022}"/>
            </a:ext>
          </a:extLst>
        </xdr:cNvPr>
        <xdr:cNvSpPr txBox="1"/>
      </xdr:nvSpPr>
      <xdr:spPr>
        <a:xfrm>
          <a:off x="18421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506DA19E-A593-48DE-A311-5B3E9296E5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B840BEE3-2E37-49C6-8F4A-7AD8BCC956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C496DAD7-BDFF-4D0E-B375-9E6BD063C5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B2A8CE9D-A0F3-4A26-9D6E-1D9851C91D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7B648D4C-02A3-48EE-83B7-D459621F5D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9C23444A-254A-4C4A-9471-6EA21A1527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978209DF-1FDB-424A-9C32-A4B6C246BA3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1A2CB39-4A5F-495C-9917-E31D93D0E48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35B376A9-876B-445C-A8BE-4080AF30C3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C288D6D4-0D23-4D84-B7FE-06835E0011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859ADB50-7D74-4F51-AC62-9A455B6608E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80743315-36EB-436F-B776-1668D71DA9F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882A6330-5628-4DFE-A9B4-5B530F8BB259}"/>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D936D64D-A241-4A1F-8C04-09A0D5D2134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78242177-0251-4487-9EFE-D9A6311BA1A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55732B5F-D73B-43CD-A2F4-84AF7FC3ECF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E3D6B6C9-24F6-46C5-9E4D-191F9F737F9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AEDA36C0-B0BE-45FD-9D3F-B1ED7D067E3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271A96BA-0153-49A0-861E-FEE90B8A7A1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76DC1EB7-C371-4550-8B15-9F7297436A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84A91B33-F370-4E13-BDC6-7743A46001C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1BF6BB54-0AC9-4748-AD0D-9624C0E0DB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04CCA4EC-59D1-4919-B4F4-94304AB6441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6BC19C2E-2D0F-4749-B09C-6BF742AACBAB}"/>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2A226BA4-18BF-49EF-841F-7C0838E82CF3}"/>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1D7A5D7A-3C4E-4BEF-9012-E807FEB6A3BF}"/>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13E3BB75-2346-4C3E-A01F-DBD33FBA4FDA}"/>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B910500A-27B4-457A-9919-AC3B2CD16E81}"/>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B1D74687-4CAC-4467-B34B-B4FD27B6DBB1}"/>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170942</xdr:rowOff>
    </xdr:from>
    <xdr:to>
      <xdr:col>81</xdr:col>
      <xdr:colOff>101600</xdr:colOff>
      <xdr:row>58</xdr:row>
      <xdr:rowOff>101092</xdr:rowOff>
    </xdr:to>
    <xdr:sp macro="" textlink="">
      <xdr:nvSpPr>
        <xdr:cNvPr id="628" name="フローチャート: 判断 627">
          <a:extLst>
            <a:ext uri="{FF2B5EF4-FFF2-40B4-BE49-F238E27FC236}">
              <a16:creationId xmlns:a16="http://schemas.microsoft.com/office/drawing/2014/main" id="{0F630349-F6C2-4924-B601-A6E5788BE1C5}"/>
            </a:ext>
          </a:extLst>
        </xdr:cNvPr>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26924</xdr:rowOff>
    </xdr:from>
    <xdr:to>
      <xdr:col>76</xdr:col>
      <xdr:colOff>165100</xdr:colOff>
      <xdr:row>58</xdr:row>
      <xdr:rowOff>128524</xdr:rowOff>
    </xdr:to>
    <xdr:sp macro="" textlink="">
      <xdr:nvSpPr>
        <xdr:cNvPr id="629" name="フローチャート: 判断 628">
          <a:extLst>
            <a:ext uri="{FF2B5EF4-FFF2-40B4-BE49-F238E27FC236}">
              <a16:creationId xmlns:a16="http://schemas.microsoft.com/office/drawing/2014/main" id="{6880ED3C-3DEC-4360-95DF-AA0B7481F94A}"/>
            </a:ext>
          </a:extLst>
        </xdr:cNvPr>
        <xdr:cNvSpPr/>
      </xdr:nvSpPr>
      <xdr:spPr>
        <a:xfrm>
          <a:off x="14541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65786</xdr:rowOff>
    </xdr:from>
    <xdr:to>
      <xdr:col>72</xdr:col>
      <xdr:colOff>38100</xdr:colOff>
      <xdr:row>58</xdr:row>
      <xdr:rowOff>167386</xdr:rowOff>
    </xdr:to>
    <xdr:sp macro="" textlink="">
      <xdr:nvSpPr>
        <xdr:cNvPr id="630" name="フローチャート: 判断 629">
          <a:extLst>
            <a:ext uri="{FF2B5EF4-FFF2-40B4-BE49-F238E27FC236}">
              <a16:creationId xmlns:a16="http://schemas.microsoft.com/office/drawing/2014/main" id="{EC2CB922-62AB-455D-9C04-626128D6729B}"/>
            </a:ext>
          </a:extLst>
        </xdr:cNvPr>
        <xdr:cNvSpPr/>
      </xdr:nvSpPr>
      <xdr:spPr>
        <a:xfrm>
          <a:off x="13652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38354</xdr:rowOff>
    </xdr:from>
    <xdr:to>
      <xdr:col>67</xdr:col>
      <xdr:colOff>101600</xdr:colOff>
      <xdr:row>58</xdr:row>
      <xdr:rowOff>139954</xdr:rowOff>
    </xdr:to>
    <xdr:sp macro="" textlink="">
      <xdr:nvSpPr>
        <xdr:cNvPr id="631" name="フローチャート: 判断 630">
          <a:extLst>
            <a:ext uri="{FF2B5EF4-FFF2-40B4-BE49-F238E27FC236}">
              <a16:creationId xmlns:a16="http://schemas.microsoft.com/office/drawing/2014/main" id="{A589DABA-B78A-4CE4-93AB-A4AA55D2962B}"/>
            </a:ext>
          </a:extLst>
        </xdr:cNvPr>
        <xdr:cNvSpPr/>
      </xdr:nvSpPr>
      <xdr:spPr>
        <a:xfrm>
          <a:off x="12763500" y="99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3B7D1823-35F5-40F3-A518-9B6ABF0363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2B4A652F-5FB6-45AF-A4EC-873C8E3B35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AC2ABC06-BB3F-4EF1-BE6C-98302AADE5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744C8C38-2873-4F09-8E69-AAF4DC301A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405E6481-E1E2-44B8-B656-26A027F143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7" name="楕円 636">
          <a:extLst>
            <a:ext uri="{FF2B5EF4-FFF2-40B4-BE49-F238E27FC236}">
              <a16:creationId xmlns:a16="http://schemas.microsoft.com/office/drawing/2014/main" id="{7699508A-010A-45E2-B9D8-1B609FFF1950}"/>
            </a:ext>
          </a:extLst>
        </xdr:cNvPr>
        <xdr:cNvSpPr/>
      </xdr:nvSpPr>
      <xdr:spPr>
        <a:xfrm>
          <a:off x="16268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153941</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C1731E71-8340-4A34-A831-00762B9BB4E5}"/>
            </a:ext>
          </a:extLst>
        </xdr:cNvPr>
        <xdr:cNvSpPr txBox="1"/>
      </xdr:nvSpPr>
      <xdr:spPr>
        <a:xfrm>
          <a:off x="16357600"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639" name="楕円 638">
          <a:extLst>
            <a:ext uri="{FF2B5EF4-FFF2-40B4-BE49-F238E27FC236}">
              <a16:creationId xmlns:a16="http://schemas.microsoft.com/office/drawing/2014/main" id="{3D2F6BBB-CF45-4F77-A27C-307BD65BAC94}"/>
            </a:ext>
          </a:extLst>
        </xdr:cNvPr>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60</xdr:row>
      <xdr:rowOff>54864</xdr:rowOff>
    </xdr:to>
    <xdr:cxnSp macro="">
      <xdr:nvCxnSpPr>
        <xdr:cNvPr id="640" name="直線コネクタ 639">
          <a:extLst>
            <a:ext uri="{FF2B5EF4-FFF2-40B4-BE49-F238E27FC236}">
              <a16:creationId xmlns:a16="http://schemas.microsoft.com/office/drawing/2014/main" id="{4CDD2DE8-A70C-447B-A36C-1D06CAEEC2CC}"/>
            </a:ext>
          </a:extLst>
        </xdr:cNvPr>
        <xdr:cNvCxnSpPr/>
      </xdr:nvCxnSpPr>
      <xdr:spPr>
        <a:xfrm>
          <a:off x="15481300" y="10184130"/>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129794</xdr:rowOff>
    </xdr:from>
    <xdr:to>
      <xdr:col>76</xdr:col>
      <xdr:colOff>165100</xdr:colOff>
      <xdr:row>60</xdr:row>
      <xdr:rowOff>59944</xdr:rowOff>
    </xdr:to>
    <xdr:sp macro="" textlink="">
      <xdr:nvSpPr>
        <xdr:cNvPr id="641" name="楕円 640">
          <a:extLst>
            <a:ext uri="{FF2B5EF4-FFF2-40B4-BE49-F238E27FC236}">
              <a16:creationId xmlns:a16="http://schemas.microsoft.com/office/drawing/2014/main" id="{4B22BBB6-62ED-4ACB-BBBE-8D5E6199EECA}"/>
            </a:ext>
          </a:extLst>
        </xdr:cNvPr>
        <xdr:cNvSpPr/>
      </xdr:nvSpPr>
      <xdr:spPr>
        <a:xfrm>
          <a:off x="14541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9144</xdr:rowOff>
    </xdr:to>
    <xdr:cxnSp macro="">
      <xdr:nvCxnSpPr>
        <xdr:cNvPr id="642" name="直線コネクタ 641">
          <a:extLst>
            <a:ext uri="{FF2B5EF4-FFF2-40B4-BE49-F238E27FC236}">
              <a16:creationId xmlns:a16="http://schemas.microsoft.com/office/drawing/2014/main" id="{51001ED0-D20B-4DEE-B36D-81BBD722F83B}"/>
            </a:ext>
          </a:extLst>
        </xdr:cNvPr>
        <xdr:cNvCxnSpPr/>
      </xdr:nvCxnSpPr>
      <xdr:spPr>
        <a:xfrm flipV="1">
          <a:off x="14592300" y="10184130"/>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168656</xdr:rowOff>
    </xdr:from>
    <xdr:to>
      <xdr:col>72</xdr:col>
      <xdr:colOff>38100</xdr:colOff>
      <xdr:row>60</xdr:row>
      <xdr:rowOff>98806</xdr:rowOff>
    </xdr:to>
    <xdr:sp macro="" textlink="">
      <xdr:nvSpPr>
        <xdr:cNvPr id="643" name="楕円 642">
          <a:extLst>
            <a:ext uri="{FF2B5EF4-FFF2-40B4-BE49-F238E27FC236}">
              <a16:creationId xmlns:a16="http://schemas.microsoft.com/office/drawing/2014/main" id="{5F9F0088-4386-41AB-8BF7-00E42058396D}"/>
            </a:ext>
          </a:extLst>
        </xdr:cNvPr>
        <xdr:cNvSpPr/>
      </xdr:nvSpPr>
      <xdr:spPr>
        <a:xfrm>
          <a:off x="13652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xdr:rowOff>
    </xdr:from>
    <xdr:to>
      <xdr:col>76</xdr:col>
      <xdr:colOff>114300</xdr:colOff>
      <xdr:row>60</xdr:row>
      <xdr:rowOff>48006</xdr:rowOff>
    </xdr:to>
    <xdr:cxnSp macro="">
      <xdr:nvCxnSpPr>
        <xdr:cNvPr id="644" name="直線コネクタ 643">
          <a:extLst>
            <a:ext uri="{FF2B5EF4-FFF2-40B4-BE49-F238E27FC236}">
              <a16:creationId xmlns:a16="http://schemas.microsoft.com/office/drawing/2014/main" id="{9483C46D-5432-4A5C-847F-46C471CC060C}"/>
            </a:ext>
          </a:extLst>
        </xdr:cNvPr>
        <xdr:cNvCxnSpPr/>
      </xdr:nvCxnSpPr>
      <xdr:spPr>
        <a:xfrm flipV="1">
          <a:off x="13703300" y="102961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129794</xdr:rowOff>
    </xdr:from>
    <xdr:to>
      <xdr:col>67</xdr:col>
      <xdr:colOff>101600</xdr:colOff>
      <xdr:row>60</xdr:row>
      <xdr:rowOff>59944</xdr:rowOff>
    </xdr:to>
    <xdr:sp macro="" textlink="">
      <xdr:nvSpPr>
        <xdr:cNvPr id="645" name="楕円 644">
          <a:extLst>
            <a:ext uri="{FF2B5EF4-FFF2-40B4-BE49-F238E27FC236}">
              <a16:creationId xmlns:a16="http://schemas.microsoft.com/office/drawing/2014/main" id="{0BA48ABD-48A5-4FF4-B49C-836AE28A3811}"/>
            </a:ext>
          </a:extLst>
        </xdr:cNvPr>
        <xdr:cNvSpPr/>
      </xdr:nvSpPr>
      <xdr:spPr>
        <a:xfrm>
          <a:off x="12763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xdr:rowOff>
    </xdr:from>
    <xdr:to>
      <xdr:col>71</xdr:col>
      <xdr:colOff>177800</xdr:colOff>
      <xdr:row>60</xdr:row>
      <xdr:rowOff>48006</xdr:rowOff>
    </xdr:to>
    <xdr:cxnSp macro="">
      <xdr:nvCxnSpPr>
        <xdr:cNvPr id="646" name="直線コネクタ 645">
          <a:extLst>
            <a:ext uri="{FF2B5EF4-FFF2-40B4-BE49-F238E27FC236}">
              <a16:creationId xmlns:a16="http://schemas.microsoft.com/office/drawing/2014/main" id="{67235F08-FF06-4F5C-BBA7-34DC75D818B9}"/>
            </a:ext>
          </a:extLst>
        </xdr:cNvPr>
        <xdr:cNvCxnSpPr/>
      </xdr:nvCxnSpPr>
      <xdr:spPr>
        <a:xfrm>
          <a:off x="12814300" y="102961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117619</xdr:rowOff>
    </xdr:from>
    <xdr:ext cx="405111" cy="259045"/>
    <xdr:sp macro="" textlink="">
      <xdr:nvSpPr>
        <xdr:cNvPr id="647" name="n_1aveValue【学校施設】&#10;有形固定資産減価償却率">
          <a:extLst>
            <a:ext uri="{FF2B5EF4-FFF2-40B4-BE49-F238E27FC236}">
              <a16:creationId xmlns:a16="http://schemas.microsoft.com/office/drawing/2014/main" id="{682613A3-7C0A-425D-8957-94E567BBF33F}"/>
            </a:ext>
          </a:extLst>
        </xdr:cNvPr>
        <xdr:cNvSpPr txBox="1"/>
      </xdr:nvSpPr>
      <xdr:spPr>
        <a:xfrm>
          <a:off x="15266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648" name="n_2aveValue【学校施設】&#10;有形固定資産減価償却率">
          <a:extLst>
            <a:ext uri="{FF2B5EF4-FFF2-40B4-BE49-F238E27FC236}">
              <a16:creationId xmlns:a16="http://schemas.microsoft.com/office/drawing/2014/main" id="{BE617A6E-6AF0-4AB5-8C56-26D5E9CFD1C4}"/>
            </a:ext>
          </a:extLst>
        </xdr:cNvPr>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12463</xdr:rowOff>
    </xdr:from>
    <xdr:ext cx="405111" cy="259045"/>
    <xdr:sp macro="" textlink="">
      <xdr:nvSpPr>
        <xdr:cNvPr id="649" name="n_3aveValue【学校施設】&#10;有形固定資産減価償却率">
          <a:extLst>
            <a:ext uri="{FF2B5EF4-FFF2-40B4-BE49-F238E27FC236}">
              <a16:creationId xmlns:a16="http://schemas.microsoft.com/office/drawing/2014/main" id="{DE6A642C-F992-44BC-A194-0A91EDE12E19}"/>
            </a:ext>
          </a:extLst>
        </xdr:cNvPr>
        <xdr:cNvSpPr txBox="1"/>
      </xdr:nvSpPr>
      <xdr:spPr>
        <a:xfrm>
          <a:off x="13500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156481</xdr:rowOff>
    </xdr:from>
    <xdr:ext cx="405111" cy="259045"/>
    <xdr:sp macro="" textlink="">
      <xdr:nvSpPr>
        <xdr:cNvPr id="650" name="n_4aveValue【学校施設】&#10;有形固定資産減価償却率">
          <a:extLst>
            <a:ext uri="{FF2B5EF4-FFF2-40B4-BE49-F238E27FC236}">
              <a16:creationId xmlns:a16="http://schemas.microsoft.com/office/drawing/2014/main" id="{0908B625-F7C0-49A9-A88A-9C1B131BF434}"/>
            </a:ext>
          </a:extLst>
        </xdr:cNvPr>
        <xdr:cNvSpPr txBox="1"/>
      </xdr:nvSpPr>
      <xdr:spPr>
        <a:xfrm>
          <a:off x="12611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110507</xdr:rowOff>
    </xdr:from>
    <xdr:ext cx="405111" cy="259045"/>
    <xdr:sp macro="" textlink="">
      <xdr:nvSpPr>
        <xdr:cNvPr id="651" name="n_1mainValue【学校施設】&#10;有形固定資産減価償却率">
          <a:extLst>
            <a:ext uri="{FF2B5EF4-FFF2-40B4-BE49-F238E27FC236}">
              <a16:creationId xmlns:a16="http://schemas.microsoft.com/office/drawing/2014/main" id="{716523B5-FDD4-4339-9D7C-7A9E1539B474}"/>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51071</xdr:rowOff>
    </xdr:from>
    <xdr:ext cx="405111" cy="259045"/>
    <xdr:sp macro="" textlink="">
      <xdr:nvSpPr>
        <xdr:cNvPr id="652" name="n_2mainValue【学校施設】&#10;有形固定資産減価償却率">
          <a:extLst>
            <a:ext uri="{FF2B5EF4-FFF2-40B4-BE49-F238E27FC236}">
              <a16:creationId xmlns:a16="http://schemas.microsoft.com/office/drawing/2014/main" id="{A5257E3F-F4F9-47B7-B62E-FDE5D3212750}"/>
            </a:ext>
          </a:extLst>
        </xdr:cNvPr>
        <xdr:cNvSpPr txBox="1"/>
      </xdr:nvSpPr>
      <xdr:spPr>
        <a:xfrm>
          <a:off x="14389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89933</xdr:rowOff>
    </xdr:from>
    <xdr:ext cx="405111" cy="259045"/>
    <xdr:sp macro="" textlink="">
      <xdr:nvSpPr>
        <xdr:cNvPr id="653" name="n_3mainValue【学校施設】&#10;有形固定資産減価償却率">
          <a:extLst>
            <a:ext uri="{FF2B5EF4-FFF2-40B4-BE49-F238E27FC236}">
              <a16:creationId xmlns:a16="http://schemas.microsoft.com/office/drawing/2014/main" id="{5DA05A09-F6DF-4922-9320-A2BDC60A7A42}"/>
            </a:ext>
          </a:extLst>
        </xdr:cNvPr>
        <xdr:cNvSpPr txBox="1"/>
      </xdr:nvSpPr>
      <xdr:spPr>
        <a:xfrm>
          <a:off x="13500744" y="1037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51071</xdr:rowOff>
    </xdr:from>
    <xdr:ext cx="405111" cy="259045"/>
    <xdr:sp macro="" textlink="">
      <xdr:nvSpPr>
        <xdr:cNvPr id="654" name="n_4mainValue【学校施設】&#10;有形固定資産減価償却率">
          <a:extLst>
            <a:ext uri="{FF2B5EF4-FFF2-40B4-BE49-F238E27FC236}">
              <a16:creationId xmlns:a16="http://schemas.microsoft.com/office/drawing/2014/main" id="{B4D2CC7F-31E7-4249-BA02-62B074BC632E}"/>
            </a:ext>
          </a:extLst>
        </xdr:cNvPr>
        <xdr:cNvSpPr txBox="1"/>
      </xdr:nvSpPr>
      <xdr:spPr>
        <a:xfrm>
          <a:off x="12611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7DAE91AB-B0F2-42DB-BE66-7D615FE4AD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B429B66A-E4FA-4BA3-9DB5-D4F3509E14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590B5E9D-78EE-4988-81ED-6730DE6FDD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1C6CC5BE-7977-470F-91ED-F6A24A1FDD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474F8853-2055-4832-A3CD-D8651E5ACA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CA1E04A7-DB11-4B96-A07D-93599CDE4F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58ADCC54-F3B2-4910-B407-C4E4BA6AA8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421991E7-8856-41E5-A219-D5139C06B0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8909224E-0BE0-41B1-AF38-60BFDCE4E4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6162CAF5-AE5D-4D53-BE78-B4A18274AD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0BC8D7A2-734E-4BA4-9649-4D1AA08547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934A4601-C0E2-4B2A-A724-BC492C1C8CB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37D5F032-4E65-42E4-BD5C-CD0D420C784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89A89BF7-4294-4549-860E-6D12F23A0AA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0E3FB99B-F575-44EB-8CB3-CE16EBD9E71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634EE3EF-8C3F-4ED4-9E36-E2FBE89E346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ADFBD333-CF2A-469F-9007-CDA2F23BECA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57922ED4-961E-47A0-B03A-BB7721345A2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4D250C4E-4752-418C-9620-27509CE0675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346E495A-9B0D-4BC3-BA2C-ECE8DD4F997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8C07EEA6-DB8C-45BF-8F8E-F25DBA7648E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25FEC4B1-7E8F-44C7-81BD-1CBCC5393DF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F5638C66-1262-49BC-838B-23FC368A5A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1B0F0ADD-2058-4ACC-BB1F-C34F40D0DEA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60420C33-821F-4A0D-8C57-0BAE14BD79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585FC330-3935-4DC2-9270-2C36F10ED5E7}"/>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A9AF224F-BFFC-4A34-B7C0-32F0619C34DB}"/>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1CD96564-71AA-4476-9036-EEE96471EE35}"/>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233E9D62-222D-474B-A96E-186A4A11BD93}"/>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509D9668-1B5A-4427-8278-DF99AFD1A8F1}"/>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a:extLst>
            <a:ext uri="{FF2B5EF4-FFF2-40B4-BE49-F238E27FC236}">
              <a16:creationId xmlns:a16="http://schemas.microsoft.com/office/drawing/2014/main" id="{A3583451-9907-4ED2-B020-AF461D56DAD7}"/>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9A2ABBBC-ABBA-486B-B936-20429013A36A}"/>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687" name="フローチャート: 判断 686">
          <a:extLst>
            <a:ext uri="{FF2B5EF4-FFF2-40B4-BE49-F238E27FC236}">
              <a16:creationId xmlns:a16="http://schemas.microsoft.com/office/drawing/2014/main" id="{DA252C7F-60EB-4FD7-9132-DCA99155D44B}"/>
            </a:ext>
          </a:extLst>
        </xdr:cNvPr>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688" name="フローチャート: 判断 687">
          <a:extLst>
            <a:ext uri="{FF2B5EF4-FFF2-40B4-BE49-F238E27FC236}">
              <a16:creationId xmlns:a16="http://schemas.microsoft.com/office/drawing/2014/main" id="{BCA4FBA6-6F40-4D8A-852E-6AA9029003E0}"/>
            </a:ext>
          </a:extLst>
        </xdr:cNvPr>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689" name="フローチャート: 判断 688">
          <a:extLst>
            <a:ext uri="{FF2B5EF4-FFF2-40B4-BE49-F238E27FC236}">
              <a16:creationId xmlns:a16="http://schemas.microsoft.com/office/drawing/2014/main" id="{E7EE50BB-31E6-4440-9F5C-54782D7F5C15}"/>
            </a:ext>
          </a:extLst>
        </xdr:cNvPr>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690" name="フローチャート: 判断 689">
          <a:extLst>
            <a:ext uri="{FF2B5EF4-FFF2-40B4-BE49-F238E27FC236}">
              <a16:creationId xmlns:a16="http://schemas.microsoft.com/office/drawing/2014/main" id="{F5AF59CF-B782-48EC-92CA-CFFACFF854D5}"/>
            </a:ext>
          </a:extLst>
        </xdr:cNvPr>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6C742243-71A4-41B0-B864-EFD6445356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285820C-AA02-4F67-AC23-B63F4006131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459E512-51E6-42F5-B511-A781F4379EC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322A021-9D94-43FB-9C78-A5B318F37A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FD6014B3-DFFE-4639-A2A9-1E764BBEF0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27414</xdr:rowOff>
    </xdr:from>
    <xdr:to>
      <xdr:col>116</xdr:col>
      <xdr:colOff>114300</xdr:colOff>
      <xdr:row>62</xdr:row>
      <xdr:rowOff>129014</xdr:rowOff>
    </xdr:to>
    <xdr:sp macro="" textlink="">
      <xdr:nvSpPr>
        <xdr:cNvPr id="696" name="楕円 695">
          <a:extLst>
            <a:ext uri="{FF2B5EF4-FFF2-40B4-BE49-F238E27FC236}">
              <a16:creationId xmlns:a16="http://schemas.microsoft.com/office/drawing/2014/main" id="{0C8CF9A5-23A9-47DD-8F39-8B0CA7BC029C}"/>
            </a:ext>
          </a:extLst>
        </xdr:cNvPr>
        <xdr:cNvSpPr/>
      </xdr:nvSpPr>
      <xdr:spPr>
        <a:xfrm>
          <a:off x="22110700" y="106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50291</xdr:rowOff>
    </xdr:from>
    <xdr:ext cx="469744" cy="259045"/>
    <xdr:sp macro="" textlink="">
      <xdr:nvSpPr>
        <xdr:cNvPr id="697" name="【学校施設】&#10;一人当たり面積該当値テキスト">
          <a:extLst>
            <a:ext uri="{FF2B5EF4-FFF2-40B4-BE49-F238E27FC236}">
              <a16:creationId xmlns:a16="http://schemas.microsoft.com/office/drawing/2014/main" id="{AEEDA59E-2E0A-4CAE-B065-0ECB9270B296}"/>
            </a:ext>
          </a:extLst>
        </xdr:cNvPr>
        <xdr:cNvSpPr txBox="1"/>
      </xdr:nvSpPr>
      <xdr:spPr>
        <a:xfrm>
          <a:off x="22199600" y="105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38191</xdr:rowOff>
    </xdr:from>
    <xdr:to>
      <xdr:col>112</xdr:col>
      <xdr:colOff>38100</xdr:colOff>
      <xdr:row>62</xdr:row>
      <xdr:rowOff>139791</xdr:rowOff>
    </xdr:to>
    <xdr:sp macro="" textlink="">
      <xdr:nvSpPr>
        <xdr:cNvPr id="698" name="楕円 697">
          <a:extLst>
            <a:ext uri="{FF2B5EF4-FFF2-40B4-BE49-F238E27FC236}">
              <a16:creationId xmlns:a16="http://schemas.microsoft.com/office/drawing/2014/main" id="{44D0DAC8-3583-4D6C-97A9-F6CD6C5843E5}"/>
            </a:ext>
          </a:extLst>
        </xdr:cNvPr>
        <xdr:cNvSpPr/>
      </xdr:nvSpPr>
      <xdr:spPr>
        <a:xfrm>
          <a:off x="21272500" y="106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78214</xdr:rowOff>
    </xdr:from>
    <xdr:to>
      <xdr:col>116</xdr:col>
      <xdr:colOff>63500</xdr:colOff>
      <xdr:row>62</xdr:row>
      <xdr:rowOff>88991</xdr:rowOff>
    </xdr:to>
    <xdr:cxnSp macro="">
      <xdr:nvCxnSpPr>
        <xdr:cNvPr id="699" name="直線コネクタ 698">
          <a:extLst>
            <a:ext uri="{FF2B5EF4-FFF2-40B4-BE49-F238E27FC236}">
              <a16:creationId xmlns:a16="http://schemas.microsoft.com/office/drawing/2014/main" id="{EF8B75B4-057A-457E-AE9E-CE6B99A40425}"/>
            </a:ext>
          </a:extLst>
        </xdr:cNvPr>
        <xdr:cNvCxnSpPr/>
      </xdr:nvCxnSpPr>
      <xdr:spPr>
        <a:xfrm flipV="1">
          <a:off x="21323300" y="10708114"/>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156573</xdr:rowOff>
    </xdr:from>
    <xdr:to>
      <xdr:col>107</xdr:col>
      <xdr:colOff>101600</xdr:colOff>
      <xdr:row>62</xdr:row>
      <xdr:rowOff>86723</xdr:rowOff>
    </xdr:to>
    <xdr:sp macro="" textlink="">
      <xdr:nvSpPr>
        <xdr:cNvPr id="700" name="楕円 699">
          <a:extLst>
            <a:ext uri="{FF2B5EF4-FFF2-40B4-BE49-F238E27FC236}">
              <a16:creationId xmlns:a16="http://schemas.microsoft.com/office/drawing/2014/main" id="{C1830C42-EC25-40C3-AC0C-4C0D94C950EC}"/>
            </a:ext>
          </a:extLst>
        </xdr:cNvPr>
        <xdr:cNvSpPr/>
      </xdr:nvSpPr>
      <xdr:spPr>
        <a:xfrm>
          <a:off x="20383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35923</xdr:rowOff>
    </xdr:from>
    <xdr:to>
      <xdr:col>111</xdr:col>
      <xdr:colOff>177800</xdr:colOff>
      <xdr:row>62</xdr:row>
      <xdr:rowOff>88991</xdr:rowOff>
    </xdr:to>
    <xdr:cxnSp macro="">
      <xdr:nvCxnSpPr>
        <xdr:cNvPr id="701" name="直線コネクタ 700">
          <a:extLst>
            <a:ext uri="{FF2B5EF4-FFF2-40B4-BE49-F238E27FC236}">
              <a16:creationId xmlns:a16="http://schemas.microsoft.com/office/drawing/2014/main" id="{DCEB72C1-04E2-4483-AF8C-EAFB63D72E3D}"/>
            </a:ext>
          </a:extLst>
        </xdr:cNvPr>
        <xdr:cNvCxnSpPr/>
      </xdr:nvCxnSpPr>
      <xdr:spPr>
        <a:xfrm>
          <a:off x="20434300" y="10665823"/>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3411</xdr:rowOff>
    </xdr:from>
    <xdr:to>
      <xdr:col>102</xdr:col>
      <xdr:colOff>165100</xdr:colOff>
      <xdr:row>62</xdr:row>
      <xdr:rowOff>105011</xdr:rowOff>
    </xdr:to>
    <xdr:sp macro="" textlink="">
      <xdr:nvSpPr>
        <xdr:cNvPr id="702" name="楕円 701">
          <a:extLst>
            <a:ext uri="{FF2B5EF4-FFF2-40B4-BE49-F238E27FC236}">
              <a16:creationId xmlns:a16="http://schemas.microsoft.com/office/drawing/2014/main" id="{991FAD7B-81BE-4594-ACEB-CBAFFFA992BE}"/>
            </a:ext>
          </a:extLst>
        </xdr:cNvPr>
        <xdr:cNvSpPr/>
      </xdr:nvSpPr>
      <xdr:spPr>
        <a:xfrm>
          <a:off x="19494500" y="106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35923</xdr:rowOff>
    </xdr:from>
    <xdr:to>
      <xdr:col>107</xdr:col>
      <xdr:colOff>50800</xdr:colOff>
      <xdr:row>62</xdr:row>
      <xdr:rowOff>54211</xdr:rowOff>
    </xdr:to>
    <xdr:cxnSp macro="">
      <xdr:nvCxnSpPr>
        <xdr:cNvPr id="703" name="直線コネクタ 702">
          <a:extLst>
            <a:ext uri="{FF2B5EF4-FFF2-40B4-BE49-F238E27FC236}">
              <a16:creationId xmlns:a16="http://schemas.microsoft.com/office/drawing/2014/main" id="{167DC66F-B683-404C-B852-50CC02716F3E}"/>
            </a:ext>
          </a:extLst>
        </xdr:cNvPr>
        <xdr:cNvCxnSpPr/>
      </xdr:nvCxnSpPr>
      <xdr:spPr>
        <a:xfrm flipV="1">
          <a:off x="19545300" y="1066582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19086</xdr:rowOff>
    </xdr:from>
    <xdr:to>
      <xdr:col>98</xdr:col>
      <xdr:colOff>38100</xdr:colOff>
      <xdr:row>62</xdr:row>
      <xdr:rowOff>120686</xdr:rowOff>
    </xdr:to>
    <xdr:sp macro="" textlink="">
      <xdr:nvSpPr>
        <xdr:cNvPr id="704" name="楕円 703">
          <a:extLst>
            <a:ext uri="{FF2B5EF4-FFF2-40B4-BE49-F238E27FC236}">
              <a16:creationId xmlns:a16="http://schemas.microsoft.com/office/drawing/2014/main" id="{595281C6-B238-4A38-86EF-19BAC54A02BC}"/>
            </a:ext>
          </a:extLst>
        </xdr:cNvPr>
        <xdr:cNvSpPr/>
      </xdr:nvSpPr>
      <xdr:spPr>
        <a:xfrm>
          <a:off x="18605500" y="106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54211</xdr:rowOff>
    </xdr:from>
    <xdr:to>
      <xdr:col>102</xdr:col>
      <xdr:colOff>114300</xdr:colOff>
      <xdr:row>62</xdr:row>
      <xdr:rowOff>69886</xdr:rowOff>
    </xdr:to>
    <xdr:cxnSp macro="">
      <xdr:nvCxnSpPr>
        <xdr:cNvPr id="705" name="直線コネクタ 704">
          <a:extLst>
            <a:ext uri="{FF2B5EF4-FFF2-40B4-BE49-F238E27FC236}">
              <a16:creationId xmlns:a16="http://schemas.microsoft.com/office/drawing/2014/main" id="{5A87A294-1F24-4B3D-AE9A-F5878289F203}"/>
            </a:ext>
          </a:extLst>
        </xdr:cNvPr>
        <xdr:cNvCxnSpPr/>
      </xdr:nvCxnSpPr>
      <xdr:spPr>
        <a:xfrm flipV="1">
          <a:off x="18656300" y="1068411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135490</xdr:rowOff>
    </xdr:from>
    <xdr:ext cx="469744" cy="259045"/>
    <xdr:sp macro="" textlink="">
      <xdr:nvSpPr>
        <xdr:cNvPr id="706" name="n_1aveValue【学校施設】&#10;一人当たり面積">
          <a:extLst>
            <a:ext uri="{FF2B5EF4-FFF2-40B4-BE49-F238E27FC236}">
              <a16:creationId xmlns:a16="http://schemas.microsoft.com/office/drawing/2014/main" id="{F36856FA-80C6-411B-BEE3-EA5683D5B9E7}"/>
            </a:ext>
          </a:extLst>
        </xdr:cNvPr>
        <xdr:cNvSpPr txBox="1"/>
      </xdr:nvSpPr>
      <xdr:spPr>
        <a:xfrm>
          <a:off x="21075727" y="10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137613</xdr:rowOff>
    </xdr:from>
    <xdr:ext cx="469744" cy="259045"/>
    <xdr:sp macro="" textlink="">
      <xdr:nvSpPr>
        <xdr:cNvPr id="707" name="n_2aveValue【学校施設】&#10;一人当たり面積">
          <a:extLst>
            <a:ext uri="{FF2B5EF4-FFF2-40B4-BE49-F238E27FC236}">
              <a16:creationId xmlns:a16="http://schemas.microsoft.com/office/drawing/2014/main" id="{FA818A2E-6192-4DE2-A24B-9EA08FD6CA62}"/>
            </a:ext>
          </a:extLst>
        </xdr:cNvPr>
        <xdr:cNvSpPr txBox="1"/>
      </xdr:nvSpPr>
      <xdr:spPr>
        <a:xfrm>
          <a:off x="201994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152635</xdr:rowOff>
    </xdr:from>
    <xdr:ext cx="469744" cy="259045"/>
    <xdr:sp macro="" textlink="">
      <xdr:nvSpPr>
        <xdr:cNvPr id="708" name="n_3aveValue【学校施設】&#10;一人当たり面積">
          <a:extLst>
            <a:ext uri="{FF2B5EF4-FFF2-40B4-BE49-F238E27FC236}">
              <a16:creationId xmlns:a16="http://schemas.microsoft.com/office/drawing/2014/main" id="{4278F53B-8042-412B-9BEF-689AFB38EDAC}"/>
            </a:ext>
          </a:extLst>
        </xdr:cNvPr>
        <xdr:cNvSpPr txBox="1"/>
      </xdr:nvSpPr>
      <xdr:spPr>
        <a:xfrm>
          <a:off x="19310427" y="1078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160309</xdr:rowOff>
    </xdr:from>
    <xdr:ext cx="469744" cy="259045"/>
    <xdr:sp macro="" textlink="">
      <xdr:nvSpPr>
        <xdr:cNvPr id="709" name="n_4aveValue【学校施設】&#10;一人当たり面積">
          <a:extLst>
            <a:ext uri="{FF2B5EF4-FFF2-40B4-BE49-F238E27FC236}">
              <a16:creationId xmlns:a16="http://schemas.microsoft.com/office/drawing/2014/main" id="{C23B527E-15E7-42C4-A86C-B9C4669DABB2}"/>
            </a:ext>
          </a:extLst>
        </xdr:cNvPr>
        <xdr:cNvSpPr txBox="1"/>
      </xdr:nvSpPr>
      <xdr:spPr>
        <a:xfrm>
          <a:off x="18421427" y="107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156318</xdr:rowOff>
    </xdr:from>
    <xdr:ext cx="469744" cy="259045"/>
    <xdr:sp macro="" textlink="">
      <xdr:nvSpPr>
        <xdr:cNvPr id="710" name="n_1mainValue【学校施設】&#10;一人当たり面積">
          <a:extLst>
            <a:ext uri="{FF2B5EF4-FFF2-40B4-BE49-F238E27FC236}">
              <a16:creationId xmlns:a16="http://schemas.microsoft.com/office/drawing/2014/main" id="{E66C4EB7-5B8E-47C1-BF05-DFD0E0219893}"/>
            </a:ext>
          </a:extLst>
        </xdr:cNvPr>
        <xdr:cNvSpPr txBox="1"/>
      </xdr:nvSpPr>
      <xdr:spPr>
        <a:xfrm>
          <a:off x="21075727" y="104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103250</xdr:rowOff>
    </xdr:from>
    <xdr:ext cx="469744" cy="259045"/>
    <xdr:sp macro="" textlink="">
      <xdr:nvSpPr>
        <xdr:cNvPr id="711" name="n_2mainValue【学校施設】&#10;一人当たり面積">
          <a:extLst>
            <a:ext uri="{FF2B5EF4-FFF2-40B4-BE49-F238E27FC236}">
              <a16:creationId xmlns:a16="http://schemas.microsoft.com/office/drawing/2014/main" id="{8BFC0459-FD1B-41B3-8671-78A2D28BEA8F}"/>
            </a:ext>
          </a:extLst>
        </xdr:cNvPr>
        <xdr:cNvSpPr txBox="1"/>
      </xdr:nvSpPr>
      <xdr:spPr>
        <a:xfrm>
          <a:off x="20199427" y="103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121538</xdr:rowOff>
    </xdr:from>
    <xdr:ext cx="469744" cy="259045"/>
    <xdr:sp macro="" textlink="">
      <xdr:nvSpPr>
        <xdr:cNvPr id="712" name="n_3mainValue【学校施設】&#10;一人当たり面積">
          <a:extLst>
            <a:ext uri="{FF2B5EF4-FFF2-40B4-BE49-F238E27FC236}">
              <a16:creationId xmlns:a16="http://schemas.microsoft.com/office/drawing/2014/main" id="{9575A2E6-4733-42D4-AED4-FC1902644AD9}"/>
            </a:ext>
          </a:extLst>
        </xdr:cNvPr>
        <xdr:cNvSpPr txBox="1"/>
      </xdr:nvSpPr>
      <xdr:spPr>
        <a:xfrm>
          <a:off x="19310427" y="1040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137213</xdr:rowOff>
    </xdr:from>
    <xdr:ext cx="469744" cy="259045"/>
    <xdr:sp macro="" textlink="">
      <xdr:nvSpPr>
        <xdr:cNvPr id="713" name="n_4mainValue【学校施設】&#10;一人当たり面積">
          <a:extLst>
            <a:ext uri="{FF2B5EF4-FFF2-40B4-BE49-F238E27FC236}">
              <a16:creationId xmlns:a16="http://schemas.microsoft.com/office/drawing/2014/main" id="{1564C53E-009E-49D7-B6DF-E0B436CE230D}"/>
            </a:ext>
          </a:extLst>
        </xdr:cNvPr>
        <xdr:cNvSpPr txBox="1"/>
      </xdr:nvSpPr>
      <xdr:spPr>
        <a:xfrm>
          <a:off x="18421427" y="104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F6088BF6-CDA1-4CA6-8F93-44DDDB9F7D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EBD76967-285C-4013-BF30-404D404185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C6F64CD1-52AD-437C-A906-E6D365CC84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B8CAD7A7-C5B8-463A-95CA-402A212FAE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B5FEEBE-575D-48B3-9B8D-19D5589A03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1E248395-928E-4146-A301-3ED0D52458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F390FA11-EE26-4AD2-81DD-BD3D75A567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A1706910-1FB9-420C-83C3-50B4B2CE95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E2604F4C-90DC-4838-AFEA-BAFBD949FE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2C4D444-CB70-4C9A-ABFD-922943D4A1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5F61292C-CBFB-4917-AA8F-CB7E69CF6B5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F2EE6C10-E659-4BB9-82BD-C9CE6A28ED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EDB7972F-E5A2-4A27-984F-1A4CCA0C357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3AF3083C-6DF3-4BD3-8E6B-AF516ACD76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E3180023-553F-419C-9006-72F1118B11B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6DB68757-0AB3-4597-BDB5-93A34154DA3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CA046768-5ECF-4EFE-9B95-81DAD19BF58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A3AB753E-A22F-4DD6-A182-528DA1F86E3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F2216D54-2F1C-4705-BB41-54F54B2CEE0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801F8041-6780-48B9-A5D2-A1210BB7BF0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AFA45412-04A4-406E-A598-34751FF3BEB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5CEFB417-6F69-4CE1-BD86-00E3983B282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040E7A36-DCC6-4EFA-8990-625477F1BF5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C9D7575C-DCCF-4183-8A5E-9A4D312236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27CD3F5B-7B66-461E-A188-C5D6899690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6A475D74-E43E-485E-8F65-FC1C2AD8E8BD}"/>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C11AED8A-24A3-4544-8B01-0A1556C0040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E1AB1943-06A4-483C-A48F-BBDD37CBB6E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a:extLst>
            <a:ext uri="{FF2B5EF4-FFF2-40B4-BE49-F238E27FC236}">
              <a16:creationId xmlns:a16="http://schemas.microsoft.com/office/drawing/2014/main" id="{99A0E4D5-7E7B-4CD9-8BDA-D2DFDA722FF9}"/>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a:extLst>
            <a:ext uri="{FF2B5EF4-FFF2-40B4-BE49-F238E27FC236}">
              <a16:creationId xmlns:a16="http://schemas.microsoft.com/office/drawing/2014/main" id="{17D7091C-7A65-4CE9-8A40-6CFD063CF66B}"/>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a:extLst>
            <a:ext uri="{FF2B5EF4-FFF2-40B4-BE49-F238E27FC236}">
              <a16:creationId xmlns:a16="http://schemas.microsoft.com/office/drawing/2014/main" id="{3151F057-42BF-4AEB-9032-A6EA0F67466F}"/>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a:extLst>
            <a:ext uri="{FF2B5EF4-FFF2-40B4-BE49-F238E27FC236}">
              <a16:creationId xmlns:a16="http://schemas.microsoft.com/office/drawing/2014/main" id="{A88F3EFA-7330-4D00-92AC-8F01895DBDEF}"/>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746" name="フローチャート: 判断 745">
          <a:extLst>
            <a:ext uri="{FF2B5EF4-FFF2-40B4-BE49-F238E27FC236}">
              <a16:creationId xmlns:a16="http://schemas.microsoft.com/office/drawing/2014/main" id="{860EF48F-7510-47FD-A46C-22F636EF67E0}"/>
            </a:ext>
          </a:extLst>
        </xdr:cNvPr>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19957</xdr:rowOff>
    </xdr:from>
    <xdr:to>
      <xdr:col>76</xdr:col>
      <xdr:colOff>165100</xdr:colOff>
      <xdr:row>83</xdr:row>
      <xdr:rowOff>121557</xdr:rowOff>
    </xdr:to>
    <xdr:sp macro="" textlink="">
      <xdr:nvSpPr>
        <xdr:cNvPr id="747" name="フローチャート: 判断 746">
          <a:extLst>
            <a:ext uri="{FF2B5EF4-FFF2-40B4-BE49-F238E27FC236}">
              <a16:creationId xmlns:a16="http://schemas.microsoft.com/office/drawing/2014/main" id="{BEB3FF04-585A-4D16-9A6A-015A961807D9}"/>
            </a:ext>
          </a:extLst>
        </xdr:cNvPr>
        <xdr:cNvSpPr/>
      </xdr:nvSpPr>
      <xdr:spPr>
        <a:xfrm>
          <a:off x="14541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748" name="フローチャート: 判断 747">
          <a:extLst>
            <a:ext uri="{FF2B5EF4-FFF2-40B4-BE49-F238E27FC236}">
              <a16:creationId xmlns:a16="http://schemas.microsoft.com/office/drawing/2014/main" id="{DD77A94B-C1FB-4054-AB2B-5DC29E013DE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82006</xdr:rowOff>
    </xdr:from>
    <xdr:to>
      <xdr:col>67</xdr:col>
      <xdr:colOff>101600</xdr:colOff>
      <xdr:row>83</xdr:row>
      <xdr:rowOff>12156</xdr:rowOff>
    </xdr:to>
    <xdr:sp macro="" textlink="">
      <xdr:nvSpPr>
        <xdr:cNvPr id="749" name="フローチャート: 判断 748">
          <a:extLst>
            <a:ext uri="{FF2B5EF4-FFF2-40B4-BE49-F238E27FC236}">
              <a16:creationId xmlns:a16="http://schemas.microsoft.com/office/drawing/2014/main" id="{A96A444B-F041-4E49-BC10-63676832BF1E}"/>
            </a:ext>
          </a:extLst>
        </xdr:cNvPr>
        <xdr:cNvSpPr/>
      </xdr:nvSpPr>
      <xdr:spPr>
        <a:xfrm>
          <a:off x="12763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2C4259E4-21F1-42A8-8923-615A6F927D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2A772BF4-CCEC-440F-A50B-802E211484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DFB1D3D5-F555-4A4F-AC1E-3E7E29A742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7231C8F0-A802-4A13-AB67-706AE938B6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601AA64-20E3-4823-B1E5-2D89B9ED88E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55" name="楕円 754">
          <a:extLst>
            <a:ext uri="{FF2B5EF4-FFF2-40B4-BE49-F238E27FC236}">
              <a16:creationId xmlns:a16="http://schemas.microsoft.com/office/drawing/2014/main" id="{5051DE20-EC46-4BE4-B21D-FCC7D24A75AE}"/>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56" name="【児童館】&#10;有形固定資産減価償却率該当値テキスト">
          <a:extLst>
            <a:ext uri="{FF2B5EF4-FFF2-40B4-BE49-F238E27FC236}">
              <a16:creationId xmlns:a16="http://schemas.microsoft.com/office/drawing/2014/main" id="{DA0DDF1D-86AE-4C2C-B3BB-D0EF673D976B}"/>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57" name="楕円 756">
          <a:extLst>
            <a:ext uri="{FF2B5EF4-FFF2-40B4-BE49-F238E27FC236}">
              <a16:creationId xmlns:a16="http://schemas.microsoft.com/office/drawing/2014/main" id="{D6A3DA8F-E7DB-41C5-8CD7-5CC0E23BDFBD}"/>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58" name="直線コネクタ 757">
          <a:extLst>
            <a:ext uri="{FF2B5EF4-FFF2-40B4-BE49-F238E27FC236}">
              <a16:creationId xmlns:a16="http://schemas.microsoft.com/office/drawing/2014/main" id="{462BC48F-60B9-410A-A26E-EEF5A90EA41A}"/>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59" name="楕円 758">
          <a:extLst>
            <a:ext uri="{FF2B5EF4-FFF2-40B4-BE49-F238E27FC236}">
              <a16:creationId xmlns:a16="http://schemas.microsoft.com/office/drawing/2014/main" id="{F8F9056F-858B-4430-BD01-DDF38365A7CE}"/>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60" name="直線コネクタ 759">
          <a:extLst>
            <a:ext uri="{FF2B5EF4-FFF2-40B4-BE49-F238E27FC236}">
              <a16:creationId xmlns:a16="http://schemas.microsoft.com/office/drawing/2014/main" id="{5AC5E21F-B611-4ED3-B020-CFC420A8B5D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61" name="楕円 760">
          <a:extLst>
            <a:ext uri="{FF2B5EF4-FFF2-40B4-BE49-F238E27FC236}">
              <a16:creationId xmlns:a16="http://schemas.microsoft.com/office/drawing/2014/main" id="{DE422F6A-BFD4-4546-91AB-0191D7283D46}"/>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62" name="直線コネクタ 761">
          <a:extLst>
            <a:ext uri="{FF2B5EF4-FFF2-40B4-BE49-F238E27FC236}">
              <a16:creationId xmlns:a16="http://schemas.microsoft.com/office/drawing/2014/main" id="{C08BA12E-9B58-49CD-B765-1971B95B59FA}"/>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63" name="楕円 762">
          <a:extLst>
            <a:ext uri="{FF2B5EF4-FFF2-40B4-BE49-F238E27FC236}">
              <a16:creationId xmlns:a16="http://schemas.microsoft.com/office/drawing/2014/main" id="{101B38A8-AD8E-4CE1-96F9-EBF115E93A6B}"/>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64" name="直線コネクタ 763">
          <a:extLst>
            <a:ext uri="{FF2B5EF4-FFF2-40B4-BE49-F238E27FC236}">
              <a16:creationId xmlns:a16="http://schemas.microsoft.com/office/drawing/2014/main" id="{FE5BD623-96EF-4FAE-98EA-BA5092D2B16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139716</xdr:rowOff>
    </xdr:from>
    <xdr:ext cx="405111" cy="259045"/>
    <xdr:sp macro="" textlink="">
      <xdr:nvSpPr>
        <xdr:cNvPr id="765" name="n_1aveValue【児童館】&#10;有形固定資産減価償却率">
          <a:extLst>
            <a:ext uri="{FF2B5EF4-FFF2-40B4-BE49-F238E27FC236}">
              <a16:creationId xmlns:a16="http://schemas.microsoft.com/office/drawing/2014/main" id="{CD5AA3AE-06DD-487C-BFC8-3F2B8F7D1117}"/>
            </a:ext>
          </a:extLst>
        </xdr:cNvPr>
        <xdr:cNvSpPr txBox="1"/>
      </xdr:nvSpPr>
      <xdr:spPr>
        <a:xfrm>
          <a:off x="15266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138084</xdr:rowOff>
    </xdr:from>
    <xdr:ext cx="405111" cy="259045"/>
    <xdr:sp macro="" textlink="">
      <xdr:nvSpPr>
        <xdr:cNvPr id="766" name="n_2aveValue【児童館】&#10;有形固定資産減価償却率">
          <a:extLst>
            <a:ext uri="{FF2B5EF4-FFF2-40B4-BE49-F238E27FC236}">
              <a16:creationId xmlns:a16="http://schemas.microsoft.com/office/drawing/2014/main" id="{ED5F3688-CCEA-4A48-87DA-12BAAC24CF57}"/>
            </a:ext>
          </a:extLst>
        </xdr:cNvPr>
        <xdr:cNvSpPr txBox="1"/>
      </xdr:nvSpPr>
      <xdr:spPr>
        <a:xfrm>
          <a:off x="14389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767" name="n_3aveValue【児童館】&#10;有形固定資産減価償却率">
          <a:extLst>
            <a:ext uri="{FF2B5EF4-FFF2-40B4-BE49-F238E27FC236}">
              <a16:creationId xmlns:a16="http://schemas.microsoft.com/office/drawing/2014/main" id="{613FA4F1-BBAC-40EA-8BCA-410CBE9C6DAC}"/>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768" name="n_4aveValue【児童館】&#10;有形固定資産減価償却率">
          <a:extLst>
            <a:ext uri="{FF2B5EF4-FFF2-40B4-BE49-F238E27FC236}">
              <a16:creationId xmlns:a16="http://schemas.microsoft.com/office/drawing/2014/main" id="{AF7A54B6-74BA-4EFF-9458-7EFA029C06A7}"/>
            </a:ext>
          </a:extLst>
        </xdr:cNvPr>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69" name="n_1mainValue【児童館】&#10;有形固定資産減価償却率">
          <a:extLst>
            <a:ext uri="{FF2B5EF4-FFF2-40B4-BE49-F238E27FC236}">
              <a16:creationId xmlns:a16="http://schemas.microsoft.com/office/drawing/2014/main" id="{C1828B19-DF56-4934-98DD-07AA13344408}"/>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0" name="n_2mainValue【児童館】&#10;有形固定資産減価償却率">
          <a:extLst>
            <a:ext uri="{FF2B5EF4-FFF2-40B4-BE49-F238E27FC236}">
              <a16:creationId xmlns:a16="http://schemas.microsoft.com/office/drawing/2014/main" id="{A5811EBE-F45D-4DDF-997B-DB664DC5F2B9}"/>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71" name="n_3mainValue【児童館】&#10;有形固定資産減価償却率">
          <a:extLst>
            <a:ext uri="{FF2B5EF4-FFF2-40B4-BE49-F238E27FC236}">
              <a16:creationId xmlns:a16="http://schemas.microsoft.com/office/drawing/2014/main" id="{DEA17302-5FE8-4908-94B8-CD7EEB0CDBF2}"/>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2" name="n_4mainValue【児童館】&#10;有形固定資産減価償却率">
          <a:extLst>
            <a:ext uri="{FF2B5EF4-FFF2-40B4-BE49-F238E27FC236}">
              <a16:creationId xmlns:a16="http://schemas.microsoft.com/office/drawing/2014/main" id="{7F507687-3078-4CB7-85AD-0CBCCE413135}"/>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223AA1AE-88B8-4E8D-81FD-07C0CB656A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F66536D9-232A-4EED-A6FD-3D1C98D5A7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FAAFC87B-D604-4A54-B026-9F0F65102D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AE5FB3E2-B7C9-43B3-B95A-8E5CEC0073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28C6830-5F93-4615-9BE8-AAFA30C36FC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F29F43B-0887-49BF-8632-8E9ADA334A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BC75E39A-805E-4E32-98BC-6D28CE0685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47C352F2-4639-40C9-939A-91942CAA51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9B2612B-D816-420B-BDB2-EA83B91189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73EF4E4D-7012-4332-B6A0-527B525605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4CD56984-D16C-430E-B865-6DBBB93658C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60471810-A1C0-46D5-BC02-0B6D3BE71A6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AAAA0FA7-2FD9-4C1B-B34A-948CB208205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10370F07-FE88-434A-8B76-E4455FD1CAF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7A8529AA-6DC9-4955-90A9-2F72A52EEF5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3ACA6995-E7DD-4DF7-91C1-6704D995580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78F44A13-FF4B-4B29-97B3-6FD290F1DF9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9E4FC715-E8C1-497C-A0E3-46172AC7F0D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443D3703-22E3-4A69-B9FA-4CFAD38E3A7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3509E41E-FE5B-47C2-BB8D-F222926E1AC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9C890134-6AD7-4551-9DDD-547A3251C0C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DAD18E89-7BAB-44C6-9EE8-5017100D57C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6118351C-FD0C-475A-9A38-E97209E161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1DCA065D-EADA-43C4-B910-1E22177BCBD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9ED42E57-203C-4846-A3F2-2E0CE019ACB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a:extLst>
            <a:ext uri="{FF2B5EF4-FFF2-40B4-BE49-F238E27FC236}">
              <a16:creationId xmlns:a16="http://schemas.microsoft.com/office/drawing/2014/main" id="{CC301201-80EE-46F9-9DD9-3677315752BC}"/>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a:extLst>
            <a:ext uri="{FF2B5EF4-FFF2-40B4-BE49-F238E27FC236}">
              <a16:creationId xmlns:a16="http://schemas.microsoft.com/office/drawing/2014/main" id="{6E2EF2BA-BD79-4874-8EDC-DAC7BDF14ADC}"/>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a:extLst>
            <a:ext uri="{FF2B5EF4-FFF2-40B4-BE49-F238E27FC236}">
              <a16:creationId xmlns:a16="http://schemas.microsoft.com/office/drawing/2014/main" id="{EE91B1C4-F662-4119-807C-3EFE55A8751F}"/>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a:extLst>
            <a:ext uri="{FF2B5EF4-FFF2-40B4-BE49-F238E27FC236}">
              <a16:creationId xmlns:a16="http://schemas.microsoft.com/office/drawing/2014/main" id="{4095FA19-92D0-43CD-82F1-065E60831C18}"/>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a:extLst>
            <a:ext uri="{FF2B5EF4-FFF2-40B4-BE49-F238E27FC236}">
              <a16:creationId xmlns:a16="http://schemas.microsoft.com/office/drawing/2014/main" id="{CD4FD6F6-0F82-4089-A46B-AA3AC8C55FFD}"/>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a:extLst>
            <a:ext uri="{FF2B5EF4-FFF2-40B4-BE49-F238E27FC236}">
              <a16:creationId xmlns:a16="http://schemas.microsoft.com/office/drawing/2014/main" id="{751837D0-CFC7-4AF4-BE96-B7D037475388}"/>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a:extLst>
            <a:ext uri="{FF2B5EF4-FFF2-40B4-BE49-F238E27FC236}">
              <a16:creationId xmlns:a16="http://schemas.microsoft.com/office/drawing/2014/main" id="{AC1F2EC0-2EDD-4BB8-8B15-8869E28577EB}"/>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39007</xdr:rowOff>
    </xdr:from>
    <xdr:to>
      <xdr:col>112</xdr:col>
      <xdr:colOff>38100</xdr:colOff>
      <xdr:row>85</xdr:row>
      <xdr:rowOff>140607</xdr:rowOff>
    </xdr:to>
    <xdr:sp macro="" textlink="">
      <xdr:nvSpPr>
        <xdr:cNvPr id="805" name="フローチャート: 判断 804">
          <a:extLst>
            <a:ext uri="{FF2B5EF4-FFF2-40B4-BE49-F238E27FC236}">
              <a16:creationId xmlns:a16="http://schemas.microsoft.com/office/drawing/2014/main" id="{D7C40A9C-A72B-4C9D-A1AB-A46E572AE344}"/>
            </a:ext>
          </a:extLst>
        </xdr:cNvPr>
        <xdr:cNvSpPr/>
      </xdr:nvSpPr>
      <xdr:spPr>
        <a:xfrm>
          <a:off x="21272500" y="146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806" name="フローチャート: 判断 805">
          <a:extLst>
            <a:ext uri="{FF2B5EF4-FFF2-40B4-BE49-F238E27FC236}">
              <a16:creationId xmlns:a16="http://schemas.microsoft.com/office/drawing/2014/main" id="{C7BFD32F-F6E7-4083-91F7-0D79AE25DF19}"/>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807" name="フローチャート: 判断 806">
          <a:extLst>
            <a:ext uri="{FF2B5EF4-FFF2-40B4-BE49-F238E27FC236}">
              <a16:creationId xmlns:a16="http://schemas.microsoft.com/office/drawing/2014/main" id="{DDAC1DD1-949B-4C63-B82A-041527755031}"/>
            </a:ext>
          </a:extLst>
        </xdr:cNvPr>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145143</xdr:rowOff>
    </xdr:from>
    <xdr:to>
      <xdr:col>98</xdr:col>
      <xdr:colOff>38100</xdr:colOff>
      <xdr:row>85</xdr:row>
      <xdr:rowOff>75293</xdr:rowOff>
    </xdr:to>
    <xdr:sp macro="" textlink="">
      <xdr:nvSpPr>
        <xdr:cNvPr id="808" name="フローチャート: 判断 807">
          <a:extLst>
            <a:ext uri="{FF2B5EF4-FFF2-40B4-BE49-F238E27FC236}">
              <a16:creationId xmlns:a16="http://schemas.microsoft.com/office/drawing/2014/main" id="{BC32EF4A-0294-4D99-B83D-887256A3996D}"/>
            </a:ext>
          </a:extLst>
        </xdr:cNvPr>
        <xdr:cNvSpPr/>
      </xdr:nvSpPr>
      <xdr:spPr>
        <a:xfrm>
          <a:off x="18605500" y="1454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7C440357-4F08-41D2-97B0-D30649F2A21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66C77130-E1D7-4DEF-A62E-EDDB20F862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966C144F-5808-4CFD-B7EC-89D4E43756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EBDB9B34-EEA3-491F-9D0B-267C7A05EBF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A0ED818-CE00-4D03-BE9E-786378125E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41729</xdr:rowOff>
    </xdr:from>
    <xdr:to>
      <xdr:col>116</xdr:col>
      <xdr:colOff>114300</xdr:colOff>
      <xdr:row>86</xdr:row>
      <xdr:rowOff>143329</xdr:rowOff>
    </xdr:to>
    <xdr:sp macro="" textlink="">
      <xdr:nvSpPr>
        <xdr:cNvPr id="814" name="楕円 813">
          <a:extLst>
            <a:ext uri="{FF2B5EF4-FFF2-40B4-BE49-F238E27FC236}">
              <a16:creationId xmlns:a16="http://schemas.microsoft.com/office/drawing/2014/main" id="{872C67E2-9195-466F-ABFB-3B9B10D78EF0}"/>
            </a:ext>
          </a:extLst>
        </xdr:cNvPr>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128106</xdr:rowOff>
    </xdr:from>
    <xdr:ext cx="469744" cy="259045"/>
    <xdr:sp macro="" textlink="">
      <xdr:nvSpPr>
        <xdr:cNvPr id="815" name="【児童館】&#10;一人当たり面積該当値テキスト">
          <a:extLst>
            <a:ext uri="{FF2B5EF4-FFF2-40B4-BE49-F238E27FC236}">
              <a16:creationId xmlns:a16="http://schemas.microsoft.com/office/drawing/2014/main" id="{82CA267F-11D9-499A-95DC-9B85F0CDF3A7}"/>
            </a:ext>
          </a:extLst>
        </xdr:cNvPr>
        <xdr:cNvSpPr txBox="1"/>
      </xdr:nvSpPr>
      <xdr:spPr>
        <a:xfrm>
          <a:off x="221996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816" name="楕円 815">
          <a:extLst>
            <a:ext uri="{FF2B5EF4-FFF2-40B4-BE49-F238E27FC236}">
              <a16:creationId xmlns:a16="http://schemas.microsoft.com/office/drawing/2014/main" id="{C91A9001-492B-4148-96A9-AB246F5E9F00}"/>
            </a:ext>
          </a:extLst>
        </xdr:cNvPr>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92529</xdr:rowOff>
    </xdr:from>
    <xdr:to>
      <xdr:col>116</xdr:col>
      <xdr:colOff>63500</xdr:colOff>
      <xdr:row>86</xdr:row>
      <xdr:rowOff>103414</xdr:rowOff>
    </xdr:to>
    <xdr:cxnSp macro="">
      <xdr:nvCxnSpPr>
        <xdr:cNvPr id="817" name="直線コネクタ 816">
          <a:extLst>
            <a:ext uri="{FF2B5EF4-FFF2-40B4-BE49-F238E27FC236}">
              <a16:creationId xmlns:a16="http://schemas.microsoft.com/office/drawing/2014/main" id="{26D3D74F-285D-4A40-87FF-4673B955552E}"/>
            </a:ext>
          </a:extLst>
        </xdr:cNvPr>
        <xdr:cNvCxnSpPr/>
      </xdr:nvCxnSpPr>
      <xdr:spPr>
        <a:xfrm flipV="1">
          <a:off x="21323300" y="148372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818" name="楕円 817">
          <a:extLst>
            <a:ext uri="{FF2B5EF4-FFF2-40B4-BE49-F238E27FC236}">
              <a16:creationId xmlns:a16="http://schemas.microsoft.com/office/drawing/2014/main" id="{01D62E09-4665-432F-B738-7030E412AB5D}"/>
            </a:ext>
          </a:extLst>
        </xdr:cNvPr>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819" name="直線コネクタ 818">
          <a:extLst>
            <a:ext uri="{FF2B5EF4-FFF2-40B4-BE49-F238E27FC236}">
              <a16:creationId xmlns:a16="http://schemas.microsoft.com/office/drawing/2014/main" id="{DE5F6ADF-A12D-4E38-AEF4-F969CF3E5565}"/>
            </a:ext>
          </a:extLst>
        </xdr:cNvPr>
        <xdr:cNvCxnSpPr/>
      </xdr:nvCxnSpPr>
      <xdr:spPr>
        <a:xfrm>
          <a:off x="20434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820" name="楕円 819">
          <a:extLst>
            <a:ext uri="{FF2B5EF4-FFF2-40B4-BE49-F238E27FC236}">
              <a16:creationId xmlns:a16="http://schemas.microsoft.com/office/drawing/2014/main" id="{0E364E96-1976-4FE1-913E-8D87528FB780}"/>
            </a:ext>
          </a:extLst>
        </xdr:cNvPr>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103414</xdr:rowOff>
    </xdr:from>
    <xdr:to>
      <xdr:col>107</xdr:col>
      <xdr:colOff>50800</xdr:colOff>
      <xdr:row>86</xdr:row>
      <xdr:rowOff>103414</xdr:rowOff>
    </xdr:to>
    <xdr:cxnSp macro="">
      <xdr:nvCxnSpPr>
        <xdr:cNvPr id="821" name="直線コネクタ 820">
          <a:extLst>
            <a:ext uri="{FF2B5EF4-FFF2-40B4-BE49-F238E27FC236}">
              <a16:creationId xmlns:a16="http://schemas.microsoft.com/office/drawing/2014/main" id="{3E17D60D-B7BE-4638-9E49-E78F1B55075F}"/>
            </a:ext>
          </a:extLst>
        </xdr:cNvPr>
        <xdr:cNvCxnSpPr/>
      </xdr:nvCxnSpPr>
      <xdr:spPr>
        <a:xfrm>
          <a:off x="19545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52614</xdr:rowOff>
    </xdr:from>
    <xdr:to>
      <xdr:col>98</xdr:col>
      <xdr:colOff>38100</xdr:colOff>
      <xdr:row>86</xdr:row>
      <xdr:rowOff>154214</xdr:rowOff>
    </xdr:to>
    <xdr:sp macro="" textlink="">
      <xdr:nvSpPr>
        <xdr:cNvPr id="822" name="楕円 821">
          <a:extLst>
            <a:ext uri="{FF2B5EF4-FFF2-40B4-BE49-F238E27FC236}">
              <a16:creationId xmlns:a16="http://schemas.microsoft.com/office/drawing/2014/main" id="{591D2A77-E2E5-4C7C-8958-F6DBB7C49981}"/>
            </a:ext>
          </a:extLst>
        </xdr:cNvPr>
        <xdr:cNvSpPr/>
      </xdr:nvSpPr>
      <xdr:spPr>
        <a:xfrm>
          <a:off x="18605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103414</xdr:rowOff>
    </xdr:from>
    <xdr:to>
      <xdr:col>102</xdr:col>
      <xdr:colOff>114300</xdr:colOff>
      <xdr:row>86</xdr:row>
      <xdr:rowOff>103414</xdr:rowOff>
    </xdr:to>
    <xdr:cxnSp macro="">
      <xdr:nvCxnSpPr>
        <xdr:cNvPr id="823" name="直線コネクタ 822">
          <a:extLst>
            <a:ext uri="{FF2B5EF4-FFF2-40B4-BE49-F238E27FC236}">
              <a16:creationId xmlns:a16="http://schemas.microsoft.com/office/drawing/2014/main" id="{E85B9939-3E0C-4A48-9E34-D32C64403C8B}"/>
            </a:ext>
          </a:extLst>
        </xdr:cNvPr>
        <xdr:cNvCxnSpPr/>
      </xdr:nvCxnSpPr>
      <xdr:spPr>
        <a:xfrm>
          <a:off x="18656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157134</xdr:rowOff>
    </xdr:from>
    <xdr:ext cx="469744" cy="259045"/>
    <xdr:sp macro="" textlink="">
      <xdr:nvSpPr>
        <xdr:cNvPr id="824" name="n_1aveValue【児童館】&#10;一人当たり面積">
          <a:extLst>
            <a:ext uri="{FF2B5EF4-FFF2-40B4-BE49-F238E27FC236}">
              <a16:creationId xmlns:a16="http://schemas.microsoft.com/office/drawing/2014/main" id="{E8D62152-AFD8-429A-801A-77D1261DFCD3}"/>
            </a:ext>
          </a:extLst>
        </xdr:cNvPr>
        <xdr:cNvSpPr txBox="1"/>
      </xdr:nvSpPr>
      <xdr:spPr>
        <a:xfrm>
          <a:off x="21075727" y="14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825" name="n_2aveValue【児童館】&#10;一人当たり面積">
          <a:extLst>
            <a:ext uri="{FF2B5EF4-FFF2-40B4-BE49-F238E27FC236}">
              <a16:creationId xmlns:a16="http://schemas.microsoft.com/office/drawing/2014/main" id="{F3DE62DE-173A-4E19-BB57-49E5E2F9089D}"/>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146248</xdr:rowOff>
    </xdr:from>
    <xdr:ext cx="469744" cy="259045"/>
    <xdr:sp macro="" textlink="">
      <xdr:nvSpPr>
        <xdr:cNvPr id="826" name="n_3aveValue【児童館】&#10;一人当たり面積">
          <a:extLst>
            <a:ext uri="{FF2B5EF4-FFF2-40B4-BE49-F238E27FC236}">
              <a16:creationId xmlns:a16="http://schemas.microsoft.com/office/drawing/2014/main" id="{376E0046-9BDA-448E-855B-45F1CA8B2C12}"/>
            </a:ext>
          </a:extLst>
        </xdr:cNvPr>
        <xdr:cNvSpPr txBox="1"/>
      </xdr:nvSpPr>
      <xdr:spPr>
        <a:xfrm>
          <a:off x="19310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91820</xdr:rowOff>
    </xdr:from>
    <xdr:ext cx="469744" cy="259045"/>
    <xdr:sp macro="" textlink="">
      <xdr:nvSpPr>
        <xdr:cNvPr id="827" name="n_4aveValue【児童館】&#10;一人当たり面積">
          <a:extLst>
            <a:ext uri="{FF2B5EF4-FFF2-40B4-BE49-F238E27FC236}">
              <a16:creationId xmlns:a16="http://schemas.microsoft.com/office/drawing/2014/main" id="{E67C18CF-138E-41B1-A9F7-935E342EBD1A}"/>
            </a:ext>
          </a:extLst>
        </xdr:cNvPr>
        <xdr:cNvSpPr txBox="1"/>
      </xdr:nvSpPr>
      <xdr:spPr>
        <a:xfrm>
          <a:off x="18421427" y="143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828" name="n_1mainValue【児童館】&#10;一人当たり面積">
          <a:extLst>
            <a:ext uri="{FF2B5EF4-FFF2-40B4-BE49-F238E27FC236}">
              <a16:creationId xmlns:a16="http://schemas.microsoft.com/office/drawing/2014/main" id="{200CBBC1-BC4C-4A25-8F1F-05358A667085}"/>
            </a:ext>
          </a:extLst>
        </xdr:cNvPr>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829" name="n_2mainValue【児童館】&#10;一人当たり面積">
          <a:extLst>
            <a:ext uri="{FF2B5EF4-FFF2-40B4-BE49-F238E27FC236}">
              <a16:creationId xmlns:a16="http://schemas.microsoft.com/office/drawing/2014/main" id="{190C1660-A46B-4C7C-8BC3-BEE8DC890C5A}"/>
            </a:ext>
          </a:extLst>
        </xdr:cNvPr>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830" name="n_3mainValue【児童館】&#10;一人当たり面積">
          <a:extLst>
            <a:ext uri="{FF2B5EF4-FFF2-40B4-BE49-F238E27FC236}">
              <a16:creationId xmlns:a16="http://schemas.microsoft.com/office/drawing/2014/main" id="{44919D25-75B8-4EE8-809C-A8DC6422DEAF}"/>
            </a:ext>
          </a:extLst>
        </xdr:cNvPr>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831" name="n_4mainValue【児童館】&#10;一人当たり面積">
          <a:extLst>
            <a:ext uri="{FF2B5EF4-FFF2-40B4-BE49-F238E27FC236}">
              <a16:creationId xmlns:a16="http://schemas.microsoft.com/office/drawing/2014/main" id="{A5367058-86C2-4B42-AEBC-5FD52E2AE908}"/>
            </a:ext>
          </a:extLst>
        </xdr:cNvPr>
        <xdr:cNvSpPr txBox="1"/>
      </xdr:nvSpPr>
      <xdr:spPr>
        <a:xfrm>
          <a:off x="18421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DE10B25E-588B-48CB-950F-AF98B4205A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33333A7C-D5CE-433A-849A-79344AEE06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3C1B7BB3-983C-49EF-ADD1-6DD11936B6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98AE3C47-61A7-48C3-98BF-E81A15B98F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293BCC00-2574-4331-B14F-A30AB29E52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F39EAF5D-386C-4ABE-A4C4-F5E1163200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9B77325C-DE54-4C61-90DF-536EECB25D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9C54454B-9DDC-4A4A-B27F-1D0C3E5338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2657E0BC-462C-4661-A5D2-88F6B132BC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4FAEB583-2ECC-435F-BED7-B4412A50FE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D15A4C59-0378-4ADD-86FE-F370DA1E67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BFA720CC-8892-48D8-BA89-5857099738C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CD378256-18A0-4AC2-87AA-9C0D30B67BB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0A222CEB-CE1E-434D-9D72-93CD2A2D30C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135DC760-F0F8-44BB-8D01-F5EF356830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656CD71F-F987-4486-8E7F-F32FA88E444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33705BF4-63B8-4E5B-8016-4AF599FA884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8CE13C33-39ED-408B-8681-CD1FF5097B5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CC56FF34-1C0F-44A1-A13A-E4A793BE810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F1FC7D43-7E53-442D-9C79-A69B8236923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177F3401-82DA-449E-A7F6-27D9E134F62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49336D8A-79D4-4D88-B6E5-902185876B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8610F580-2088-49B4-906A-5136C4367B0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F97369FC-AB16-4CC7-8B62-04CD25D2E2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874A1CE6-3DF3-4B86-9089-000C600A0D69}"/>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6FDD5FA0-05CD-4D4F-AC8B-CF9479DCC6B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BD791383-6523-44EE-B0C4-404C4D1699A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a:extLst>
            <a:ext uri="{FF2B5EF4-FFF2-40B4-BE49-F238E27FC236}">
              <a16:creationId xmlns:a16="http://schemas.microsoft.com/office/drawing/2014/main" id="{70AB783E-FFAE-43CB-A7FC-574BD33E226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a:extLst>
            <a:ext uri="{FF2B5EF4-FFF2-40B4-BE49-F238E27FC236}">
              <a16:creationId xmlns:a16="http://schemas.microsoft.com/office/drawing/2014/main" id="{E693A630-F856-49AD-9A2B-5AED60A0D40E}"/>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a:extLst>
            <a:ext uri="{FF2B5EF4-FFF2-40B4-BE49-F238E27FC236}">
              <a16:creationId xmlns:a16="http://schemas.microsoft.com/office/drawing/2014/main" id="{DEFB3B71-1B60-4C7F-8084-4FFFD2CD0A02}"/>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a:extLst>
            <a:ext uri="{FF2B5EF4-FFF2-40B4-BE49-F238E27FC236}">
              <a16:creationId xmlns:a16="http://schemas.microsoft.com/office/drawing/2014/main" id="{54AEEDB5-A214-40CE-B8F5-9EA937E7CD13}"/>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63" name="フローチャート: 判断 862">
          <a:extLst>
            <a:ext uri="{FF2B5EF4-FFF2-40B4-BE49-F238E27FC236}">
              <a16:creationId xmlns:a16="http://schemas.microsoft.com/office/drawing/2014/main" id="{D4580D1D-6CD2-429D-BC89-35B0ED86A588}"/>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4" name="フローチャート: 判断 863">
          <a:extLst>
            <a:ext uri="{FF2B5EF4-FFF2-40B4-BE49-F238E27FC236}">
              <a16:creationId xmlns:a16="http://schemas.microsoft.com/office/drawing/2014/main" id="{D89410BD-35A0-4232-8E50-26BDCFCF5CB3}"/>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65" name="フローチャート: 判断 864">
          <a:extLst>
            <a:ext uri="{FF2B5EF4-FFF2-40B4-BE49-F238E27FC236}">
              <a16:creationId xmlns:a16="http://schemas.microsoft.com/office/drawing/2014/main" id="{8EF7B9D8-1AF2-4731-8B03-813093AFA0A8}"/>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66" name="フローチャート: 判断 865">
          <a:extLst>
            <a:ext uri="{FF2B5EF4-FFF2-40B4-BE49-F238E27FC236}">
              <a16:creationId xmlns:a16="http://schemas.microsoft.com/office/drawing/2014/main" id="{1B7A1409-94FD-4FB2-8B16-EFDC0E2FE4C8}"/>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E96E1903-9C56-40C4-921B-7A8EF5F1BE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67687BE9-E927-4276-B956-622987186A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B67D3484-FBD0-49B7-AA5C-5D1BEFAA44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A9811EDF-0E1B-46EB-9475-E9A3BF28B6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E9A92C0C-A7FF-44CC-9263-E33E75DBFC6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872" name="楕円 871">
          <a:extLst>
            <a:ext uri="{FF2B5EF4-FFF2-40B4-BE49-F238E27FC236}">
              <a16:creationId xmlns:a16="http://schemas.microsoft.com/office/drawing/2014/main" id="{838B75EA-69B4-4EF6-9D3C-A022D4C677FF}"/>
            </a:ext>
          </a:extLst>
        </xdr:cNvPr>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873" name="【公民館】&#10;有形固定資産減価償却率該当値テキスト">
          <a:extLst>
            <a:ext uri="{FF2B5EF4-FFF2-40B4-BE49-F238E27FC236}">
              <a16:creationId xmlns:a16="http://schemas.microsoft.com/office/drawing/2014/main" id="{FDA3AA4C-7AA5-4790-9058-5AE1E94881C2}"/>
            </a:ext>
          </a:extLst>
        </xdr:cNvPr>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874" name="楕円 873">
          <a:extLst>
            <a:ext uri="{FF2B5EF4-FFF2-40B4-BE49-F238E27FC236}">
              <a16:creationId xmlns:a16="http://schemas.microsoft.com/office/drawing/2014/main" id="{7FA50CBE-A6B9-4E36-9055-BBBCE61E931A}"/>
            </a:ext>
          </a:extLst>
        </xdr:cNvPr>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87630</xdr:rowOff>
    </xdr:to>
    <xdr:cxnSp macro="">
      <xdr:nvCxnSpPr>
        <xdr:cNvPr id="875" name="直線コネクタ 874">
          <a:extLst>
            <a:ext uri="{FF2B5EF4-FFF2-40B4-BE49-F238E27FC236}">
              <a16:creationId xmlns:a16="http://schemas.microsoft.com/office/drawing/2014/main" id="{81DA3FA7-80A6-4B49-B1FF-36E22F18ABF8}"/>
            </a:ext>
          </a:extLst>
        </xdr:cNvPr>
        <xdr:cNvCxnSpPr/>
      </xdr:nvCxnSpPr>
      <xdr:spPr>
        <a:xfrm>
          <a:off x="15481300" y="18215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133986</xdr:rowOff>
    </xdr:from>
    <xdr:to>
      <xdr:col>76</xdr:col>
      <xdr:colOff>165100</xdr:colOff>
      <xdr:row>106</xdr:row>
      <xdr:rowOff>64136</xdr:rowOff>
    </xdr:to>
    <xdr:sp macro="" textlink="">
      <xdr:nvSpPr>
        <xdr:cNvPr id="876" name="楕円 875">
          <a:extLst>
            <a:ext uri="{FF2B5EF4-FFF2-40B4-BE49-F238E27FC236}">
              <a16:creationId xmlns:a16="http://schemas.microsoft.com/office/drawing/2014/main" id="{6286EE7D-1735-4113-A192-2FED966D3519}"/>
            </a:ext>
          </a:extLst>
        </xdr:cNvPr>
        <xdr:cNvSpPr/>
      </xdr:nvSpPr>
      <xdr:spPr>
        <a:xfrm>
          <a:off x="14541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13336</xdr:rowOff>
    </xdr:from>
    <xdr:to>
      <xdr:col>81</xdr:col>
      <xdr:colOff>50800</xdr:colOff>
      <xdr:row>106</xdr:row>
      <xdr:rowOff>41911</xdr:rowOff>
    </xdr:to>
    <xdr:cxnSp macro="">
      <xdr:nvCxnSpPr>
        <xdr:cNvPr id="877" name="直線コネクタ 876">
          <a:extLst>
            <a:ext uri="{FF2B5EF4-FFF2-40B4-BE49-F238E27FC236}">
              <a16:creationId xmlns:a16="http://schemas.microsoft.com/office/drawing/2014/main" id="{676C5043-4A38-4306-9D52-9727FBF450D0}"/>
            </a:ext>
          </a:extLst>
        </xdr:cNvPr>
        <xdr:cNvCxnSpPr/>
      </xdr:nvCxnSpPr>
      <xdr:spPr>
        <a:xfrm>
          <a:off x="14592300" y="181870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878" name="楕円 877">
          <a:extLst>
            <a:ext uri="{FF2B5EF4-FFF2-40B4-BE49-F238E27FC236}">
              <a16:creationId xmlns:a16="http://schemas.microsoft.com/office/drawing/2014/main" id="{AFA1EE02-5743-4BC4-9ED2-FE8C4DED6609}"/>
            </a:ext>
          </a:extLst>
        </xdr:cNvPr>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106</xdr:row>
      <xdr:rowOff>13336</xdr:rowOff>
    </xdr:to>
    <xdr:cxnSp macro="">
      <xdr:nvCxnSpPr>
        <xdr:cNvPr id="879" name="直線コネクタ 878">
          <a:extLst>
            <a:ext uri="{FF2B5EF4-FFF2-40B4-BE49-F238E27FC236}">
              <a16:creationId xmlns:a16="http://schemas.microsoft.com/office/drawing/2014/main" id="{63420909-BCFB-4C4C-9F91-FED703563E13}"/>
            </a:ext>
          </a:extLst>
        </xdr:cNvPr>
        <xdr:cNvCxnSpPr/>
      </xdr:nvCxnSpPr>
      <xdr:spPr>
        <a:xfrm>
          <a:off x="13703300" y="1815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53975</xdr:rowOff>
    </xdr:from>
    <xdr:to>
      <xdr:col>67</xdr:col>
      <xdr:colOff>101600</xdr:colOff>
      <xdr:row>105</xdr:row>
      <xdr:rowOff>155575</xdr:rowOff>
    </xdr:to>
    <xdr:sp macro="" textlink="">
      <xdr:nvSpPr>
        <xdr:cNvPr id="880" name="楕円 879">
          <a:extLst>
            <a:ext uri="{FF2B5EF4-FFF2-40B4-BE49-F238E27FC236}">
              <a16:creationId xmlns:a16="http://schemas.microsoft.com/office/drawing/2014/main" id="{BF5B1ED8-C2E1-4CAB-8823-15AB5871D8BA}"/>
            </a:ext>
          </a:extLst>
        </xdr:cNvPr>
        <xdr:cNvSpPr/>
      </xdr:nvSpPr>
      <xdr:spPr>
        <a:xfrm>
          <a:off x="1276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104775</xdr:rowOff>
    </xdr:from>
    <xdr:to>
      <xdr:col>71</xdr:col>
      <xdr:colOff>177800</xdr:colOff>
      <xdr:row>105</xdr:row>
      <xdr:rowOff>152400</xdr:rowOff>
    </xdr:to>
    <xdr:cxnSp macro="">
      <xdr:nvCxnSpPr>
        <xdr:cNvPr id="881" name="直線コネクタ 880">
          <a:extLst>
            <a:ext uri="{FF2B5EF4-FFF2-40B4-BE49-F238E27FC236}">
              <a16:creationId xmlns:a16="http://schemas.microsoft.com/office/drawing/2014/main" id="{BD87EB0F-6FBB-4110-B952-3FCA0C78CB09}"/>
            </a:ext>
          </a:extLst>
        </xdr:cNvPr>
        <xdr:cNvCxnSpPr/>
      </xdr:nvCxnSpPr>
      <xdr:spPr>
        <a:xfrm>
          <a:off x="12814300" y="18107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82" name="n_1aveValue【公民館】&#10;有形固定資産減価償却率">
          <a:extLst>
            <a:ext uri="{FF2B5EF4-FFF2-40B4-BE49-F238E27FC236}">
              <a16:creationId xmlns:a16="http://schemas.microsoft.com/office/drawing/2014/main" id="{E29DA109-578F-4370-83F0-643559F0AA75}"/>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3" name="n_2aveValue【公民館】&#10;有形固定資産減価償却率">
          <a:extLst>
            <a:ext uri="{FF2B5EF4-FFF2-40B4-BE49-F238E27FC236}">
              <a16:creationId xmlns:a16="http://schemas.microsoft.com/office/drawing/2014/main" id="{C50E811D-98D2-49E6-87F0-DA190B504598}"/>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84" name="n_3aveValue【公民館】&#10;有形固定資産減価償却率">
          <a:extLst>
            <a:ext uri="{FF2B5EF4-FFF2-40B4-BE49-F238E27FC236}">
              <a16:creationId xmlns:a16="http://schemas.microsoft.com/office/drawing/2014/main" id="{9C51BD78-9A42-4410-8F38-2143E282F756}"/>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885" name="n_4aveValue【公民館】&#10;有形固定資産減価償却率">
          <a:extLst>
            <a:ext uri="{FF2B5EF4-FFF2-40B4-BE49-F238E27FC236}">
              <a16:creationId xmlns:a16="http://schemas.microsoft.com/office/drawing/2014/main" id="{D8488253-6CC4-44F4-87F1-FB936B68FB09}"/>
            </a:ext>
          </a:extLst>
        </xdr:cNvPr>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886" name="n_1mainValue【公民館】&#10;有形固定資産減価償却率">
          <a:extLst>
            <a:ext uri="{FF2B5EF4-FFF2-40B4-BE49-F238E27FC236}">
              <a16:creationId xmlns:a16="http://schemas.microsoft.com/office/drawing/2014/main" id="{A4E18425-198A-4F12-8998-5961BEA4A7DB}"/>
            </a:ext>
          </a:extLst>
        </xdr:cNvPr>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55263</xdr:rowOff>
    </xdr:from>
    <xdr:ext cx="405111" cy="259045"/>
    <xdr:sp macro="" textlink="">
      <xdr:nvSpPr>
        <xdr:cNvPr id="887" name="n_2mainValue【公民館】&#10;有形固定資産減価償却率">
          <a:extLst>
            <a:ext uri="{FF2B5EF4-FFF2-40B4-BE49-F238E27FC236}">
              <a16:creationId xmlns:a16="http://schemas.microsoft.com/office/drawing/2014/main" id="{C036FC65-420B-449B-A208-E3FCF4B63650}"/>
            </a:ext>
          </a:extLst>
        </xdr:cNvPr>
        <xdr:cNvSpPr txBox="1"/>
      </xdr:nvSpPr>
      <xdr:spPr>
        <a:xfrm>
          <a:off x="14389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888" name="n_3mainValue【公民館】&#10;有形固定資産減価償却率">
          <a:extLst>
            <a:ext uri="{FF2B5EF4-FFF2-40B4-BE49-F238E27FC236}">
              <a16:creationId xmlns:a16="http://schemas.microsoft.com/office/drawing/2014/main" id="{F894F0B9-9F94-4124-B1B9-7D2AC018E087}"/>
            </a:ext>
          </a:extLst>
        </xdr:cNvPr>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652</xdr:rowOff>
    </xdr:from>
    <xdr:ext cx="405111" cy="259045"/>
    <xdr:sp macro="" textlink="">
      <xdr:nvSpPr>
        <xdr:cNvPr id="889" name="n_4mainValue【公民館】&#10;有形固定資産減価償却率">
          <a:extLst>
            <a:ext uri="{FF2B5EF4-FFF2-40B4-BE49-F238E27FC236}">
              <a16:creationId xmlns:a16="http://schemas.microsoft.com/office/drawing/2014/main" id="{54F8D8E6-848C-4CDD-BE7D-C8774109DAAD}"/>
            </a:ext>
          </a:extLst>
        </xdr:cNvPr>
        <xdr:cNvSpPr txBox="1"/>
      </xdr:nvSpPr>
      <xdr:spPr>
        <a:xfrm>
          <a:off x="12611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8D4C5FDA-95F2-4035-AEDC-1583AE4B74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D278D382-D479-4DB1-AE21-868A91C901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357D8341-44CB-458B-8172-3575A7E909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8775E9E4-F9EC-40FF-9199-8E8484EB8F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2C0BAA2-2950-4061-8701-C591EC60B0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DCA19FEB-FD41-411A-B7D0-B811050C74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873818E5-209D-42E6-A716-FBA67BAEA4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E793C6B4-DA0C-4855-99A7-0F5B0A48518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D23703A1-AB9B-4E69-829F-348F07250D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4932FF12-0557-46A7-88F2-E1060A35E5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65232C6B-2B35-4FE6-834A-EDBFC862AC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3F7A6A00-F70B-4CB2-877D-122178F74F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D2DCDDE6-2625-48C1-B260-6372EF398CB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644A60FA-2ECC-4187-9D7D-F3BBA82153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B6E086AB-229F-4445-AFA7-05982520C74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83EDF591-5293-460C-BFDF-0B00535E281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21E5B2CE-90EF-4CC1-A4B4-513C93FA97D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29FA5C4-27A4-4EF7-B23E-72E05F438E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88B08412-98B3-44A3-9B57-9F63510F536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73086EB5-FB5B-4E07-914F-7D196D1CBC2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AE8275F8-F0B1-4CBD-B8D6-E72C478663F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189FFF97-9956-4576-A9B1-2755C149ACE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76D2AC6F-BAAD-46C4-A6A0-5B67982C66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2659BD81-642E-4F6B-9591-443A1AD52ED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7961CF6D-3BF6-4B09-81A5-BC01455E79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a:extLst>
            <a:ext uri="{FF2B5EF4-FFF2-40B4-BE49-F238E27FC236}">
              <a16:creationId xmlns:a16="http://schemas.microsoft.com/office/drawing/2014/main" id="{7B2015C2-FE2A-41DB-AE76-19656DEDCB43}"/>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a:extLst>
            <a:ext uri="{FF2B5EF4-FFF2-40B4-BE49-F238E27FC236}">
              <a16:creationId xmlns:a16="http://schemas.microsoft.com/office/drawing/2014/main" id="{E60B62D4-93AD-4F01-9C6E-15E2EF3E0FD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a:extLst>
            <a:ext uri="{FF2B5EF4-FFF2-40B4-BE49-F238E27FC236}">
              <a16:creationId xmlns:a16="http://schemas.microsoft.com/office/drawing/2014/main" id="{58483352-3DB5-4908-B8CA-7AD00F05DBDD}"/>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a:extLst>
            <a:ext uri="{FF2B5EF4-FFF2-40B4-BE49-F238E27FC236}">
              <a16:creationId xmlns:a16="http://schemas.microsoft.com/office/drawing/2014/main" id="{EAC6136F-1432-453D-A3DA-3FD4047C0DED}"/>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a:extLst>
            <a:ext uri="{FF2B5EF4-FFF2-40B4-BE49-F238E27FC236}">
              <a16:creationId xmlns:a16="http://schemas.microsoft.com/office/drawing/2014/main" id="{85CB63C5-1FA7-4154-A57E-ACA688CF5369}"/>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a:extLst>
            <a:ext uri="{FF2B5EF4-FFF2-40B4-BE49-F238E27FC236}">
              <a16:creationId xmlns:a16="http://schemas.microsoft.com/office/drawing/2014/main" id="{BC4AC2E4-F7AF-46CC-A909-D6CD015BEE82}"/>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a:extLst>
            <a:ext uri="{FF2B5EF4-FFF2-40B4-BE49-F238E27FC236}">
              <a16:creationId xmlns:a16="http://schemas.microsoft.com/office/drawing/2014/main" id="{CE977093-85E0-441F-B018-2D275A8DAEFE}"/>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922" name="フローチャート: 判断 921">
          <a:extLst>
            <a:ext uri="{FF2B5EF4-FFF2-40B4-BE49-F238E27FC236}">
              <a16:creationId xmlns:a16="http://schemas.microsoft.com/office/drawing/2014/main" id="{25CC4F0E-72FE-40FE-8548-1867330069F6}"/>
            </a:ext>
          </a:extLst>
        </xdr:cNvPr>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923" name="フローチャート: 判断 922">
          <a:extLst>
            <a:ext uri="{FF2B5EF4-FFF2-40B4-BE49-F238E27FC236}">
              <a16:creationId xmlns:a16="http://schemas.microsoft.com/office/drawing/2014/main" id="{D878D4B8-E6C2-42CF-A4CA-10497B772AEA}"/>
            </a:ext>
          </a:extLst>
        </xdr:cNvPr>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924" name="フローチャート: 判断 923">
          <a:extLst>
            <a:ext uri="{FF2B5EF4-FFF2-40B4-BE49-F238E27FC236}">
              <a16:creationId xmlns:a16="http://schemas.microsoft.com/office/drawing/2014/main" id="{C257FE9E-C6A2-489B-B6FD-7E9513157BE0}"/>
            </a:ext>
          </a:extLst>
        </xdr:cNvPr>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925" name="フローチャート: 判断 924">
          <a:extLst>
            <a:ext uri="{FF2B5EF4-FFF2-40B4-BE49-F238E27FC236}">
              <a16:creationId xmlns:a16="http://schemas.microsoft.com/office/drawing/2014/main" id="{046C451E-D98B-46C0-9562-ABEFA1226050}"/>
            </a:ext>
          </a:extLst>
        </xdr:cNvPr>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8332B5BC-8200-4677-9328-9959E8A9A9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6B0709DB-62E7-4B35-A105-36DCA3C6D5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639A5EA-FE22-4C2D-A9BA-7AD4C594DBF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108FF26-4006-4364-BA88-46D5917541A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D7C337A-7E0D-4C6D-B9AC-FD8B498B83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94524</xdr:rowOff>
    </xdr:from>
    <xdr:to>
      <xdr:col>116</xdr:col>
      <xdr:colOff>114300</xdr:colOff>
      <xdr:row>108</xdr:row>
      <xdr:rowOff>24674</xdr:rowOff>
    </xdr:to>
    <xdr:sp macro="" textlink="">
      <xdr:nvSpPr>
        <xdr:cNvPr id="931" name="楕円 930">
          <a:extLst>
            <a:ext uri="{FF2B5EF4-FFF2-40B4-BE49-F238E27FC236}">
              <a16:creationId xmlns:a16="http://schemas.microsoft.com/office/drawing/2014/main" id="{667A616C-456D-46F9-8E04-573055AED325}"/>
            </a:ext>
          </a:extLst>
        </xdr:cNvPr>
        <xdr:cNvSpPr/>
      </xdr:nvSpPr>
      <xdr:spPr>
        <a:xfrm>
          <a:off x="221107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72951</xdr:rowOff>
    </xdr:from>
    <xdr:ext cx="469744" cy="259045"/>
    <xdr:sp macro="" textlink="">
      <xdr:nvSpPr>
        <xdr:cNvPr id="932" name="【公民館】&#10;一人当たり面積該当値テキスト">
          <a:extLst>
            <a:ext uri="{FF2B5EF4-FFF2-40B4-BE49-F238E27FC236}">
              <a16:creationId xmlns:a16="http://schemas.microsoft.com/office/drawing/2014/main" id="{26B35BAA-3C56-4197-BD9B-D42CA0D44830}"/>
            </a:ext>
          </a:extLst>
        </xdr:cNvPr>
        <xdr:cNvSpPr txBox="1"/>
      </xdr:nvSpPr>
      <xdr:spPr>
        <a:xfrm>
          <a:off x="22199600"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99968</xdr:rowOff>
    </xdr:from>
    <xdr:to>
      <xdr:col>112</xdr:col>
      <xdr:colOff>38100</xdr:colOff>
      <xdr:row>108</xdr:row>
      <xdr:rowOff>30118</xdr:rowOff>
    </xdr:to>
    <xdr:sp macro="" textlink="">
      <xdr:nvSpPr>
        <xdr:cNvPr id="933" name="楕円 932">
          <a:extLst>
            <a:ext uri="{FF2B5EF4-FFF2-40B4-BE49-F238E27FC236}">
              <a16:creationId xmlns:a16="http://schemas.microsoft.com/office/drawing/2014/main" id="{D758FB2A-6D77-47EA-B3F6-D32638A8B3F8}"/>
            </a:ext>
          </a:extLst>
        </xdr:cNvPr>
        <xdr:cNvSpPr/>
      </xdr:nvSpPr>
      <xdr:spPr>
        <a:xfrm>
          <a:off x="21272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145324</xdr:rowOff>
    </xdr:from>
    <xdr:to>
      <xdr:col>116</xdr:col>
      <xdr:colOff>63500</xdr:colOff>
      <xdr:row>107</xdr:row>
      <xdr:rowOff>150768</xdr:rowOff>
    </xdr:to>
    <xdr:cxnSp macro="">
      <xdr:nvCxnSpPr>
        <xdr:cNvPr id="934" name="直線コネクタ 933">
          <a:extLst>
            <a:ext uri="{FF2B5EF4-FFF2-40B4-BE49-F238E27FC236}">
              <a16:creationId xmlns:a16="http://schemas.microsoft.com/office/drawing/2014/main" id="{3BABB05C-CCE6-4A9D-8800-85CB05EEE0B8}"/>
            </a:ext>
          </a:extLst>
        </xdr:cNvPr>
        <xdr:cNvCxnSpPr/>
      </xdr:nvCxnSpPr>
      <xdr:spPr>
        <a:xfrm flipV="1">
          <a:off x="21323300" y="18490474"/>
          <a:ext cx="8382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935" name="楕円 934">
          <a:extLst>
            <a:ext uri="{FF2B5EF4-FFF2-40B4-BE49-F238E27FC236}">
              <a16:creationId xmlns:a16="http://schemas.microsoft.com/office/drawing/2014/main" id="{DDF388A3-80DC-4B57-89E0-4A3D4CD2835C}"/>
            </a:ext>
          </a:extLst>
        </xdr:cNvPr>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150768</xdr:rowOff>
    </xdr:from>
    <xdr:to>
      <xdr:col>111</xdr:col>
      <xdr:colOff>177800</xdr:colOff>
      <xdr:row>107</xdr:row>
      <xdr:rowOff>152944</xdr:rowOff>
    </xdr:to>
    <xdr:cxnSp macro="">
      <xdr:nvCxnSpPr>
        <xdr:cNvPr id="936" name="直線コネクタ 935">
          <a:extLst>
            <a:ext uri="{FF2B5EF4-FFF2-40B4-BE49-F238E27FC236}">
              <a16:creationId xmlns:a16="http://schemas.microsoft.com/office/drawing/2014/main" id="{6E02B4F3-0F92-4B63-AEC9-DC4C00E85B1E}"/>
            </a:ext>
          </a:extLst>
        </xdr:cNvPr>
        <xdr:cNvCxnSpPr/>
      </xdr:nvCxnSpPr>
      <xdr:spPr>
        <a:xfrm flipV="1">
          <a:off x="20434300" y="184959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91258</xdr:rowOff>
    </xdr:from>
    <xdr:to>
      <xdr:col>102</xdr:col>
      <xdr:colOff>165100</xdr:colOff>
      <xdr:row>108</xdr:row>
      <xdr:rowOff>21408</xdr:rowOff>
    </xdr:to>
    <xdr:sp macro="" textlink="">
      <xdr:nvSpPr>
        <xdr:cNvPr id="937" name="楕円 936">
          <a:extLst>
            <a:ext uri="{FF2B5EF4-FFF2-40B4-BE49-F238E27FC236}">
              <a16:creationId xmlns:a16="http://schemas.microsoft.com/office/drawing/2014/main" id="{864B9A36-2219-45A1-9CFC-85E3C60A32BD}"/>
            </a:ext>
          </a:extLst>
        </xdr:cNvPr>
        <xdr:cNvSpPr/>
      </xdr:nvSpPr>
      <xdr:spPr>
        <a:xfrm>
          <a:off x="19494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142058</xdr:rowOff>
    </xdr:from>
    <xdr:to>
      <xdr:col>107</xdr:col>
      <xdr:colOff>50800</xdr:colOff>
      <xdr:row>107</xdr:row>
      <xdr:rowOff>152944</xdr:rowOff>
    </xdr:to>
    <xdr:cxnSp macro="">
      <xdr:nvCxnSpPr>
        <xdr:cNvPr id="938" name="直線コネクタ 937">
          <a:extLst>
            <a:ext uri="{FF2B5EF4-FFF2-40B4-BE49-F238E27FC236}">
              <a16:creationId xmlns:a16="http://schemas.microsoft.com/office/drawing/2014/main" id="{EF8A3737-DD27-4B98-8F32-F3921C9436D2}"/>
            </a:ext>
          </a:extLst>
        </xdr:cNvPr>
        <xdr:cNvCxnSpPr/>
      </xdr:nvCxnSpPr>
      <xdr:spPr>
        <a:xfrm>
          <a:off x="19545300" y="1848720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95613</xdr:rowOff>
    </xdr:from>
    <xdr:to>
      <xdr:col>98</xdr:col>
      <xdr:colOff>38100</xdr:colOff>
      <xdr:row>108</xdr:row>
      <xdr:rowOff>25763</xdr:rowOff>
    </xdr:to>
    <xdr:sp macro="" textlink="">
      <xdr:nvSpPr>
        <xdr:cNvPr id="939" name="楕円 938">
          <a:extLst>
            <a:ext uri="{FF2B5EF4-FFF2-40B4-BE49-F238E27FC236}">
              <a16:creationId xmlns:a16="http://schemas.microsoft.com/office/drawing/2014/main" id="{05575D98-BC24-4717-BDD8-DF0CE0D89FD7}"/>
            </a:ext>
          </a:extLst>
        </xdr:cNvPr>
        <xdr:cNvSpPr/>
      </xdr:nvSpPr>
      <xdr:spPr>
        <a:xfrm>
          <a:off x="18605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142058</xdr:rowOff>
    </xdr:from>
    <xdr:to>
      <xdr:col>102</xdr:col>
      <xdr:colOff>114300</xdr:colOff>
      <xdr:row>107</xdr:row>
      <xdr:rowOff>146413</xdr:rowOff>
    </xdr:to>
    <xdr:cxnSp macro="">
      <xdr:nvCxnSpPr>
        <xdr:cNvPr id="940" name="直線コネクタ 939">
          <a:extLst>
            <a:ext uri="{FF2B5EF4-FFF2-40B4-BE49-F238E27FC236}">
              <a16:creationId xmlns:a16="http://schemas.microsoft.com/office/drawing/2014/main" id="{D6E54FE4-A46A-48A9-B08A-BF9506DDA674}"/>
            </a:ext>
          </a:extLst>
        </xdr:cNvPr>
        <xdr:cNvCxnSpPr/>
      </xdr:nvCxnSpPr>
      <xdr:spPr>
        <a:xfrm flipV="1">
          <a:off x="18656300" y="184872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11809</xdr:rowOff>
    </xdr:from>
    <xdr:ext cx="469744" cy="259045"/>
    <xdr:sp macro="" textlink="">
      <xdr:nvSpPr>
        <xdr:cNvPr id="941" name="n_1aveValue【公民館】&#10;一人当たり面積">
          <a:extLst>
            <a:ext uri="{FF2B5EF4-FFF2-40B4-BE49-F238E27FC236}">
              <a16:creationId xmlns:a16="http://schemas.microsoft.com/office/drawing/2014/main" id="{9CEF7317-99F3-447E-9799-11619E05681D}"/>
            </a:ext>
          </a:extLst>
        </xdr:cNvPr>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165843</xdr:rowOff>
    </xdr:from>
    <xdr:ext cx="469744" cy="259045"/>
    <xdr:sp macro="" textlink="">
      <xdr:nvSpPr>
        <xdr:cNvPr id="942" name="n_2aveValue【公民館】&#10;一人当たり面積">
          <a:extLst>
            <a:ext uri="{FF2B5EF4-FFF2-40B4-BE49-F238E27FC236}">
              <a16:creationId xmlns:a16="http://schemas.microsoft.com/office/drawing/2014/main" id="{3C4B896F-BE25-4A9F-9D36-820267318DF5}"/>
            </a:ext>
          </a:extLst>
        </xdr:cNvPr>
        <xdr:cNvSpPr txBox="1"/>
      </xdr:nvSpPr>
      <xdr:spPr>
        <a:xfrm>
          <a:off x="201994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943" name="n_3aveValue【公民館】&#10;一人当たり面積">
          <a:extLst>
            <a:ext uri="{FF2B5EF4-FFF2-40B4-BE49-F238E27FC236}">
              <a16:creationId xmlns:a16="http://schemas.microsoft.com/office/drawing/2014/main" id="{DAFBF20C-12E8-45C8-AC50-B1249B811FB9}"/>
            </a:ext>
          </a:extLst>
        </xdr:cNvPr>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944" name="n_4aveValue【公民館】&#10;一人当たり面積">
          <a:extLst>
            <a:ext uri="{FF2B5EF4-FFF2-40B4-BE49-F238E27FC236}">
              <a16:creationId xmlns:a16="http://schemas.microsoft.com/office/drawing/2014/main" id="{33471869-3EC0-4A6E-BEC1-EBA6DFCD4F0F}"/>
            </a:ext>
          </a:extLst>
        </xdr:cNvPr>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21245</xdr:rowOff>
    </xdr:from>
    <xdr:ext cx="469744" cy="259045"/>
    <xdr:sp macro="" textlink="">
      <xdr:nvSpPr>
        <xdr:cNvPr id="945" name="n_1mainValue【公民館】&#10;一人当たり面積">
          <a:extLst>
            <a:ext uri="{FF2B5EF4-FFF2-40B4-BE49-F238E27FC236}">
              <a16:creationId xmlns:a16="http://schemas.microsoft.com/office/drawing/2014/main" id="{56F775A8-D0F3-4EE5-9D13-CE9D680471C3}"/>
            </a:ext>
          </a:extLst>
        </xdr:cNvPr>
        <xdr:cNvSpPr txBox="1"/>
      </xdr:nvSpPr>
      <xdr:spPr>
        <a:xfrm>
          <a:off x="21075727" y="1853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946" name="n_2mainValue【公民館】&#10;一人当たり面積">
          <a:extLst>
            <a:ext uri="{FF2B5EF4-FFF2-40B4-BE49-F238E27FC236}">
              <a16:creationId xmlns:a16="http://schemas.microsoft.com/office/drawing/2014/main" id="{226D9DB5-9F27-47E0-97F5-E1EE26E4E668}"/>
            </a:ext>
          </a:extLst>
        </xdr:cNvPr>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12535</xdr:rowOff>
    </xdr:from>
    <xdr:ext cx="469744" cy="259045"/>
    <xdr:sp macro="" textlink="">
      <xdr:nvSpPr>
        <xdr:cNvPr id="947" name="n_3mainValue【公民館】&#10;一人当たり面積">
          <a:extLst>
            <a:ext uri="{FF2B5EF4-FFF2-40B4-BE49-F238E27FC236}">
              <a16:creationId xmlns:a16="http://schemas.microsoft.com/office/drawing/2014/main" id="{35CA1D5C-2D58-4851-927E-723212D6E014}"/>
            </a:ext>
          </a:extLst>
        </xdr:cNvPr>
        <xdr:cNvSpPr txBox="1"/>
      </xdr:nvSpPr>
      <xdr:spPr>
        <a:xfrm>
          <a:off x="19310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16890</xdr:rowOff>
    </xdr:from>
    <xdr:ext cx="469744" cy="259045"/>
    <xdr:sp macro="" textlink="">
      <xdr:nvSpPr>
        <xdr:cNvPr id="948" name="n_4mainValue【公民館】&#10;一人当たり面積">
          <a:extLst>
            <a:ext uri="{FF2B5EF4-FFF2-40B4-BE49-F238E27FC236}">
              <a16:creationId xmlns:a16="http://schemas.microsoft.com/office/drawing/2014/main" id="{D0D6A397-4D4D-4B08-A699-1E605E956602}"/>
            </a:ext>
          </a:extLst>
        </xdr:cNvPr>
        <xdr:cNvSpPr txBox="1"/>
      </xdr:nvSpPr>
      <xdr:spPr>
        <a:xfrm>
          <a:off x="18421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4B5D8E47-0823-478A-A12F-1CB9667ED0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39DF2A6C-DA5A-4EBA-9D1C-A7F5480FA2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82122ECD-455A-49A0-8E92-84F224995A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港湾・漁港以外の類型で類似団体平均を上回っている。特に道路，橋りょう等の整備は，合併前からそれぞれの町において，公共事業の中心として古い年代から設置されたものが多く減価償却率を上げてい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平成になってから増改築し，比較的新しい施設もあるため類似団体平均を下回っていたが，一昨年度から逆転した。児童館については，償却年数を過ぎているため令和４年度に改築を</a:t>
          </a:r>
          <a:r>
            <a:rPr kumimoji="1" lang="ja-JP" altLang="en-US" sz="1100">
              <a:solidFill>
                <a:schemeClr val="dk1"/>
              </a:solidFill>
              <a:effectLst/>
              <a:latin typeface="+mn-lt"/>
              <a:ea typeface="+mn-ea"/>
              <a:cs typeface="+mn-cs"/>
            </a:rPr>
            <a:t>行う予定である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学校施設については，築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年以上の建物が約７割を占め，今後多くの施設で大規模改修等が必要と見込まれる。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人当たりの有形固定資産額や面積等については，有形固定資産減価償却率と比較し類似団体との差が少ないものが多いが，道路は本市域面積が広大であること及び人口減少等から上回っている。</a:t>
          </a:r>
          <a:endParaRPr lang="ja-JP" altLang="ja-JP" sz="1400">
            <a:effectLst/>
          </a:endParaRPr>
        </a:p>
        <a:p>
          <a:r>
            <a:rPr kumimoji="1" lang="ja-JP" altLang="ja-JP" sz="1100">
              <a:solidFill>
                <a:schemeClr val="dk1"/>
              </a:solidFill>
              <a:effectLst/>
              <a:latin typeface="+mn-lt"/>
              <a:ea typeface="+mn-ea"/>
              <a:cs typeface="+mn-cs"/>
            </a:rPr>
            <a:t>　　今後も，橋梁長寿命化修繕計画，公共施設等総合管理計画等に基づき施設整備や適正配置を進めていく。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0A70D6-DB6C-45EF-8152-EA59233095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FDFF1A-7221-47BC-89A3-DFC85CBDAC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28529C-0ABE-49BE-875C-B350D988D7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4D7D19-F7DC-4409-8C5A-2E84A13F46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125354-7478-4882-93D8-945003EEE2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892B66-65CC-44B8-B9C7-92472E8330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47D1F9-6BC3-448C-AD92-B6CC1505F0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16DB79-3136-4B77-9032-6F6C1F924C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4B473A-B680-439F-B514-6F2791F9FB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E0AD3E-7F17-46AB-876C-A8D742CB86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33,478
33,037
357.91
27,156,935
26,325,644
616,248
13,343,212
19,083,917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AD6F27-B686-4070-A51B-CB9C03749C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1DFD48-1072-43CF-80A7-B77AEC399F2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20C912-D929-4956-A641-2A36591E6F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7478C2-06F2-4E60-91D4-5AD2E56B33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DB8D28-76FE-4970-ACF9-368D5F1390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30DF91-BD96-4178-AB3B-76418BE1AD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37A151-93B1-4AE5-9962-25A5FC8BF3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88638A-AE72-4FC6-B569-D0182BE2BA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CFFA8D-F9C0-45C0-B9E3-43C3F1CD61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BA87B7-6FF2-41F7-9A90-83F7259978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071592-8DC2-41EC-B0D7-0D94270DA6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C953F7-09E2-472A-8124-2368BB1177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58D79F-9E8C-4F1A-8F4F-8297AAC5DD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0D90E9-D6FA-4BE6-AB16-68F9C36E34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C6B383-EE0E-4E2E-ACAE-78C07038A9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77BC92-A980-4BC9-AC3C-0B4DEE477E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77CDA5-5BA9-4377-9E71-D55DBC9D77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E604E6-B41A-49F0-A4F2-8F53D6D02E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3C07AE-F229-4B9E-B756-D1E749BE6A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5813B5-4383-4CFD-B428-722BF54BBA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C1F723-74D4-4755-9BC2-A072215C05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53FEF4-2600-4AFD-897C-ABBEE9A304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90E560C-C196-4512-BB85-8B3DB088E9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9656F3-F28D-4F7A-9F9D-99F29FD375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5D5652-1CD0-4204-9DB3-BC1ED15310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9C1698-EE6D-409C-900B-2B5993F89B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F3E1D7-44D7-40D0-862B-ECC0BC1DD76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1A167C-64EE-4080-BE5A-973CFF3F94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0854B1-E97F-405C-8DED-7E1F7CAFF7D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858A35-6D98-47CD-9542-4CBD101789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A4E4F5-FCB0-4502-84D2-995522864F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585C8D-AC2B-4FD4-B8C9-E0909C0B9E9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B63978F-D4C4-41F0-9826-10E5D61E83C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4F7CF1-B762-4FD2-B92E-9A901C4458D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5142ABA-3DD4-4104-86CF-EEBEF519E7D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5A1E2C-2D4E-4582-9066-128E5D81A24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0A0D22-EE7C-4C77-953F-857E750316B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BBA10D1-E334-48AD-810F-12814C413BC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856D3A4-8FBB-4A6E-A0AC-B4D02BF7137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EE313D4-3F57-475C-A449-995BC547629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B50522C-D14C-46BE-8523-191BA7F4910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7E06213-7FBC-4507-B0CF-175153E8D1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C7B480-ABE7-467A-8D8A-79C8B5EC7A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BC4CD3B-A39F-4315-8F33-70EC9C44B8F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F08EEA9-48F0-4168-A633-B5919802E5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3329D89-B559-4EB5-9DD7-408ADD31649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94F3244-5267-4EDA-ADCE-DC3291714E7D}"/>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CE0C000-B3CB-43F9-845B-978959D7D7B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4A0F6B0-F4D4-4949-9FBF-5A12CF7C811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278A9B05-5F37-45BB-9CB9-01D2C80CE4C9}"/>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A4F0DCDB-16FC-41B6-9953-1E34541CC834}"/>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63A2001E-F2C1-4FA7-A946-D92968784494}"/>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C49BDD94-80F2-4F11-ACBF-717236337E1C}"/>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165232E5-5BE6-401D-B0EF-6D48C6599006}"/>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665ED453-CDB9-4938-B855-0561666D2242}"/>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5B29E35B-EC6F-4600-84C7-07EDB5A37A14}"/>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5E28DD4C-1A54-4D3F-B7D7-D0F88D203EDB}"/>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F346AA-038E-488A-9C17-D6650C0204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5A67CE-7241-4534-BE93-0E0E1403883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1F8357-2947-4C8C-A870-D7F6EF3483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FF7156-B5A1-4F37-9DDC-C0EC71BC3A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AC52923-3E04-49F8-9BE7-56FCC397E2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102144</xdr:rowOff>
    </xdr:from>
    <xdr:to>
      <xdr:col>24</xdr:col>
      <xdr:colOff>114300</xdr:colOff>
      <xdr:row>37</xdr:row>
      <xdr:rowOff>32294</xdr:rowOff>
    </xdr:to>
    <xdr:sp macro="" textlink="">
      <xdr:nvSpPr>
        <xdr:cNvPr id="74" name="楕円 73">
          <a:extLst>
            <a:ext uri="{FF2B5EF4-FFF2-40B4-BE49-F238E27FC236}">
              <a16:creationId xmlns:a16="http://schemas.microsoft.com/office/drawing/2014/main" id="{D51B82A9-4EF1-4951-808E-D58CE3502329}"/>
            </a:ext>
          </a:extLst>
        </xdr:cNvPr>
        <xdr:cNvSpPr/>
      </xdr:nvSpPr>
      <xdr:spPr>
        <a:xfrm>
          <a:off x="45847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125021</xdr:rowOff>
    </xdr:from>
    <xdr:ext cx="405111" cy="259045"/>
    <xdr:sp macro="" textlink="">
      <xdr:nvSpPr>
        <xdr:cNvPr id="75" name="【図書館】&#10;有形固定資産減価償却率該当値テキスト">
          <a:extLst>
            <a:ext uri="{FF2B5EF4-FFF2-40B4-BE49-F238E27FC236}">
              <a16:creationId xmlns:a16="http://schemas.microsoft.com/office/drawing/2014/main" id="{29FAF15A-4E8F-41DF-9D45-EAD36ADA8153}"/>
            </a:ext>
          </a:extLst>
        </xdr:cNvPr>
        <xdr:cNvSpPr txBox="1"/>
      </xdr:nvSpPr>
      <xdr:spPr>
        <a:xfrm>
          <a:off x="4673600" y="61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6" name="楕円 75">
          <a:extLst>
            <a:ext uri="{FF2B5EF4-FFF2-40B4-BE49-F238E27FC236}">
              <a16:creationId xmlns:a16="http://schemas.microsoft.com/office/drawing/2014/main" id="{4B51F428-EE90-40A6-AD9B-2A6A836A972C}"/>
            </a:ext>
          </a:extLst>
        </xdr:cNvPr>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152944</xdr:rowOff>
    </xdr:to>
    <xdr:cxnSp macro="">
      <xdr:nvCxnSpPr>
        <xdr:cNvPr id="77" name="直線コネクタ 76">
          <a:extLst>
            <a:ext uri="{FF2B5EF4-FFF2-40B4-BE49-F238E27FC236}">
              <a16:creationId xmlns:a16="http://schemas.microsoft.com/office/drawing/2014/main" id="{D8B60E38-A818-49E1-B005-BC91020D6650}"/>
            </a:ext>
          </a:extLst>
        </xdr:cNvPr>
        <xdr:cNvCxnSpPr/>
      </xdr:nvCxnSpPr>
      <xdr:spPr>
        <a:xfrm>
          <a:off x="3797300" y="62924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8" name="楕円 77">
          <a:extLst>
            <a:ext uri="{FF2B5EF4-FFF2-40B4-BE49-F238E27FC236}">
              <a16:creationId xmlns:a16="http://schemas.microsoft.com/office/drawing/2014/main" id="{6F247E2B-8BD7-451A-B9C0-E34DF2EDCA85}"/>
            </a:ext>
          </a:extLst>
        </xdr:cNvPr>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120287</xdr:rowOff>
    </xdr:to>
    <xdr:cxnSp macro="">
      <xdr:nvCxnSpPr>
        <xdr:cNvPr id="79" name="直線コネクタ 78">
          <a:extLst>
            <a:ext uri="{FF2B5EF4-FFF2-40B4-BE49-F238E27FC236}">
              <a16:creationId xmlns:a16="http://schemas.microsoft.com/office/drawing/2014/main" id="{6F4EE0E6-E56D-422E-B61E-F8AB3A75333B}"/>
            </a:ext>
          </a:extLst>
        </xdr:cNvPr>
        <xdr:cNvCxnSpPr/>
      </xdr:nvCxnSpPr>
      <xdr:spPr>
        <a:xfrm>
          <a:off x="2908300" y="62598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4173</xdr:rowOff>
    </xdr:from>
    <xdr:to>
      <xdr:col>10</xdr:col>
      <xdr:colOff>165100</xdr:colOff>
      <xdr:row>36</xdr:row>
      <xdr:rowOff>105773</xdr:rowOff>
    </xdr:to>
    <xdr:sp macro="" textlink="">
      <xdr:nvSpPr>
        <xdr:cNvPr id="80" name="楕円 79">
          <a:extLst>
            <a:ext uri="{FF2B5EF4-FFF2-40B4-BE49-F238E27FC236}">
              <a16:creationId xmlns:a16="http://schemas.microsoft.com/office/drawing/2014/main" id="{382F6DC9-B0FB-4166-A15B-6DBF0B1DFB4F}"/>
            </a:ext>
          </a:extLst>
        </xdr:cNvPr>
        <xdr:cNvSpPr/>
      </xdr:nvSpPr>
      <xdr:spPr>
        <a:xfrm>
          <a:off x="1968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54973</xdr:rowOff>
    </xdr:from>
    <xdr:to>
      <xdr:col>15</xdr:col>
      <xdr:colOff>50800</xdr:colOff>
      <xdr:row>36</xdr:row>
      <xdr:rowOff>87630</xdr:rowOff>
    </xdr:to>
    <xdr:cxnSp macro="">
      <xdr:nvCxnSpPr>
        <xdr:cNvPr id="81" name="直線コネクタ 80">
          <a:extLst>
            <a:ext uri="{FF2B5EF4-FFF2-40B4-BE49-F238E27FC236}">
              <a16:creationId xmlns:a16="http://schemas.microsoft.com/office/drawing/2014/main" id="{238BB913-F70C-43E6-B53D-98734F583C83}"/>
            </a:ext>
          </a:extLst>
        </xdr:cNvPr>
        <xdr:cNvCxnSpPr/>
      </xdr:nvCxnSpPr>
      <xdr:spPr>
        <a:xfrm>
          <a:off x="2019300" y="622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142966</xdr:rowOff>
    </xdr:from>
    <xdr:to>
      <xdr:col>6</xdr:col>
      <xdr:colOff>38100</xdr:colOff>
      <xdr:row>36</xdr:row>
      <xdr:rowOff>73116</xdr:rowOff>
    </xdr:to>
    <xdr:sp macro="" textlink="">
      <xdr:nvSpPr>
        <xdr:cNvPr id="82" name="楕円 81">
          <a:extLst>
            <a:ext uri="{FF2B5EF4-FFF2-40B4-BE49-F238E27FC236}">
              <a16:creationId xmlns:a16="http://schemas.microsoft.com/office/drawing/2014/main" id="{38AC8662-B33E-4937-A438-CD0C9F396F99}"/>
            </a:ext>
          </a:extLst>
        </xdr:cNvPr>
        <xdr:cNvSpPr/>
      </xdr:nvSpPr>
      <xdr:spPr>
        <a:xfrm>
          <a:off x="1079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22316</xdr:rowOff>
    </xdr:from>
    <xdr:to>
      <xdr:col>10</xdr:col>
      <xdr:colOff>114300</xdr:colOff>
      <xdr:row>36</xdr:row>
      <xdr:rowOff>54973</xdr:rowOff>
    </xdr:to>
    <xdr:cxnSp macro="">
      <xdr:nvCxnSpPr>
        <xdr:cNvPr id="83" name="直線コネクタ 82">
          <a:extLst>
            <a:ext uri="{FF2B5EF4-FFF2-40B4-BE49-F238E27FC236}">
              <a16:creationId xmlns:a16="http://schemas.microsoft.com/office/drawing/2014/main" id="{25309009-50E0-4653-B790-724DED1F2815}"/>
            </a:ext>
          </a:extLst>
        </xdr:cNvPr>
        <xdr:cNvCxnSpPr/>
      </xdr:nvCxnSpPr>
      <xdr:spPr>
        <a:xfrm>
          <a:off x="1130300" y="61945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C5FE91B7-1891-41C2-A168-45D2E09D884A}"/>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a:extLst>
            <a:ext uri="{FF2B5EF4-FFF2-40B4-BE49-F238E27FC236}">
              <a16:creationId xmlns:a16="http://schemas.microsoft.com/office/drawing/2014/main" id="{324EA678-9513-4F07-B947-E180240B487E}"/>
            </a:ext>
          </a:extLst>
        </xdr:cNvPr>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BAA9DE37-9F5A-48C1-994D-43BBEDFD149A}"/>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71861DF8-DDC0-4114-97F3-2EC4CE63C1D1}"/>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8" name="n_1mainValue【図書館】&#10;有形固定資産減価償却率">
          <a:extLst>
            <a:ext uri="{FF2B5EF4-FFF2-40B4-BE49-F238E27FC236}">
              <a16:creationId xmlns:a16="http://schemas.microsoft.com/office/drawing/2014/main" id="{4C103813-1B12-45E1-87D1-699DC2EB558F}"/>
            </a:ext>
          </a:extLst>
        </xdr:cNvPr>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89" name="n_2mainValue【図書館】&#10;有形固定資産減価償却率">
          <a:extLst>
            <a:ext uri="{FF2B5EF4-FFF2-40B4-BE49-F238E27FC236}">
              <a16:creationId xmlns:a16="http://schemas.microsoft.com/office/drawing/2014/main" id="{EA867125-259D-4ED9-82B5-5929D89B0D7D}"/>
            </a:ext>
          </a:extLst>
        </xdr:cNvPr>
        <xdr:cNvSpPr txBox="1"/>
      </xdr:nvSpPr>
      <xdr:spPr>
        <a:xfrm>
          <a:off x="2705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122300</xdr:rowOff>
    </xdr:from>
    <xdr:ext cx="405111" cy="259045"/>
    <xdr:sp macro="" textlink="">
      <xdr:nvSpPr>
        <xdr:cNvPr id="90" name="n_3mainValue【図書館】&#10;有形固定資産減価償却率">
          <a:extLst>
            <a:ext uri="{FF2B5EF4-FFF2-40B4-BE49-F238E27FC236}">
              <a16:creationId xmlns:a16="http://schemas.microsoft.com/office/drawing/2014/main" id="{CE59C2D4-11BE-4797-9403-B7D94E72DB55}"/>
            </a:ext>
          </a:extLst>
        </xdr:cNvPr>
        <xdr:cNvSpPr txBox="1"/>
      </xdr:nvSpPr>
      <xdr:spPr>
        <a:xfrm>
          <a:off x="1816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89643</xdr:rowOff>
    </xdr:from>
    <xdr:ext cx="405111" cy="259045"/>
    <xdr:sp macro="" textlink="">
      <xdr:nvSpPr>
        <xdr:cNvPr id="91" name="n_4mainValue【図書館】&#10;有形固定資産減価償却率">
          <a:extLst>
            <a:ext uri="{FF2B5EF4-FFF2-40B4-BE49-F238E27FC236}">
              <a16:creationId xmlns:a16="http://schemas.microsoft.com/office/drawing/2014/main" id="{DB9219ED-B315-4FB1-99BB-EA6AEE83768F}"/>
            </a:ext>
          </a:extLst>
        </xdr:cNvPr>
        <xdr:cNvSpPr txBox="1"/>
      </xdr:nvSpPr>
      <xdr:spPr>
        <a:xfrm>
          <a:off x="927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37B043C-958A-40F1-9463-2FBB4971BA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FE6565C-4693-4DD9-A610-EF65FE320F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C82D0B6-9327-4EF3-8E06-587A22E7AA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8BBC862-0460-4B8F-8A1C-6A5B043E0D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ED9F9A4-CBAE-454C-A6D6-16229D4234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E77BEC6-DA73-45E0-A7F8-6B854EB641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890286A-0138-4AE0-82DE-E6C573CB37E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8A296CF-5428-4CE7-BA05-2E603CF227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0AFB2CF-3823-48EB-AFD8-4DCCD0CE50F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A499E57-FDE6-427F-B1AD-BF66C5DCC5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873EC86-BC39-43B4-B555-33E3AEDE8AB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B98BE39-44F5-446E-BCD4-2320D029EC3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A7D6DE9-B6FE-4A3E-ADDB-BA1B1DBD962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346F75E-445D-411F-9703-020F3C5AACD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BADAFB1-D82C-4FB3-8274-8B0E97F2D4F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8D407B5-D172-417C-9871-4E23AC13B3E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7F995FF-87E2-4679-8C76-B755611ED19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CC61FA3-833F-46E9-BA57-7C567B75629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0240325-C1EC-47A1-A9E4-63247B321FE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3E6CA0D-1AA9-4931-85BF-00DD78283DC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2896416-2AD7-4054-AABB-20AFED2F25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7A96054-C6B8-4071-ABF3-714A0903591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B149870-585B-44BA-8D20-8B15D1BC13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E0573744-D135-4409-BEDB-1A70F58CB63F}"/>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B48F27BE-0376-4E97-BE66-987C302C3298}"/>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DC8B36F2-B04B-42DA-BB9B-786408141D63}"/>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832FEA7E-D09E-43B7-A6A6-C638613FF786}"/>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A594E231-C007-4065-A409-8BFCF945C705}"/>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4B4ACA3C-6367-4269-B3D3-1B3D609642B6}"/>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477C793B-3DCD-48F1-873E-0EF880AAED3A}"/>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a:extLst>
            <a:ext uri="{FF2B5EF4-FFF2-40B4-BE49-F238E27FC236}">
              <a16:creationId xmlns:a16="http://schemas.microsoft.com/office/drawing/2014/main" id="{7C568A33-48D7-4E45-B402-301EFAF27AA5}"/>
            </a:ext>
          </a:extLst>
        </xdr:cNvPr>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2F753249-B742-4D0A-BABC-1B75AA65656A}"/>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a:extLst>
            <a:ext uri="{FF2B5EF4-FFF2-40B4-BE49-F238E27FC236}">
              <a16:creationId xmlns:a16="http://schemas.microsoft.com/office/drawing/2014/main" id="{FFE4D4E1-F1E6-46F7-82EA-693C451C9B97}"/>
            </a:ext>
          </a:extLst>
        </xdr:cNvPr>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a:extLst>
            <a:ext uri="{FF2B5EF4-FFF2-40B4-BE49-F238E27FC236}">
              <a16:creationId xmlns:a16="http://schemas.microsoft.com/office/drawing/2014/main" id="{53B790B0-56BC-41B6-B1DF-E3803ADBBB17}"/>
            </a:ext>
          </a:extLst>
        </xdr:cNvPr>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23A36A-092D-4ADD-9B32-59D5EFA41D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603C59B-8697-4951-827E-3B60C193936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43BE0A-86FF-4ABF-A55F-8D2B306603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0755B24-E92E-47CA-AAC1-58579475BF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2684A9-EF86-4770-A69E-8469D150D9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31" name="楕円 130">
          <a:extLst>
            <a:ext uri="{FF2B5EF4-FFF2-40B4-BE49-F238E27FC236}">
              <a16:creationId xmlns:a16="http://schemas.microsoft.com/office/drawing/2014/main" id="{B074DA76-5655-4D32-B0CC-0AAB6D668CF3}"/>
            </a:ext>
          </a:extLst>
        </xdr:cNvPr>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32" name="【図書館】&#10;一人当たり面積該当値テキスト">
          <a:extLst>
            <a:ext uri="{FF2B5EF4-FFF2-40B4-BE49-F238E27FC236}">
              <a16:creationId xmlns:a16="http://schemas.microsoft.com/office/drawing/2014/main" id="{C4101F9C-0021-48E4-9C55-EC204914F9A0}"/>
            </a:ext>
          </a:extLst>
        </xdr:cNvPr>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3" name="楕円 132">
          <a:extLst>
            <a:ext uri="{FF2B5EF4-FFF2-40B4-BE49-F238E27FC236}">
              <a16:creationId xmlns:a16="http://schemas.microsoft.com/office/drawing/2014/main" id="{EC8F9F25-95DC-4E2B-88F1-7101B941886B}"/>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41910</xdr:rowOff>
    </xdr:to>
    <xdr:cxnSp macro="">
      <xdr:nvCxnSpPr>
        <xdr:cNvPr id="134" name="直線コネクタ 133">
          <a:extLst>
            <a:ext uri="{FF2B5EF4-FFF2-40B4-BE49-F238E27FC236}">
              <a16:creationId xmlns:a16="http://schemas.microsoft.com/office/drawing/2014/main" id="{7CD983D9-45B4-422A-8DC5-34E03E7003C3}"/>
            </a:ext>
          </a:extLst>
        </xdr:cNvPr>
        <xdr:cNvCxnSpPr/>
      </xdr:nvCxnSpPr>
      <xdr:spPr>
        <a:xfrm flipV="1">
          <a:off x="9639300" y="6717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151130</xdr:rowOff>
    </xdr:from>
    <xdr:to>
      <xdr:col>46</xdr:col>
      <xdr:colOff>38100</xdr:colOff>
      <xdr:row>37</xdr:row>
      <xdr:rowOff>81280</xdr:rowOff>
    </xdr:to>
    <xdr:sp macro="" textlink="">
      <xdr:nvSpPr>
        <xdr:cNvPr id="135" name="楕円 134">
          <a:extLst>
            <a:ext uri="{FF2B5EF4-FFF2-40B4-BE49-F238E27FC236}">
              <a16:creationId xmlns:a16="http://schemas.microsoft.com/office/drawing/2014/main" id="{F63BB777-B9BD-4F21-8D1A-F0B34F3F02EF}"/>
            </a:ext>
          </a:extLst>
        </xdr:cNvPr>
        <xdr:cNvSpPr/>
      </xdr:nvSpPr>
      <xdr:spPr>
        <a:xfrm>
          <a:off x="869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30480</xdr:rowOff>
    </xdr:from>
    <xdr:to>
      <xdr:col>50</xdr:col>
      <xdr:colOff>114300</xdr:colOff>
      <xdr:row>39</xdr:row>
      <xdr:rowOff>41910</xdr:rowOff>
    </xdr:to>
    <xdr:cxnSp macro="">
      <xdr:nvCxnSpPr>
        <xdr:cNvPr id="136" name="直線コネクタ 135">
          <a:extLst>
            <a:ext uri="{FF2B5EF4-FFF2-40B4-BE49-F238E27FC236}">
              <a16:creationId xmlns:a16="http://schemas.microsoft.com/office/drawing/2014/main" id="{DC8B8FEA-064D-4210-863B-02B1D966E8C4}"/>
            </a:ext>
          </a:extLst>
        </xdr:cNvPr>
        <xdr:cNvCxnSpPr/>
      </xdr:nvCxnSpPr>
      <xdr:spPr>
        <a:xfrm>
          <a:off x="8750300" y="637413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xdr:rowOff>
    </xdr:from>
    <xdr:to>
      <xdr:col>41</xdr:col>
      <xdr:colOff>101600</xdr:colOff>
      <xdr:row>39</xdr:row>
      <xdr:rowOff>111760</xdr:rowOff>
    </xdr:to>
    <xdr:sp macro="" textlink="">
      <xdr:nvSpPr>
        <xdr:cNvPr id="137" name="楕円 136">
          <a:extLst>
            <a:ext uri="{FF2B5EF4-FFF2-40B4-BE49-F238E27FC236}">
              <a16:creationId xmlns:a16="http://schemas.microsoft.com/office/drawing/2014/main" id="{1A799872-CE95-4A18-8FB2-CE35FB1247F8}"/>
            </a:ext>
          </a:extLst>
        </xdr:cNvPr>
        <xdr:cNvSpPr/>
      </xdr:nvSpPr>
      <xdr:spPr>
        <a:xfrm>
          <a:off x="781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30480</xdr:rowOff>
    </xdr:from>
    <xdr:to>
      <xdr:col>45</xdr:col>
      <xdr:colOff>177800</xdr:colOff>
      <xdr:row>39</xdr:row>
      <xdr:rowOff>60960</xdr:rowOff>
    </xdr:to>
    <xdr:cxnSp macro="">
      <xdr:nvCxnSpPr>
        <xdr:cNvPr id="138" name="直線コネクタ 137">
          <a:extLst>
            <a:ext uri="{FF2B5EF4-FFF2-40B4-BE49-F238E27FC236}">
              <a16:creationId xmlns:a16="http://schemas.microsoft.com/office/drawing/2014/main" id="{82606334-7CF8-4E3A-8DAF-8C81B6E3991C}"/>
            </a:ext>
          </a:extLst>
        </xdr:cNvPr>
        <xdr:cNvCxnSpPr/>
      </xdr:nvCxnSpPr>
      <xdr:spPr>
        <a:xfrm flipV="1">
          <a:off x="7861300" y="637413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17780</xdr:rowOff>
    </xdr:from>
    <xdr:to>
      <xdr:col>36</xdr:col>
      <xdr:colOff>165100</xdr:colOff>
      <xdr:row>39</xdr:row>
      <xdr:rowOff>119380</xdr:rowOff>
    </xdr:to>
    <xdr:sp macro="" textlink="">
      <xdr:nvSpPr>
        <xdr:cNvPr id="139" name="楕円 138">
          <a:extLst>
            <a:ext uri="{FF2B5EF4-FFF2-40B4-BE49-F238E27FC236}">
              <a16:creationId xmlns:a16="http://schemas.microsoft.com/office/drawing/2014/main" id="{73C55B33-88B8-48F8-8613-93B4F9BCBAC1}"/>
            </a:ext>
          </a:extLst>
        </xdr:cNvPr>
        <xdr:cNvSpPr/>
      </xdr:nvSpPr>
      <xdr:spPr>
        <a:xfrm>
          <a:off x="692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60960</xdr:rowOff>
    </xdr:from>
    <xdr:to>
      <xdr:col>41</xdr:col>
      <xdr:colOff>50800</xdr:colOff>
      <xdr:row>39</xdr:row>
      <xdr:rowOff>68580</xdr:rowOff>
    </xdr:to>
    <xdr:cxnSp macro="">
      <xdr:nvCxnSpPr>
        <xdr:cNvPr id="140" name="直線コネクタ 139">
          <a:extLst>
            <a:ext uri="{FF2B5EF4-FFF2-40B4-BE49-F238E27FC236}">
              <a16:creationId xmlns:a16="http://schemas.microsoft.com/office/drawing/2014/main" id="{50AB4B3B-7997-4864-BEB1-03FBA6766A02}"/>
            </a:ext>
          </a:extLst>
        </xdr:cNvPr>
        <xdr:cNvCxnSpPr/>
      </xdr:nvCxnSpPr>
      <xdr:spPr>
        <a:xfrm flipV="1">
          <a:off x="6972300" y="6747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41" name="n_1aveValue【図書館】&#10;一人当たり面積">
          <a:extLst>
            <a:ext uri="{FF2B5EF4-FFF2-40B4-BE49-F238E27FC236}">
              <a16:creationId xmlns:a16="http://schemas.microsoft.com/office/drawing/2014/main" id="{8A0ABC2B-76E8-4039-8C4D-F23C7E21FE99}"/>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374499F1-437E-49AA-B348-D0235BC3078C}"/>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3" name="n_3aveValue【図書館】&#10;一人当たり面積">
          <a:extLst>
            <a:ext uri="{FF2B5EF4-FFF2-40B4-BE49-F238E27FC236}">
              <a16:creationId xmlns:a16="http://schemas.microsoft.com/office/drawing/2014/main" id="{275F19CE-8F4A-4E83-AECF-B3854D723588}"/>
            </a:ext>
          </a:extLst>
        </xdr:cNvPr>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4" name="n_4aveValue【図書館】&#10;一人当たり面積">
          <a:extLst>
            <a:ext uri="{FF2B5EF4-FFF2-40B4-BE49-F238E27FC236}">
              <a16:creationId xmlns:a16="http://schemas.microsoft.com/office/drawing/2014/main" id="{D2D201A9-01FC-44AF-BBA7-26F344545E81}"/>
            </a:ext>
          </a:extLst>
        </xdr:cNvPr>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45" name="n_1mainValue【図書館】&#10;一人当たり面積">
          <a:extLst>
            <a:ext uri="{FF2B5EF4-FFF2-40B4-BE49-F238E27FC236}">
              <a16:creationId xmlns:a16="http://schemas.microsoft.com/office/drawing/2014/main" id="{846B0408-73D8-438A-B1D3-831AFD91C7D0}"/>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97807</xdr:rowOff>
    </xdr:from>
    <xdr:ext cx="469744" cy="259045"/>
    <xdr:sp macro="" textlink="">
      <xdr:nvSpPr>
        <xdr:cNvPr id="146" name="n_2mainValue【図書館】&#10;一人当たり面積">
          <a:extLst>
            <a:ext uri="{FF2B5EF4-FFF2-40B4-BE49-F238E27FC236}">
              <a16:creationId xmlns:a16="http://schemas.microsoft.com/office/drawing/2014/main" id="{22A06CFE-D3F8-4FDE-BB44-860CFE102B52}"/>
            </a:ext>
          </a:extLst>
        </xdr:cNvPr>
        <xdr:cNvSpPr txBox="1"/>
      </xdr:nvSpPr>
      <xdr:spPr>
        <a:xfrm>
          <a:off x="8515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128287</xdr:rowOff>
    </xdr:from>
    <xdr:ext cx="469744" cy="259045"/>
    <xdr:sp macro="" textlink="">
      <xdr:nvSpPr>
        <xdr:cNvPr id="147" name="n_3mainValue【図書館】&#10;一人当たり面積">
          <a:extLst>
            <a:ext uri="{FF2B5EF4-FFF2-40B4-BE49-F238E27FC236}">
              <a16:creationId xmlns:a16="http://schemas.microsoft.com/office/drawing/2014/main" id="{139C2D8B-70FF-4999-A5D5-F6CCABDEFF55}"/>
            </a:ext>
          </a:extLst>
        </xdr:cNvPr>
        <xdr:cNvSpPr txBox="1"/>
      </xdr:nvSpPr>
      <xdr:spPr>
        <a:xfrm>
          <a:off x="7626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135907</xdr:rowOff>
    </xdr:from>
    <xdr:ext cx="469744" cy="259045"/>
    <xdr:sp macro="" textlink="">
      <xdr:nvSpPr>
        <xdr:cNvPr id="148" name="n_4mainValue【図書館】&#10;一人当たり面積">
          <a:extLst>
            <a:ext uri="{FF2B5EF4-FFF2-40B4-BE49-F238E27FC236}">
              <a16:creationId xmlns:a16="http://schemas.microsoft.com/office/drawing/2014/main" id="{F3D844BA-2FD9-4113-8C6E-577256D9D95B}"/>
            </a:ext>
          </a:extLst>
        </xdr:cNvPr>
        <xdr:cNvSpPr txBox="1"/>
      </xdr:nvSpPr>
      <xdr:spPr>
        <a:xfrm>
          <a:off x="6737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F98D61C-82B9-4CCD-B1DA-46ED1BEFDD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1AF2633-F57E-44B4-B2E7-84132130D8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4876B43-34E4-4955-BD34-FE984141A39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972D546-EE9F-4565-A4A3-2B4BE8FEE4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99030FB-FCBC-4774-BB1A-8C6201AD4A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F893929-CAEA-41B8-9736-FB60E42900C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3D76A30-4280-414F-83E5-D35CB4DF68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9DE4A00-ADA5-4C46-A90E-97FAA8C228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53C8B5F-0CF1-4997-9B19-BA62DF500C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078656F-9B54-4927-9448-A0875949A1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AA60768-4066-439B-AF38-71513DB1D6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544AA2D-2D01-4648-B953-D29604467F0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B60441C-FF02-4676-88BB-1186AF0612E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3DE13A6-458F-4C70-9948-5A1664F152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A0FF618-D48A-46FC-BCEB-5D155A4B53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C15780A-BB09-4ED6-9192-B6A1E5B1376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3D21096-1F2A-4769-8884-DDA48C048C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22BCFD0-FCE1-47A6-BB84-DAD8FDFEF6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C8A74C6-A32B-4D6C-A3D6-625E7F5444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BDBF56B-17DD-47E1-977D-71B4D71318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1A09BB1-947A-44D4-AF06-BDC272A2F8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C1FD6C9-AC47-4398-AD9B-B7A27A736C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FAD4C3C-4103-4B3A-9EDF-B0B28D3AACF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FB22D24-1BFB-40E2-84C8-335A5065BB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9BB1ADFC-C8A1-4EC7-81A6-B9929295E3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80C48499-780B-4A2D-A867-18D81AE45B8C}"/>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3EA8F34-8182-4A9E-AE30-B89B7CC9FCE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B6C5C8F-F56E-41A3-A152-21412C7E8E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17A5AB06-0836-46BC-8E7E-4A47FEC5B8D4}"/>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DA93371-0717-44A2-8602-C680DF08CF42}"/>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9423CB28-FA6C-4CE2-B3D5-5D640A87D493}"/>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E0839ABB-6A47-42EE-A49C-19A0EA14B3B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181" name="フローチャート: 判断 180">
          <a:extLst>
            <a:ext uri="{FF2B5EF4-FFF2-40B4-BE49-F238E27FC236}">
              <a16:creationId xmlns:a16="http://schemas.microsoft.com/office/drawing/2014/main" id="{70CC9C8E-9692-47F2-A1D4-ACF3F1BB36C5}"/>
            </a:ext>
          </a:extLst>
        </xdr:cNvPr>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82" name="フローチャート: 判断 181">
          <a:extLst>
            <a:ext uri="{FF2B5EF4-FFF2-40B4-BE49-F238E27FC236}">
              <a16:creationId xmlns:a16="http://schemas.microsoft.com/office/drawing/2014/main" id="{22843317-6185-4B51-9FF0-82BC27573048}"/>
            </a:ext>
          </a:extLst>
        </xdr:cNvPr>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3" name="フローチャート: 判断 182">
          <a:extLst>
            <a:ext uri="{FF2B5EF4-FFF2-40B4-BE49-F238E27FC236}">
              <a16:creationId xmlns:a16="http://schemas.microsoft.com/office/drawing/2014/main" id="{2F988405-4E14-4B83-86DF-B0E443ED3C70}"/>
            </a:ext>
          </a:extLst>
        </xdr:cNvPr>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a:extLst>
            <a:ext uri="{FF2B5EF4-FFF2-40B4-BE49-F238E27FC236}">
              <a16:creationId xmlns:a16="http://schemas.microsoft.com/office/drawing/2014/main" id="{7B9FCC1E-099E-484B-BF0B-044C020AE043}"/>
            </a:ext>
          </a:extLst>
        </xdr:cNvPr>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4626612-F3DF-4FEF-BAA2-1D190F0759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27A5471-D12D-4CBE-8DD4-1E6E8D0BE3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8BBD421-7BB9-4BAC-BB25-FCDF3CD7886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D9C9BAE-E123-4912-AE9A-D9C838F176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7814E9D-6AA3-4F7E-B21C-0ABD39DD17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133713</xdr:rowOff>
    </xdr:from>
    <xdr:to>
      <xdr:col>24</xdr:col>
      <xdr:colOff>114300</xdr:colOff>
      <xdr:row>63</xdr:row>
      <xdr:rowOff>63863</xdr:rowOff>
    </xdr:to>
    <xdr:sp macro="" textlink="">
      <xdr:nvSpPr>
        <xdr:cNvPr id="190" name="楕円 189">
          <a:extLst>
            <a:ext uri="{FF2B5EF4-FFF2-40B4-BE49-F238E27FC236}">
              <a16:creationId xmlns:a16="http://schemas.microsoft.com/office/drawing/2014/main" id="{32EAD564-9E73-42ED-ABA4-D21845211CCB}"/>
            </a:ext>
          </a:extLst>
        </xdr:cNvPr>
        <xdr:cNvSpPr/>
      </xdr:nvSpPr>
      <xdr:spPr>
        <a:xfrm>
          <a:off x="45847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112140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D7F7B41-0B2C-44A3-AD79-4681716CA480}"/>
            </a:ext>
          </a:extLst>
        </xdr:cNvPr>
        <xdr:cNvSpPr txBox="1"/>
      </xdr:nvSpPr>
      <xdr:spPr>
        <a:xfrm>
          <a:off x="4673600"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92" name="楕円 191">
          <a:extLst>
            <a:ext uri="{FF2B5EF4-FFF2-40B4-BE49-F238E27FC236}">
              <a16:creationId xmlns:a16="http://schemas.microsoft.com/office/drawing/2014/main" id="{3B785549-EF00-46D8-91B3-170F4ABCFC15}"/>
            </a:ext>
          </a:extLst>
        </xdr:cNvPr>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13063</xdr:rowOff>
    </xdr:from>
    <xdr:to>
      <xdr:col>24</xdr:col>
      <xdr:colOff>63500</xdr:colOff>
      <xdr:row>63</xdr:row>
      <xdr:rowOff>31024</xdr:rowOff>
    </xdr:to>
    <xdr:cxnSp macro="">
      <xdr:nvCxnSpPr>
        <xdr:cNvPr id="193" name="直線コネクタ 192">
          <a:extLst>
            <a:ext uri="{FF2B5EF4-FFF2-40B4-BE49-F238E27FC236}">
              <a16:creationId xmlns:a16="http://schemas.microsoft.com/office/drawing/2014/main" id="{47516F54-257D-4D96-97BC-8AFBA5E10593}"/>
            </a:ext>
          </a:extLst>
        </xdr:cNvPr>
        <xdr:cNvCxnSpPr/>
      </xdr:nvCxnSpPr>
      <xdr:spPr>
        <a:xfrm flipV="1">
          <a:off x="3797300" y="108144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4" name="楕円 193">
          <a:extLst>
            <a:ext uri="{FF2B5EF4-FFF2-40B4-BE49-F238E27FC236}">
              <a16:creationId xmlns:a16="http://schemas.microsoft.com/office/drawing/2014/main" id="{C67AFC45-E76E-49A9-B844-68C3C06FD042}"/>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31024</xdr:rowOff>
    </xdr:to>
    <xdr:cxnSp macro="">
      <xdr:nvCxnSpPr>
        <xdr:cNvPr id="195" name="直線コネクタ 194">
          <a:extLst>
            <a:ext uri="{FF2B5EF4-FFF2-40B4-BE49-F238E27FC236}">
              <a16:creationId xmlns:a16="http://schemas.microsoft.com/office/drawing/2014/main" id="{942080CE-C499-44CD-A330-D7D93071A3BD}"/>
            </a:ext>
          </a:extLst>
        </xdr:cNvPr>
        <xdr:cNvCxnSpPr/>
      </xdr:nvCxnSpPr>
      <xdr:spPr>
        <a:xfrm>
          <a:off x="2908300" y="108127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135346</xdr:rowOff>
    </xdr:from>
    <xdr:to>
      <xdr:col>10</xdr:col>
      <xdr:colOff>165100</xdr:colOff>
      <xdr:row>63</xdr:row>
      <xdr:rowOff>65496</xdr:rowOff>
    </xdr:to>
    <xdr:sp macro="" textlink="">
      <xdr:nvSpPr>
        <xdr:cNvPr id="196" name="楕円 195">
          <a:extLst>
            <a:ext uri="{FF2B5EF4-FFF2-40B4-BE49-F238E27FC236}">
              <a16:creationId xmlns:a16="http://schemas.microsoft.com/office/drawing/2014/main" id="{248E7DCE-DBBE-41FF-8E76-8FF173E0A1DC}"/>
            </a:ext>
          </a:extLst>
        </xdr:cNvPr>
        <xdr:cNvSpPr/>
      </xdr:nvSpPr>
      <xdr:spPr>
        <a:xfrm>
          <a:off x="1968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14696</xdr:rowOff>
    </xdr:to>
    <xdr:cxnSp macro="">
      <xdr:nvCxnSpPr>
        <xdr:cNvPr id="197" name="直線コネクタ 196">
          <a:extLst>
            <a:ext uri="{FF2B5EF4-FFF2-40B4-BE49-F238E27FC236}">
              <a16:creationId xmlns:a16="http://schemas.microsoft.com/office/drawing/2014/main" id="{F60724B0-E1FC-4EC3-82E4-D0A65D7CE103}"/>
            </a:ext>
          </a:extLst>
        </xdr:cNvPr>
        <xdr:cNvCxnSpPr/>
      </xdr:nvCxnSpPr>
      <xdr:spPr>
        <a:xfrm flipV="1">
          <a:off x="2019300" y="108127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123916</xdr:rowOff>
    </xdr:from>
    <xdr:to>
      <xdr:col>6</xdr:col>
      <xdr:colOff>38100</xdr:colOff>
      <xdr:row>63</xdr:row>
      <xdr:rowOff>54066</xdr:rowOff>
    </xdr:to>
    <xdr:sp macro="" textlink="">
      <xdr:nvSpPr>
        <xdr:cNvPr id="198" name="楕円 197">
          <a:extLst>
            <a:ext uri="{FF2B5EF4-FFF2-40B4-BE49-F238E27FC236}">
              <a16:creationId xmlns:a16="http://schemas.microsoft.com/office/drawing/2014/main" id="{68132479-B030-4E79-B9AE-7B8EEB8E79FB}"/>
            </a:ext>
          </a:extLst>
        </xdr:cNvPr>
        <xdr:cNvSpPr/>
      </xdr:nvSpPr>
      <xdr:spPr>
        <a:xfrm>
          <a:off x="1079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3266</xdr:rowOff>
    </xdr:from>
    <xdr:to>
      <xdr:col>10</xdr:col>
      <xdr:colOff>114300</xdr:colOff>
      <xdr:row>63</xdr:row>
      <xdr:rowOff>14696</xdr:rowOff>
    </xdr:to>
    <xdr:cxnSp macro="">
      <xdr:nvCxnSpPr>
        <xdr:cNvPr id="199" name="直線コネクタ 198">
          <a:extLst>
            <a:ext uri="{FF2B5EF4-FFF2-40B4-BE49-F238E27FC236}">
              <a16:creationId xmlns:a16="http://schemas.microsoft.com/office/drawing/2014/main" id="{334609D7-52A7-44D9-8196-18EBE7A8DCDF}"/>
            </a:ext>
          </a:extLst>
        </xdr:cNvPr>
        <xdr:cNvCxnSpPr/>
      </xdr:nvCxnSpPr>
      <xdr:spPr>
        <a:xfrm>
          <a:off x="1130300" y="108046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36303</xdr:rowOff>
    </xdr:from>
    <xdr:ext cx="405111" cy="259045"/>
    <xdr:sp macro="" textlink="">
      <xdr:nvSpPr>
        <xdr:cNvPr id="200" name="n_1aveValue【体育館・プール】&#10;有形固定資産減価償却率">
          <a:extLst>
            <a:ext uri="{FF2B5EF4-FFF2-40B4-BE49-F238E27FC236}">
              <a16:creationId xmlns:a16="http://schemas.microsoft.com/office/drawing/2014/main" id="{3416757F-CD29-490B-8F90-F0143638DE98}"/>
            </a:ext>
          </a:extLst>
        </xdr:cNvPr>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1" name="n_2aveValue【体育館・プール】&#10;有形固定資産減価償却率">
          <a:extLst>
            <a:ext uri="{FF2B5EF4-FFF2-40B4-BE49-F238E27FC236}">
              <a16:creationId xmlns:a16="http://schemas.microsoft.com/office/drawing/2014/main" id="{2796CED4-213D-4268-A877-5300A4080FB4}"/>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83655</xdr:rowOff>
    </xdr:from>
    <xdr:ext cx="405111" cy="259045"/>
    <xdr:sp macro="" textlink="">
      <xdr:nvSpPr>
        <xdr:cNvPr id="202" name="n_3aveValue【体育館・プール】&#10;有形固定資産減価償却率">
          <a:extLst>
            <a:ext uri="{FF2B5EF4-FFF2-40B4-BE49-F238E27FC236}">
              <a16:creationId xmlns:a16="http://schemas.microsoft.com/office/drawing/2014/main" id="{A8CCB242-517E-44A3-9A0B-2816EEFF16CF}"/>
            </a:ext>
          </a:extLst>
        </xdr:cNvPr>
        <xdr:cNvSpPr txBox="1"/>
      </xdr:nvSpPr>
      <xdr:spPr>
        <a:xfrm>
          <a:off x="1816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3" name="n_4aveValue【体育館・プール】&#10;有形固定資産減価償却率">
          <a:extLst>
            <a:ext uri="{FF2B5EF4-FFF2-40B4-BE49-F238E27FC236}">
              <a16:creationId xmlns:a16="http://schemas.microsoft.com/office/drawing/2014/main" id="{95348659-7D0B-4EFD-817F-2FF51547D4F1}"/>
            </a:ext>
          </a:extLst>
        </xdr:cNvPr>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204" name="n_1mainValue【体育館・プール】&#10;有形固定資産減価償却率">
          <a:extLst>
            <a:ext uri="{FF2B5EF4-FFF2-40B4-BE49-F238E27FC236}">
              <a16:creationId xmlns:a16="http://schemas.microsoft.com/office/drawing/2014/main" id="{F2F1B9BD-5B76-42F0-9B73-82241122404A}"/>
            </a:ext>
          </a:extLst>
        </xdr:cNvPr>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5" name="n_2mainValue【体育館・プール】&#10;有形固定資産減価償却率">
          <a:extLst>
            <a:ext uri="{FF2B5EF4-FFF2-40B4-BE49-F238E27FC236}">
              <a16:creationId xmlns:a16="http://schemas.microsoft.com/office/drawing/2014/main" id="{E55302CE-DE0F-46D1-8720-2FE42AB8C865}"/>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56623</xdr:rowOff>
    </xdr:from>
    <xdr:ext cx="405111" cy="259045"/>
    <xdr:sp macro="" textlink="">
      <xdr:nvSpPr>
        <xdr:cNvPr id="206" name="n_3mainValue【体育館・プール】&#10;有形固定資産減価償却率">
          <a:extLst>
            <a:ext uri="{FF2B5EF4-FFF2-40B4-BE49-F238E27FC236}">
              <a16:creationId xmlns:a16="http://schemas.microsoft.com/office/drawing/2014/main" id="{A6CB7F73-FE98-4A1F-A382-9128DDE80B20}"/>
            </a:ext>
          </a:extLst>
        </xdr:cNvPr>
        <xdr:cNvSpPr txBox="1"/>
      </xdr:nvSpPr>
      <xdr:spPr>
        <a:xfrm>
          <a:off x="1816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45193</xdr:rowOff>
    </xdr:from>
    <xdr:ext cx="405111" cy="259045"/>
    <xdr:sp macro="" textlink="">
      <xdr:nvSpPr>
        <xdr:cNvPr id="207" name="n_4mainValue【体育館・プール】&#10;有形固定資産減価償却率">
          <a:extLst>
            <a:ext uri="{FF2B5EF4-FFF2-40B4-BE49-F238E27FC236}">
              <a16:creationId xmlns:a16="http://schemas.microsoft.com/office/drawing/2014/main" id="{E2410DF3-5B2F-4546-A587-3EF5FFBD67FD}"/>
            </a:ext>
          </a:extLst>
        </xdr:cNvPr>
        <xdr:cNvSpPr txBox="1"/>
      </xdr:nvSpPr>
      <xdr:spPr>
        <a:xfrm>
          <a:off x="927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D6C327D-7D02-4405-B2EF-D33E2DCBF2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EF24508-A5CC-4E21-88AE-19DA031020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7449919-CD27-49D5-9579-5CEC9F5A9F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6EBD926-0878-4948-9AD2-C9DD38BF62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CCBB7FF-6FFD-4B17-AE5F-0ECEEDA849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AE6272F-712B-4FD7-BD57-23FED2CBB3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3CD016B-984E-4035-955D-8CBA395EC4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FF2BB15-3B2C-4DE7-B12F-D070378D40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B6DEDA7-D214-4689-9861-5A3B4D05C4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1DA599F-D69A-42A7-B23A-3626963987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EC19326-8A73-4994-8E56-B7132BA0332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B60F0D9-88B0-49B1-BB1D-13BADADFE94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7C659EB-A1E6-4B23-AA79-17192699F4B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A0ABFA6-6214-4B59-9016-EA46B3AB95D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0D1A3F5-82B4-40BB-BA18-70FB3510FB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4CAEE23D-44FE-4E5C-BB46-857CD9A32C2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58910E8-9C34-4ED4-B3EB-E0A483AC9E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33F5B4A-AC7A-4147-9B02-8AA66A93F04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70A8714-E724-44B0-8094-51EBC2C0656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9C8670D-B0A7-4513-9F3C-417DB87FF94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C4ADE9A-A1A6-4B98-90EF-9F2DD2343A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4A4F059-39E6-4369-8394-FBED19706AF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F226906-90E5-4A45-B6AA-F106BAC38D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EA820B86-1A2E-43E4-A196-31C93FCAEA4C}"/>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7252993-1F5A-4F8F-A1F4-1E5FE59ED22F}"/>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9E11B4BE-58F6-440A-AE5A-B0322A88CABE}"/>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116F2562-4CFF-4D6A-A5A1-0D6E76A6DEFB}"/>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EAD0D6BE-C35B-4C91-8F99-E4437AF0565B}"/>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128BE9A-BBA7-48DE-925E-361E4E4F0E73}"/>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FA9A0309-721C-42CE-88CD-14AD64C02A6F}"/>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8" name="フローチャート: 判断 237">
          <a:extLst>
            <a:ext uri="{FF2B5EF4-FFF2-40B4-BE49-F238E27FC236}">
              <a16:creationId xmlns:a16="http://schemas.microsoft.com/office/drawing/2014/main" id="{7E53C897-AE48-46E0-A7D1-9F4EF0F3FC38}"/>
            </a:ext>
          </a:extLst>
        </xdr:cNvPr>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9" name="フローチャート: 判断 238">
          <a:extLst>
            <a:ext uri="{FF2B5EF4-FFF2-40B4-BE49-F238E27FC236}">
              <a16:creationId xmlns:a16="http://schemas.microsoft.com/office/drawing/2014/main" id="{E6712F02-C4FA-49E5-8B31-27DD155FCB1D}"/>
            </a:ext>
          </a:extLst>
        </xdr:cNvPr>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240" name="フローチャート: 判断 239">
          <a:extLst>
            <a:ext uri="{FF2B5EF4-FFF2-40B4-BE49-F238E27FC236}">
              <a16:creationId xmlns:a16="http://schemas.microsoft.com/office/drawing/2014/main" id="{6F5C8D01-C48F-47D7-842D-18BCDFD3D1A1}"/>
            </a:ext>
          </a:extLst>
        </xdr:cNvPr>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241" name="フローチャート: 判断 240">
          <a:extLst>
            <a:ext uri="{FF2B5EF4-FFF2-40B4-BE49-F238E27FC236}">
              <a16:creationId xmlns:a16="http://schemas.microsoft.com/office/drawing/2014/main" id="{EA8CA561-AC3E-45FE-9AF6-D035A74ECA82}"/>
            </a:ext>
          </a:extLst>
        </xdr:cNvPr>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76F11CA-8FC9-4E57-9C9C-688ADE7FCE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E3AAA8-80AC-4516-AAC4-DE85C63A87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D94D3D1-304F-4020-90FC-E2874680A5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958436C-5DE8-4A74-8A92-C2D1D3BA6F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8F23F35-FBB2-424C-8DA6-7ECF07581D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47" name="楕円 246">
          <a:extLst>
            <a:ext uri="{FF2B5EF4-FFF2-40B4-BE49-F238E27FC236}">
              <a16:creationId xmlns:a16="http://schemas.microsoft.com/office/drawing/2014/main" id="{AB843D16-BE64-40A4-B219-924D0F03891B}"/>
            </a:ext>
          </a:extLst>
        </xdr:cNvPr>
        <xdr:cNvSpPr/>
      </xdr:nvSpPr>
      <xdr:spPr>
        <a:xfrm>
          <a:off x="10426700" y="109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20718</xdr:rowOff>
    </xdr:from>
    <xdr:ext cx="469744" cy="259045"/>
    <xdr:sp macro="" textlink="">
      <xdr:nvSpPr>
        <xdr:cNvPr id="248" name="【体育館・プール】&#10;一人当たり面積該当値テキスト">
          <a:extLst>
            <a:ext uri="{FF2B5EF4-FFF2-40B4-BE49-F238E27FC236}">
              <a16:creationId xmlns:a16="http://schemas.microsoft.com/office/drawing/2014/main" id="{CCA5D454-1994-421C-9C39-D3E1B0984A6D}"/>
            </a:ext>
          </a:extLst>
        </xdr:cNvPr>
        <xdr:cNvSpPr txBox="1"/>
      </xdr:nvSpPr>
      <xdr:spPr>
        <a:xfrm>
          <a:off x="10515600" y="1082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101219</xdr:rowOff>
    </xdr:from>
    <xdr:to>
      <xdr:col>50</xdr:col>
      <xdr:colOff>165100</xdr:colOff>
      <xdr:row>64</xdr:row>
      <xdr:rowOff>31369</xdr:rowOff>
    </xdr:to>
    <xdr:sp macro="" textlink="">
      <xdr:nvSpPr>
        <xdr:cNvPr id="249" name="楕円 248">
          <a:extLst>
            <a:ext uri="{FF2B5EF4-FFF2-40B4-BE49-F238E27FC236}">
              <a16:creationId xmlns:a16="http://schemas.microsoft.com/office/drawing/2014/main" id="{77E53789-7D41-4D01-A034-E3AFA561578C}"/>
            </a:ext>
          </a:extLst>
        </xdr:cNvPr>
        <xdr:cNvSpPr/>
      </xdr:nvSpPr>
      <xdr:spPr>
        <a:xfrm>
          <a:off x="9588500" y="109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152019</xdr:rowOff>
    </xdr:from>
    <xdr:to>
      <xdr:col>55</xdr:col>
      <xdr:colOff>0</xdr:colOff>
      <xdr:row>63</xdr:row>
      <xdr:rowOff>156591</xdr:rowOff>
    </xdr:to>
    <xdr:cxnSp macro="">
      <xdr:nvCxnSpPr>
        <xdr:cNvPr id="250" name="直線コネクタ 249">
          <a:extLst>
            <a:ext uri="{FF2B5EF4-FFF2-40B4-BE49-F238E27FC236}">
              <a16:creationId xmlns:a16="http://schemas.microsoft.com/office/drawing/2014/main" id="{2FD3867C-67B3-455E-A305-CEC5A048A682}"/>
            </a:ext>
          </a:extLst>
        </xdr:cNvPr>
        <xdr:cNvCxnSpPr/>
      </xdr:nvCxnSpPr>
      <xdr:spPr>
        <a:xfrm>
          <a:off x="9639300" y="1095336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102743</xdr:rowOff>
    </xdr:from>
    <xdr:to>
      <xdr:col>46</xdr:col>
      <xdr:colOff>38100</xdr:colOff>
      <xdr:row>64</xdr:row>
      <xdr:rowOff>32893</xdr:rowOff>
    </xdr:to>
    <xdr:sp macro="" textlink="">
      <xdr:nvSpPr>
        <xdr:cNvPr id="251" name="楕円 250">
          <a:extLst>
            <a:ext uri="{FF2B5EF4-FFF2-40B4-BE49-F238E27FC236}">
              <a16:creationId xmlns:a16="http://schemas.microsoft.com/office/drawing/2014/main" id="{F8674437-02FD-46FF-92FE-5C72F811B6A3}"/>
            </a:ext>
          </a:extLst>
        </xdr:cNvPr>
        <xdr:cNvSpPr/>
      </xdr:nvSpPr>
      <xdr:spPr>
        <a:xfrm>
          <a:off x="8699500" y="109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152019</xdr:rowOff>
    </xdr:from>
    <xdr:to>
      <xdr:col>50</xdr:col>
      <xdr:colOff>114300</xdr:colOff>
      <xdr:row>63</xdr:row>
      <xdr:rowOff>153543</xdr:rowOff>
    </xdr:to>
    <xdr:cxnSp macro="">
      <xdr:nvCxnSpPr>
        <xdr:cNvPr id="252" name="直線コネクタ 251">
          <a:extLst>
            <a:ext uri="{FF2B5EF4-FFF2-40B4-BE49-F238E27FC236}">
              <a16:creationId xmlns:a16="http://schemas.microsoft.com/office/drawing/2014/main" id="{948BD522-6D18-4C2E-80BD-F321198FA2C9}"/>
            </a:ext>
          </a:extLst>
        </xdr:cNvPr>
        <xdr:cNvCxnSpPr/>
      </xdr:nvCxnSpPr>
      <xdr:spPr>
        <a:xfrm flipV="1">
          <a:off x="8750300" y="1095336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131699</xdr:rowOff>
    </xdr:from>
    <xdr:to>
      <xdr:col>41</xdr:col>
      <xdr:colOff>101600</xdr:colOff>
      <xdr:row>64</xdr:row>
      <xdr:rowOff>61849</xdr:rowOff>
    </xdr:to>
    <xdr:sp macro="" textlink="">
      <xdr:nvSpPr>
        <xdr:cNvPr id="253" name="楕円 252">
          <a:extLst>
            <a:ext uri="{FF2B5EF4-FFF2-40B4-BE49-F238E27FC236}">
              <a16:creationId xmlns:a16="http://schemas.microsoft.com/office/drawing/2014/main" id="{25506D58-F51A-42D1-A87C-324F985D039E}"/>
            </a:ext>
          </a:extLst>
        </xdr:cNvPr>
        <xdr:cNvSpPr/>
      </xdr:nvSpPr>
      <xdr:spPr>
        <a:xfrm>
          <a:off x="7810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153543</xdr:rowOff>
    </xdr:from>
    <xdr:to>
      <xdr:col>45</xdr:col>
      <xdr:colOff>177800</xdr:colOff>
      <xdr:row>64</xdr:row>
      <xdr:rowOff>11049</xdr:rowOff>
    </xdr:to>
    <xdr:cxnSp macro="">
      <xdr:nvCxnSpPr>
        <xdr:cNvPr id="254" name="直線コネクタ 253">
          <a:extLst>
            <a:ext uri="{FF2B5EF4-FFF2-40B4-BE49-F238E27FC236}">
              <a16:creationId xmlns:a16="http://schemas.microsoft.com/office/drawing/2014/main" id="{9283F0EC-AE77-4978-9690-61012F3F755C}"/>
            </a:ext>
          </a:extLst>
        </xdr:cNvPr>
        <xdr:cNvCxnSpPr/>
      </xdr:nvCxnSpPr>
      <xdr:spPr>
        <a:xfrm flipV="1">
          <a:off x="7861300" y="1095489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132842</xdr:rowOff>
    </xdr:from>
    <xdr:to>
      <xdr:col>36</xdr:col>
      <xdr:colOff>165100</xdr:colOff>
      <xdr:row>64</xdr:row>
      <xdr:rowOff>62992</xdr:rowOff>
    </xdr:to>
    <xdr:sp macro="" textlink="">
      <xdr:nvSpPr>
        <xdr:cNvPr id="255" name="楕円 254">
          <a:extLst>
            <a:ext uri="{FF2B5EF4-FFF2-40B4-BE49-F238E27FC236}">
              <a16:creationId xmlns:a16="http://schemas.microsoft.com/office/drawing/2014/main" id="{34D10C9D-5572-410D-AD32-95F21CBADB63}"/>
            </a:ext>
          </a:extLst>
        </xdr:cNvPr>
        <xdr:cNvSpPr/>
      </xdr:nvSpPr>
      <xdr:spPr>
        <a:xfrm>
          <a:off x="69215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11049</xdr:rowOff>
    </xdr:from>
    <xdr:to>
      <xdr:col>41</xdr:col>
      <xdr:colOff>50800</xdr:colOff>
      <xdr:row>64</xdr:row>
      <xdr:rowOff>12192</xdr:rowOff>
    </xdr:to>
    <xdr:cxnSp macro="">
      <xdr:nvCxnSpPr>
        <xdr:cNvPr id="256" name="直線コネクタ 255">
          <a:extLst>
            <a:ext uri="{FF2B5EF4-FFF2-40B4-BE49-F238E27FC236}">
              <a16:creationId xmlns:a16="http://schemas.microsoft.com/office/drawing/2014/main" id="{E3685784-0DA0-4056-AB74-647ECAD80C07}"/>
            </a:ext>
          </a:extLst>
        </xdr:cNvPr>
        <xdr:cNvCxnSpPr/>
      </xdr:nvCxnSpPr>
      <xdr:spPr>
        <a:xfrm flipV="1">
          <a:off x="6972300" y="109838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8272</xdr:rowOff>
    </xdr:from>
    <xdr:ext cx="469744" cy="259045"/>
    <xdr:sp macro="" textlink="">
      <xdr:nvSpPr>
        <xdr:cNvPr id="257" name="n_1aveValue【体育館・プール】&#10;一人当たり面積">
          <a:extLst>
            <a:ext uri="{FF2B5EF4-FFF2-40B4-BE49-F238E27FC236}">
              <a16:creationId xmlns:a16="http://schemas.microsoft.com/office/drawing/2014/main" id="{0E4648F6-1658-40D1-B63B-BD201711E8DF}"/>
            </a:ext>
          </a:extLst>
        </xdr:cNvPr>
        <xdr:cNvSpPr txBox="1"/>
      </xdr:nvSpPr>
      <xdr:spPr>
        <a:xfrm>
          <a:off x="9391727" y="1063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4081</xdr:rowOff>
    </xdr:from>
    <xdr:ext cx="469744" cy="259045"/>
    <xdr:sp macro="" textlink="">
      <xdr:nvSpPr>
        <xdr:cNvPr id="258" name="n_2aveValue【体育館・プール】&#10;一人当たり面積">
          <a:extLst>
            <a:ext uri="{FF2B5EF4-FFF2-40B4-BE49-F238E27FC236}">
              <a16:creationId xmlns:a16="http://schemas.microsoft.com/office/drawing/2014/main" id="{4E568CE2-B5F0-4960-B120-B969B48D9C58}"/>
            </a:ext>
          </a:extLst>
        </xdr:cNvPr>
        <xdr:cNvSpPr txBox="1"/>
      </xdr:nvSpPr>
      <xdr:spPr>
        <a:xfrm>
          <a:off x="8515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12844</xdr:rowOff>
    </xdr:from>
    <xdr:ext cx="469744" cy="259045"/>
    <xdr:sp macro="" textlink="">
      <xdr:nvSpPr>
        <xdr:cNvPr id="259" name="n_3aveValue【体育館・プール】&#10;一人当たり面積">
          <a:extLst>
            <a:ext uri="{FF2B5EF4-FFF2-40B4-BE49-F238E27FC236}">
              <a16:creationId xmlns:a16="http://schemas.microsoft.com/office/drawing/2014/main" id="{2278A57C-A9A7-4C76-A148-F06B36059F52}"/>
            </a:ext>
          </a:extLst>
        </xdr:cNvPr>
        <xdr:cNvSpPr txBox="1"/>
      </xdr:nvSpPr>
      <xdr:spPr>
        <a:xfrm>
          <a:off x="76264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10558</xdr:rowOff>
    </xdr:from>
    <xdr:ext cx="469744" cy="259045"/>
    <xdr:sp macro="" textlink="">
      <xdr:nvSpPr>
        <xdr:cNvPr id="260" name="n_4aveValue【体育館・プール】&#10;一人当たり面積">
          <a:extLst>
            <a:ext uri="{FF2B5EF4-FFF2-40B4-BE49-F238E27FC236}">
              <a16:creationId xmlns:a16="http://schemas.microsoft.com/office/drawing/2014/main" id="{CB567881-EC53-4224-90FF-E04EB85CE97C}"/>
            </a:ext>
          </a:extLst>
        </xdr:cNvPr>
        <xdr:cNvSpPr txBox="1"/>
      </xdr:nvSpPr>
      <xdr:spPr>
        <a:xfrm>
          <a:off x="6737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22496</xdr:rowOff>
    </xdr:from>
    <xdr:ext cx="469744" cy="259045"/>
    <xdr:sp macro="" textlink="">
      <xdr:nvSpPr>
        <xdr:cNvPr id="261" name="n_1mainValue【体育館・プール】&#10;一人当たり面積">
          <a:extLst>
            <a:ext uri="{FF2B5EF4-FFF2-40B4-BE49-F238E27FC236}">
              <a16:creationId xmlns:a16="http://schemas.microsoft.com/office/drawing/2014/main" id="{3DC60075-8014-407C-9068-683532C4FAD7}"/>
            </a:ext>
          </a:extLst>
        </xdr:cNvPr>
        <xdr:cNvSpPr txBox="1"/>
      </xdr:nvSpPr>
      <xdr:spPr>
        <a:xfrm>
          <a:off x="9391727" y="109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24020</xdr:rowOff>
    </xdr:from>
    <xdr:ext cx="469744" cy="259045"/>
    <xdr:sp macro="" textlink="">
      <xdr:nvSpPr>
        <xdr:cNvPr id="262" name="n_2mainValue【体育館・プール】&#10;一人当たり面積">
          <a:extLst>
            <a:ext uri="{FF2B5EF4-FFF2-40B4-BE49-F238E27FC236}">
              <a16:creationId xmlns:a16="http://schemas.microsoft.com/office/drawing/2014/main" id="{2CFBA032-29C4-4C2C-A411-409DF1DAFC5B}"/>
            </a:ext>
          </a:extLst>
        </xdr:cNvPr>
        <xdr:cNvSpPr txBox="1"/>
      </xdr:nvSpPr>
      <xdr:spPr>
        <a:xfrm>
          <a:off x="8515427" y="109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52976</xdr:rowOff>
    </xdr:from>
    <xdr:ext cx="469744" cy="259045"/>
    <xdr:sp macro="" textlink="">
      <xdr:nvSpPr>
        <xdr:cNvPr id="263" name="n_3mainValue【体育館・プール】&#10;一人当たり面積">
          <a:extLst>
            <a:ext uri="{FF2B5EF4-FFF2-40B4-BE49-F238E27FC236}">
              <a16:creationId xmlns:a16="http://schemas.microsoft.com/office/drawing/2014/main" id="{E6B3B784-FEDE-43E0-A5D9-17872CB33DCF}"/>
            </a:ext>
          </a:extLst>
        </xdr:cNvPr>
        <xdr:cNvSpPr txBox="1"/>
      </xdr:nvSpPr>
      <xdr:spPr>
        <a:xfrm>
          <a:off x="7626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54119</xdr:rowOff>
    </xdr:from>
    <xdr:ext cx="469744" cy="259045"/>
    <xdr:sp macro="" textlink="">
      <xdr:nvSpPr>
        <xdr:cNvPr id="264" name="n_4mainValue【体育館・プール】&#10;一人当たり面積">
          <a:extLst>
            <a:ext uri="{FF2B5EF4-FFF2-40B4-BE49-F238E27FC236}">
              <a16:creationId xmlns:a16="http://schemas.microsoft.com/office/drawing/2014/main" id="{A51BD95D-8E06-4CF0-9DD3-111BD3A7888D}"/>
            </a:ext>
          </a:extLst>
        </xdr:cNvPr>
        <xdr:cNvSpPr txBox="1"/>
      </xdr:nvSpPr>
      <xdr:spPr>
        <a:xfrm>
          <a:off x="6737427" y="1102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CBC5B6B-BE46-4B19-9572-306B613426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4EFD80A-E447-449A-8E0A-E3A49A4D8C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5B647AB-58D2-4966-A305-99CFC049CC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D5B5017-5D59-4E00-8356-EA9AF38A16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52F66E5-B05C-4924-9FEB-DCC7E76DEF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C9A57EA-687A-4355-BCDE-909A345F16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C41CB58-B0A4-4904-81B3-EDA9560087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B5AB063-CAD6-49F3-B6CF-5A3350BA69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A55FDB0-DCD9-4A04-B505-3CBA505562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1F3A9B4-9D14-4C20-ABD9-C0CEDFE609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9C81B61-C656-4292-B3BC-903BFAC1DC8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4C46017D-9C57-4039-B02C-6279F7A996A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F3C0B551-9F39-4001-B0D5-CE1171721EB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15EC4366-E71E-4DF9-AAFE-A1F8562206A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9F2E8C8-010A-4590-8041-6BA77CE2414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F68D1ECB-EF4A-4B29-A145-9537462848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40C0B0F-A4A6-4AF5-A155-AE34017B61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623311F6-D5D4-4B7D-9004-6679E2FCD2F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0485D5E-DEEE-4AA5-AB80-2B7A72B53A2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80A688C7-6764-4E13-B288-359C36FBD2C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DC6BC2A0-4C3F-4CA0-AAB0-26B3BB486C9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9C865E08-04BF-497F-833C-E23CF836CE7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0DDA24A-C169-4D12-B377-C143A58294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4BA5041-003B-48A1-88D4-BDB138EBA4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F4138D-6ACC-4C7B-8088-179910EC9E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89C4308-6B86-4945-AEDC-B6E029B14F5C}"/>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4EB0B5F-2A83-41C2-BB40-22A39D9F158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9D5EE9B6-3C95-4181-BCC8-BC8A825038B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AA54A2A5-97C6-4E46-8D37-5BEEFF0EFEE8}"/>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3285C4E3-698B-458E-A145-17AC40BB721B}"/>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616503F-33CF-44B0-A552-3901B0DD0FE5}"/>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3A736403-C44F-49D2-A65F-582E231D118F}"/>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a:extLst>
            <a:ext uri="{FF2B5EF4-FFF2-40B4-BE49-F238E27FC236}">
              <a16:creationId xmlns:a16="http://schemas.microsoft.com/office/drawing/2014/main" id="{88969424-36C9-4DBF-9ADB-3D2DB769AFE2}"/>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8" name="フローチャート: 判断 297">
          <a:extLst>
            <a:ext uri="{FF2B5EF4-FFF2-40B4-BE49-F238E27FC236}">
              <a16:creationId xmlns:a16="http://schemas.microsoft.com/office/drawing/2014/main" id="{F19166D8-9155-42D8-A606-B394121DEC4D}"/>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9" name="フローチャート: 判断 298">
          <a:extLst>
            <a:ext uri="{FF2B5EF4-FFF2-40B4-BE49-F238E27FC236}">
              <a16:creationId xmlns:a16="http://schemas.microsoft.com/office/drawing/2014/main" id="{E43FB9E2-CA82-4816-9190-A4FB78D924C8}"/>
            </a:ext>
          </a:extLst>
        </xdr:cNvPr>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300" name="フローチャート: 判断 299">
          <a:extLst>
            <a:ext uri="{FF2B5EF4-FFF2-40B4-BE49-F238E27FC236}">
              <a16:creationId xmlns:a16="http://schemas.microsoft.com/office/drawing/2014/main" id="{DBD01495-F6D4-4FA0-8639-77AF872E1E40}"/>
            </a:ext>
          </a:extLst>
        </xdr:cNvPr>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1D12064-122B-4C14-A6D8-0BC75EA5E0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09116C0-FB3E-4152-ADD0-E8C5027B9A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378CEAE-B663-4BC8-83C2-4E4E32CBA1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B39BA09-749A-43A3-B07A-CBC776893C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BEC12B3-564D-4033-A595-AE26B2F1D5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306" name="楕円 305">
          <a:extLst>
            <a:ext uri="{FF2B5EF4-FFF2-40B4-BE49-F238E27FC236}">
              <a16:creationId xmlns:a16="http://schemas.microsoft.com/office/drawing/2014/main" id="{5700DF9A-8840-4D91-9936-E55AEAAA74B9}"/>
            </a:ext>
          </a:extLst>
        </xdr:cNvPr>
        <xdr:cNvSpPr/>
      </xdr:nvSpPr>
      <xdr:spPr>
        <a:xfrm>
          <a:off x="4584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73B4B0A-E6CD-4930-AE52-69E95350844B}"/>
            </a:ext>
          </a:extLst>
        </xdr:cNvPr>
        <xdr:cNvSpPr txBox="1"/>
      </xdr:nvSpPr>
      <xdr:spPr>
        <a:xfrm>
          <a:off x="4673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108131</xdr:rowOff>
    </xdr:from>
    <xdr:to>
      <xdr:col>20</xdr:col>
      <xdr:colOff>38100</xdr:colOff>
      <xdr:row>86</xdr:row>
      <xdr:rowOff>38281</xdr:rowOff>
    </xdr:to>
    <xdr:sp macro="" textlink="">
      <xdr:nvSpPr>
        <xdr:cNvPr id="308" name="楕円 307">
          <a:extLst>
            <a:ext uri="{FF2B5EF4-FFF2-40B4-BE49-F238E27FC236}">
              <a16:creationId xmlns:a16="http://schemas.microsoft.com/office/drawing/2014/main" id="{1DC516B9-0FCE-40D7-B6D7-C5982EA2B2A9}"/>
            </a:ext>
          </a:extLst>
        </xdr:cNvPr>
        <xdr:cNvSpPr/>
      </xdr:nvSpPr>
      <xdr:spPr>
        <a:xfrm>
          <a:off x="3746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158931</xdr:rowOff>
    </xdr:from>
    <xdr:to>
      <xdr:col>24</xdr:col>
      <xdr:colOff>63500</xdr:colOff>
      <xdr:row>86</xdr:row>
      <xdr:rowOff>8708</xdr:rowOff>
    </xdr:to>
    <xdr:cxnSp macro="">
      <xdr:nvCxnSpPr>
        <xdr:cNvPr id="309" name="直線コネクタ 308">
          <a:extLst>
            <a:ext uri="{FF2B5EF4-FFF2-40B4-BE49-F238E27FC236}">
              <a16:creationId xmlns:a16="http://schemas.microsoft.com/office/drawing/2014/main" id="{84A84020-E860-4A74-B66E-FF7B0674177A}"/>
            </a:ext>
          </a:extLst>
        </xdr:cNvPr>
        <xdr:cNvCxnSpPr/>
      </xdr:nvCxnSpPr>
      <xdr:spPr>
        <a:xfrm>
          <a:off x="3797300" y="1473218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86905</xdr:rowOff>
    </xdr:from>
    <xdr:to>
      <xdr:col>15</xdr:col>
      <xdr:colOff>101600</xdr:colOff>
      <xdr:row>86</xdr:row>
      <xdr:rowOff>17055</xdr:rowOff>
    </xdr:to>
    <xdr:sp macro="" textlink="">
      <xdr:nvSpPr>
        <xdr:cNvPr id="310" name="楕円 309">
          <a:extLst>
            <a:ext uri="{FF2B5EF4-FFF2-40B4-BE49-F238E27FC236}">
              <a16:creationId xmlns:a16="http://schemas.microsoft.com/office/drawing/2014/main" id="{E4BDE283-ED9C-4889-9AA8-FD70A3104C2F}"/>
            </a:ext>
          </a:extLst>
        </xdr:cNvPr>
        <xdr:cNvSpPr/>
      </xdr:nvSpPr>
      <xdr:spPr>
        <a:xfrm>
          <a:off x="2857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137705</xdr:rowOff>
    </xdr:from>
    <xdr:to>
      <xdr:col>19</xdr:col>
      <xdr:colOff>177800</xdr:colOff>
      <xdr:row>85</xdr:row>
      <xdr:rowOff>158931</xdr:rowOff>
    </xdr:to>
    <xdr:cxnSp macro="">
      <xdr:nvCxnSpPr>
        <xdr:cNvPr id="311" name="直線コネクタ 310">
          <a:extLst>
            <a:ext uri="{FF2B5EF4-FFF2-40B4-BE49-F238E27FC236}">
              <a16:creationId xmlns:a16="http://schemas.microsoft.com/office/drawing/2014/main" id="{487AAAF0-65E3-48EB-9C8F-0F6F9503BFE7}"/>
            </a:ext>
          </a:extLst>
        </xdr:cNvPr>
        <xdr:cNvCxnSpPr/>
      </xdr:nvCxnSpPr>
      <xdr:spPr>
        <a:xfrm>
          <a:off x="2908300" y="147109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59145</xdr:rowOff>
    </xdr:from>
    <xdr:to>
      <xdr:col>10</xdr:col>
      <xdr:colOff>165100</xdr:colOff>
      <xdr:row>85</xdr:row>
      <xdr:rowOff>160745</xdr:rowOff>
    </xdr:to>
    <xdr:sp macro="" textlink="">
      <xdr:nvSpPr>
        <xdr:cNvPr id="312" name="楕円 311">
          <a:extLst>
            <a:ext uri="{FF2B5EF4-FFF2-40B4-BE49-F238E27FC236}">
              <a16:creationId xmlns:a16="http://schemas.microsoft.com/office/drawing/2014/main" id="{50414B68-7211-4728-9DF0-761F56DD0B7D}"/>
            </a:ext>
          </a:extLst>
        </xdr:cNvPr>
        <xdr:cNvSpPr/>
      </xdr:nvSpPr>
      <xdr:spPr>
        <a:xfrm>
          <a:off x="196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109945</xdr:rowOff>
    </xdr:from>
    <xdr:to>
      <xdr:col>15</xdr:col>
      <xdr:colOff>50800</xdr:colOff>
      <xdr:row>85</xdr:row>
      <xdr:rowOff>137705</xdr:rowOff>
    </xdr:to>
    <xdr:cxnSp macro="">
      <xdr:nvCxnSpPr>
        <xdr:cNvPr id="313" name="直線コネクタ 312">
          <a:extLst>
            <a:ext uri="{FF2B5EF4-FFF2-40B4-BE49-F238E27FC236}">
              <a16:creationId xmlns:a16="http://schemas.microsoft.com/office/drawing/2014/main" id="{34284928-A186-4D9E-9BB7-A270FC468BFE}"/>
            </a:ext>
          </a:extLst>
        </xdr:cNvPr>
        <xdr:cNvCxnSpPr/>
      </xdr:nvCxnSpPr>
      <xdr:spPr>
        <a:xfrm>
          <a:off x="2019300" y="146831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24856</xdr:rowOff>
    </xdr:from>
    <xdr:to>
      <xdr:col>6</xdr:col>
      <xdr:colOff>38100</xdr:colOff>
      <xdr:row>85</xdr:row>
      <xdr:rowOff>126456</xdr:rowOff>
    </xdr:to>
    <xdr:sp macro="" textlink="">
      <xdr:nvSpPr>
        <xdr:cNvPr id="314" name="楕円 313">
          <a:extLst>
            <a:ext uri="{FF2B5EF4-FFF2-40B4-BE49-F238E27FC236}">
              <a16:creationId xmlns:a16="http://schemas.microsoft.com/office/drawing/2014/main" id="{7E15BBF8-EC6C-48E5-A8E1-9EF0E8057135}"/>
            </a:ext>
          </a:extLst>
        </xdr:cNvPr>
        <xdr:cNvSpPr/>
      </xdr:nvSpPr>
      <xdr:spPr>
        <a:xfrm>
          <a:off x="1079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75656</xdr:rowOff>
    </xdr:from>
    <xdr:to>
      <xdr:col>10</xdr:col>
      <xdr:colOff>114300</xdr:colOff>
      <xdr:row>85</xdr:row>
      <xdr:rowOff>109945</xdr:rowOff>
    </xdr:to>
    <xdr:cxnSp macro="">
      <xdr:nvCxnSpPr>
        <xdr:cNvPr id="315" name="直線コネクタ 314">
          <a:extLst>
            <a:ext uri="{FF2B5EF4-FFF2-40B4-BE49-F238E27FC236}">
              <a16:creationId xmlns:a16="http://schemas.microsoft.com/office/drawing/2014/main" id="{6AE98CDB-E9B1-41CF-9D6D-D884052B7D42}"/>
            </a:ext>
          </a:extLst>
        </xdr:cNvPr>
        <xdr:cNvCxnSpPr/>
      </xdr:nvCxnSpPr>
      <xdr:spPr>
        <a:xfrm>
          <a:off x="1130300" y="146489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福祉施設】&#10;有形固定資産減価償却率">
          <a:extLst>
            <a:ext uri="{FF2B5EF4-FFF2-40B4-BE49-F238E27FC236}">
              <a16:creationId xmlns:a16="http://schemas.microsoft.com/office/drawing/2014/main" id="{D598992F-B15B-49F0-8284-40DB7610F5C9}"/>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7" name="n_2aveValue【福祉施設】&#10;有形固定資産減価償却率">
          <a:extLst>
            <a:ext uri="{FF2B5EF4-FFF2-40B4-BE49-F238E27FC236}">
              <a16:creationId xmlns:a16="http://schemas.microsoft.com/office/drawing/2014/main" id="{383FA9C7-4D3E-41AC-A1D1-6FC1380E3134}"/>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8" name="n_3aveValue【福祉施設】&#10;有形固定資産減価償却率">
          <a:extLst>
            <a:ext uri="{FF2B5EF4-FFF2-40B4-BE49-F238E27FC236}">
              <a16:creationId xmlns:a16="http://schemas.microsoft.com/office/drawing/2014/main" id="{66EAAA63-FB7F-420A-ADB9-564D2E849794}"/>
            </a:ext>
          </a:extLst>
        </xdr:cNvPr>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9" name="n_4aveValue【福祉施設】&#10;有形固定資産減価償却率">
          <a:extLst>
            <a:ext uri="{FF2B5EF4-FFF2-40B4-BE49-F238E27FC236}">
              <a16:creationId xmlns:a16="http://schemas.microsoft.com/office/drawing/2014/main" id="{BEE668CA-9D0B-42DD-9142-863566E82E17}"/>
            </a:ext>
          </a:extLst>
        </xdr:cNvPr>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29408</xdr:rowOff>
    </xdr:from>
    <xdr:ext cx="405111" cy="259045"/>
    <xdr:sp macro="" textlink="">
      <xdr:nvSpPr>
        <xdr:cNvPr id="320" name="n_1mainValue【福祉施設】&#10;有形固定資産減価償却率">
          <a:extLst>
            <a:ext uri="{FF2B5EF4-FFF2-40B4-BE49-F238E27FC236}">
              <a16:creationId xmlns:a16="http://schemas.microsoft.com/office/drawing/2014/main" id="{778EEE86-0F23-4C84-8633-9AE5CDA83ED1}"/>
            </a:ext>
          </a:extLst>
        </xdr:cNvPr>
        <xdr:cNvSpPr txBox="1"/>
      </xdr:nvSpPr>
      <xdr:spPr>
        <a:xfrm>
          <a:off x="35820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8182</xdr:rowOff>
    </xdr:from>
    <xdr:ext cx="405111" cy="259045"/>
    <xdr:sp macro="" textlink="">
      <xdr:nvSpPr>
        <xdr:cNvPr id="321" name="n_2mainValue【福祉施設】&#10;有形固定資産減価償却率">
          <a:extLst>
            <a:ext uri="{FF2B5EF4-FFF2-40B4-BE49-F238E27FC236}">
              <a16:creationId xmlns:a16="http://schemas.microsoft.com/office/drawing/2014/main" id="{82B313A8-0B3D-4E09-AAD1-436A07C3BB45}"/>
            </a:ext>
          </a:extLst>
        </xdr:cNvPr>
        <xdr:cNvSpPr txBox="1"/>
      </xdr:nvSpPr>
      <xdr:spPr>
        <a:xfrm>
          <a:off x="2705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151872</xdr:rowOff>
    </xdr:from>
    <xdr:ext cx="405111" cy="259045"/>
    <xdr:sp macro="" textlink="">
      <xdr:nvSpPr>
        <xdr:cNvPr id="322" name="n_3mainValue【福祉施設】&#10;有形固定資産減価償却率">
          <a:extLst>
            <a:ext uri="{FF2B5EF4-FFF2-40B4-BE49-F238E27FC236}">
              <a16:creationId xmlns:a16="http://schemas.microsoft.com/office/drawing/2014/main" id="{DFBB70B7-C018-428B-8CD2-211D1964D477}"/>
            </a:ext>
          </a:extLst>
        </xdr:cNvPr>
        <xdr:cNvSpPr txBox="1"/>
      </xdr:nvSpPr>
      <xdr:spPr>
        <a:xfrm>
          <a:off x="1816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117583</xdr:rowOff>
    </xdr:from>
    <xdr:ext cx="405111" cy="259045"/>
    <xdr:sp macro="" textlink="">
      <xdr:nvSpPr>
        <xdr:cNvPr id="323" name="n_4mainValue【福祉施設】&#10;有形固定資産減価償却率">
          <a:extLst>
            <a:ext uri="{FF2B5EF4-FFF2-40B4-BE49-F238E27FC236}">
              <a16:creationId xmlns:a16="http://schemas.microsoft.com/office/drawing/2014/main" id="{CF765C10-894C-4095-B3CC-674CA3083D8B}"/>
            </a:ext>
          </a:extLst>
        </xdr:cNvPr>
        <xdr:cNvSpPr txBox="1"/>
      </xdr:nvSpPr>
      <xdr:spPr>
        <a:xfrm>
          <a:off x="927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E9EE0F9-4202-46CA-AAE7-4CE07E31E8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EEBD4A1-534B-4688-9CFD-16FE7758C8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26626BE-D128-41EA-AF47-9C4193004F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4CD2D98-A711-47B9-9C19-4813FBB7BD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52697C6-3177-4781-83E9-16BF32784E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FEB2A6C-F86D-4B3A-B886-98B6C782B2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2EC6749-1C06-4F04-83CE-761EC89D31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E9C7420-863B-4FBD-8355-ABA5650F94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CF919DD-2C79-457F-B75A-11662DDBFB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E4526B0-6144-41C5-91DA-3C36761583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BD0877B-8DC9-4866-BBC1-AA098BB3D65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487F3EB4-0AD5-4DB6-9A39-B0E67A8B23C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468A2EF3-98D0-4DDA-8870-3737655E22F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DF60C6D-9119-4840-8A86-2C6906963EB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24ADD4C-DB6E-449B-A7D9-D38F8E521AD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418F5550-60A2-4647-B456-484280D775C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42D0A3D-AF21-48CF-A170-3CF88274241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66FF159-F11F-4CCF-BE4C-0FA8DD2BF3C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C96E2D4-B6D6-49EC-AFDA-D0A15B7760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F4DBA97-32F2-46FB-8CFA-5D70839BD0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BA1D3027-B9EB-485B-86C8-98E5AD03A2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395B7C3A-D77A-4BA8-B286-9A2AEA996021}"/>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DE48EF0F-DA6C-429F-B972-FBCBFDB07EE5}"/>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977690F8-A042-41B6-A027-4FA9FFBC392B}"/>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465F5918-6CEE-42E5-85BD-9BC0B0EE2E5F}"/>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8E3739F7-050F-49FA-B5B9-63919F6C1E9C}"/>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111E08AE-6E3D-4FEF-A10D-0B67806A471A}"/>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4990A957-66B2-4DE3-8CB9-DB823F6F9C2D}"/>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237058A4-DA33-4C00-8AC4-DF157EA096D2}"/>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3B14ABF3-455E-4E3A-BD30-FEB61F5591CE}"/>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4334CC1B-3E00-4E1F-898D-AE43EDC91A47}"/>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56116F80-D1AE-47FB-9289-5F9B3FD37674}"/>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568F5E9-1D3A-4651-8219-232BBB0680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BEC660E-E8E5-4AE0-B165-7906D609BD4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3E8BD4-28B9-46F2-AC95-BF59B30F97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6113F09-EFC0-4FE7-A008-7F47435CE7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0EA0CF5-D71F-4C6E-8CA2-DBCA47FAB6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60452</xdr:rowOff>
    </xdr:from>
    <xdr:to>
      <xdr:col>55</xdr:col>
      <xdr:colOff>50800</xdr:colOff>
      <xdr:row>85</xdr:row>
      <xdr:rowOff>162052</xdr:rowOff>
    </xdr:to>
    <xdr:sp macro="" textlink="">
      <xdr:nvSpPr>
        <xdr:cNvPr id="361" name="楕円 360">
          <a:extLst>
            <a:ext uri="{FF2B5EF4-FFF2-40B4-BE49-F238E27FC236}">
              <a16:creationId xmlns:a16="http://schemas.microsoft.com/office/drawing/2014/main" id="{ACB36470-E31F-4570-A899-DA0273E0138F}"/>
            </a:ext>
          </a:extLst>
        </xdr:cNvPr>
        <xdr:cNvSpPr/>
      </xdr:nvSpPr>
      <xdr:spPr>
        <a:xfrm>
          <a:off x="10426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146829</xdr:rowOff>
    </xdr:from>
    <xdr:ext cx="469744" cy="259045"/>
    <xdr:sp macro="" textlink="">
      <xdr:nvSpPr>
        <xdr:cNvPr id="362" name="【福祉施設】&#10;一人当たり面積該当値テキスト">
          <a:extLst>
            <a:ext uri="{FF2B5EF4-FFF2-40B4-BE49-F238E27FC236}">
              <a16:creationId xmlns:a16="http://schemas.microsoft.com/office/drawing/2014/main" id="{563ED2F4-9F6D-410F-8E5F-80565C2DF9F2}"/>
            </a:ext>
          </a:extLst>
        </xdr:cNvPr>
        <xdr:cNvSpPr txBox="1"/>
      </xdr:nvSpPr>
      <xdr:spPr>
        <a:xfrm>
          <a:off x="10515600" y="145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3" name="楕円 362">
          <a:extLst>
            <a:ext uri="{FF2B5EF4-FFF2-40B4-BE49-F238E27FC236}">
              <a16:creationId xmlns:a16="http://schemas.microsoft.com/office/drawing/2014/main" id="{D5689141-610F-41FB-8CD4-C6087ACDD0E9}"/>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111252</xdr:rowOff>
    </xdr:from>
    <xdr:to>
      <xdr:col>55</xdr:col>
      <xdr:colOff>0</xdr:colOff>
      <xdr:row>85</xdr:row>
      <xdr:rowOff>113537</xdr:rowOff>
    </xdr:to>
    <xdr:cxnSp macro="">
      <xdr:nvCxnSpPr>
        <xdr:cNvPr id="364" name="直線コネクタ 363">
          <a:extLst>
            <a:ext uri="{FF2B5EF4-FFF2-40B4-BE49-F238E27FC236}">
              <a16:creationId xmlns:a16="http://schemas.microsoft.com/office/drawing/2014/main" id="{D3D4DA08-A0D1-4BB4-8BB9-5CAD48FBAF52}"/>
            </a:ext>
          </a:extLst>
        </xdr:cNvPr>
        <xdr:cNvCxnSpPr/>
      </xdr:nvCxnSpPr>
      <xdr:spPr>
        <a:xfrm flipV="1">
          <a:off x="9639300" y="146845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5" name="楕円 364">
          <a:extLst>
            <a:ext uri="{FF2B5EF4-FFF2-40B4-BE49-F238E27FC236}">
              <a16:creationId xmlns:a16="http://schemas.microsoft.com/office/drawing/2014/main" id="{F91A1375-0E6A-4BDA-AEFE-3C22174523AB}"/>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66" name="直線コネクタ 365">
          <a:extLst>
            <a:ext uri="{FF2B5EF4-FFF2-40B4-BE49-F238E27FC236}">
              <a16:creationId xmlns:a16="http://schemas.microsoft.com/office/drawing/2014/main" id="{F88D5607-2EB4-44E2-8AF2-27A37736C207}"/>
            </a:ext>
          </a:extLst>
        </xdr:cNvPr>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67" name="楕円 366">
          <a:extLst>
            <a:ext uri="{FF2B5EF4-FFF2-40B4-BE49-F238E27FC236}">
              <a16:creationId xmlns:a16="http://schemas.microsoft.com/office/drawing/2014/main" id="{EC95731B-F2E4-41B4-9DD3-3E9AC89BE29A}"/>
            </a:ext>
          </a:extLst>
        </xdr:cNvPr>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115824</xdr:rowOff>
    </xdr:to>
    <xdr:cxnSp macro="">
      <xdr:nvCxnSpPr>
        <xdr:cNvPr id="368" name="直線コネクタ 367">
          <a:extLst>
            <a:ext uri="{FF2B5EF4-FFF2-40B4-BE49-F238E27FC236}">
              <a16:creationId xmlns:a16="http://schemas.microsoft.com/office/drawing/2014/main" id="{14A9319E-69B3-40A7-A062-1B74AC292DAE}"/>
            </a:ext>
          </a:extLst>
        </xdr:cNvPr>
        <xdr:cNvCxnSpPr/>
      </xdr:nvCxnSpPr>
      <xdr:spPr>
        <a:xfrm flipV="1">
          <a:off x="7861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9" name="楕円 368">
          <a:extLst>
            <a:ext uri="{FF2B5EF4-FFF2-40B4-BE49-F238E27FC236}">
              <a16:creationId xmlns:a16="http://schemas.microsoft.com/office/drawing/2014/main" id="{6F358FD2-733B-46AD-B0E4-B7D67D933DAC}"/>
            </a:ext>
          </a:extLst>
        </xdr:cNvPr>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118111</xdr:rowOff>
    </xdr:to>
    <xdr:cxnSp macro="">
      <xdr:nvCxnSpPr>
        <xdr:cNvPr id="370" name="直線コネクタ 369">
          <a:extLst>
            <a:ext uri="{FF2B5EF4-FFF2-40B4-BE49-F238E27FC236}">
              <a16:creationId xmlns:a16="http://schemas.microsoft.com/office/drawing/2014/main" id="{B04EB049-C7D4-4C23-8CCF-0079846A946A}"/>
            </a:ext>
          </a:extLst>
        </xdr:cNvPr>
        <xdr:cNvCxnSpPr/>
      </xdr:nvCxnSpPr>
      <xdr:spPr>
        <a:xfrm flipV="1">
          <a:off x="6972300" y="146890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a:extLst>
            <a:ext uri="{FF2B5EF4-FFF2-40B4-BE49-F238E27FC236}">
              <a16:creationId xmlns:a16="http://schemas.microsoft.com/office/drawing/2014/main" id="{59CB28C8-D80A-48EA-AD89-13625730ED3A}"/>
            </a:ext>
          </a:extLst>
        </xdr:cNvPr>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15C20433-26B5-423F-BCF6-F3A9B3EFB311}"/>
            </a:ext>
          </a:extLst>
        </xdr:cNvPr>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a:extLst>
            <a:ext uri="{FF2B5EF4-FFF2-40B4-BE49-F238E27FC236}">
              <a16:creationId xmlns:a16="http://schemas.microsoft.com/office/drawing/2014/main" id="{D948A02A-0342-4CD6-A67A-913873306746}"/>
            </a:ext>
          </a:extLst>
        </xdr:cNvPr>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a:extLst>
            <a:ext uri="{FF2B5EF4-FFF2-40B4-BE49-F238E27FC236}">
              <a16:creationId xmlns:a16="http://schemas.microsoft.com/office/drawing/2014/main" id="{CECF7F47-1B88-4217-8B53-3F5F7C72F29D}"/>
            </a:ext>
          </a:extLst>
        </xdr:cNvPr>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5" name="n_1mainValue【福祉施設】&#10;一人当たり面積">
          <a:extLst>
            <a:ext uri="{FF2B5EF4-FFF2-40B4-BE49-F238E27FC236}">
              <a16:creationId xmlns:a16="http://schemas.microsoft.com/office/drawing/2014/main" id="{3A9A2691-BD82-4B1A-B1B6-2F2B3DA2B0E5}"/>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6" name="n_2mainValue【福祉施設】&#10;一人当たり面積">
          <a:extLst>
            <a:ext uri="{FF2B5EF4-FFF2-40B4-BE49-F238E27FC236}">
              <a16:creationId xmlns:a16="http://schemas.microsoft.com/office/drawing/2014/main" id="{F532B39D-1FD3-4B09-B8CE-09AB6764AC8A}"/>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77" name="n_3mainValue【福祉施設】&#10;一人当たり面積">
          <a:extLst>
            <a:ext uri="{FF2B5EF4-FFF2-40B4-BE49-F238E27FC236}">
              <a16:creationId xmlns:a16="http://schemas.microsoft.com/office/drawing/2014/main" id="{248B3E6C-A73D-4809-9644-012C51A591F7}"/>
            </a:ext>
          </a:extLst>
        </xdr:cNvPr>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8" name="n_4mainValue【福祉施設】&#10;一人当たり面積">
          <a:extLst>
            <a:ext uri="{FF2B5EF4-FFF2-40B4-BE49-F238E27FC236}">
              <a16:creationId xmlns:a16="http://schemas.microsoft.com/office/drawing/2014/main" id="{61A50A75-DDAC-475F-8229-27170303FF34}"/>
            </a:ext>
          </a:extLst>
        </xdr:cNvPr>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8849969-A45B-43F2-A4CE-B860F5E2FF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21A71D6-CE67-4120-85A4-AA62808F79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77E6C64-DD20-485B-A201-0112A57FA1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DBD33FE-8493-4DCC-9D1E-794D88D07E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39E8BFD-02C5-4281-89BD-5099B58493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CE4F617-DD73-4C41-87F5-1F4FD6C91E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8330269-D445-4538-A1E8-593BEC24D6E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B0833B0-8229-4CD5-8447-1F348DBB3C2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9F0862C-BA79-4FC2-A08E-C0F78C08D6A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4956F5D0-C41E-4299-8CA7-EAF142C888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F19F13C-92D9-49AE-AF10-7F1A49AAA98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26A3785-D78F-4F40-BAFC-8D4A43890B7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807D5B2-5250-483A-BD18-466B821C80F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62EAE1A7-3E4A-4A49-BAA8-17038CD0B1A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A4F4121C-E4B3-4F77-B054-49451EFCE4E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83ECEB1-0CD3-4B76-910D-99502BEB694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0DBCFEF-44A7-40C8-BE35-D6A6A89E0BA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C9B696D-90B5-4BF5-9DFC-BAC1E3EB4AC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DB04B60-0836-4A6C-B519-36EC940ADCF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8DE23CE5-EB41-474D-8A51-DECD25D6D34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90FCA8FA-6DAF-43C2-9458-6EE4529704D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324C3FF-5D7F-48A7-AC41-8629568052C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A40A2045-027B-4F9F-9E79-8FEF1DDBF13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EDF89F1-4980-4657-8EFE-0F06392CCE0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C4B04E65-0B38-4A8B-8487-A31607A128B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FB8DA664-DF55-4524-9C8D-5DE967570E91}"/>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D07F853F-736E-4AA1-8B00-9BFC3501927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D4DDEB41-E134-4584-AF27-3225346D38A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DC0A3DC6-E484-4064-AB23-FE4A3E152973}"/>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6E98241D-961B-4716-8605-33D634783AA6}"/>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EA6D1A45-6E57-4C81-BECE-5AEA62E6FB64}"/>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B6683592-5D01-4313-ABD2-FDD08A3667B3}"/>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3C5AEF75-FDE0-41DB-AAD3-F7539715C14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6986023D-E178-44E7-B79A-9FEA265C140B}"/>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8C7BD88A-CF62-4E62-88B5-F1515F06B061}"/>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9F74998D-2A3F-4580-BEDD-8B15395656D2}"/>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13D49E7-D789-4CC6-B74F-B9F85D84BFB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81604AC-EF67-41C7-B899-7A811CB48A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1EF2B9D-053F-4210-B6E6-C42E038BD9D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D4E8B9D-467B-49C8-97C7-066769AE320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C2D6C40-D8FF-462D-B808-F8FDDC21157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20" name="楕円 419">
          <a:extLst>
            <a:ext uri="{FF2B5EF4-FFF2-40B4-BE49-F238E27FC236}">
              <a16:creationId xmlns:a16="http://schemas.microsoft.com/office/drawing/2014/main" id="{2B842284-8C74-44D9-8F6C-B3073AEEF850}"/>
            </a:ext>
          </a:extLst>
        </xdr:cNvPr>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63F4BA0F-B1A8-4534-9ECF-44B40612AB19}"/>
            </a:ext>
          </a:extLst>
        </xdr:cNvPr>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30299</xdr:rowOff>
    </xdr:from>
    <xdr:to>
      <xdr:col>20</xdr:col>
      <xdr:colOff>38100</xdr:colOff>
      <xdr:row>106</xdr:row>
      <xdr:rowOff>131899</xdr:rowOff>
    </xdr:to>
    <xdr:sp macro="" textlink="">
      <xdr:nvSpPr>
        <xdr:cNvPr id="422" name="楕円 421">
          <a:extLst>
            <a:ext uri="{FF2B5EF4-FFF2-40B4-BE49-F238E27FC236}">
              <a16:creationId xmlns:a16="http://schemas.microsoft.com/office/drawing/2014/main" id="{646C9F76-68B0-4860-A7DD-8D7641D2C612}"/>
            </a:ext>
          </a:extLst>
        </xdr:cNvPr>
        <xdr:cNvSpPr/>
      </xdr:nvSpPr>
      <xdr:spPr>
        <a:xfrm>
          <a:off x="3746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81099</xdr:rowOff>
    </xdr:from>
    <xdr:to>
      <xdr:col>24</xdr:col>
      <xdr:colOff>63500</xdr:colOff>
      <xdr:row>106</xdr:row>
      <xdr:rowOff>121920</xdr:rowOff>
    </xdr:to>
    <xdr:cxnSp macro="">
      <xdr:nvCxnSpPr>
        <xdr:cNvPr id="423" name="直線コネクタ 422">
          <a:extLst>
            <a:ext uri="{FF2B5EF4-FFF2-40B4-BE49-F238E27FC236}">
              <a16:creationId xmlns:a16="http://schemas.microsoft.com/office/drawing/2014/main" id="{A19DE9E1-A5E8-45FE-8EED-05D886B6F605}"/>
            </a:ext>
          </a:extLst>
        </xdr:cNvPr>
        <xdr:cNvCxnSpPr/>
      </xdr:nvCxnSpPr>
      <xdr:spPr>
        <a:xfrm>
          <a:off x="3797300" y="182547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169092</xdr:rowOff>
    </xdr:from>
    <xdr:to>
      <xdr:col>15</xdr:col>
      <xdr:colOff>101600</xdr:colOff>
      <xdr:row>106</xdr:row>
      <xdr:rowOff>99242</xdr:rowOff>
    </xdr:to>
    <xdr:sp macro="" textlink="">
      <xdr:nvSpPr>
        <xdr:cNvPr id="424" name="楕円 423">
          <a:extLst>
            <a:ext uri="{FF2B5EF4-FFF2-40B4-BE49-F238E27FC236}">
              <a16:creationId xmlns:a16="http://schemas.microsoft.com/office/drawing/2014/main" id="{B00950ED-A44E-4378-934B-1B29634F92D4}"/>
            </a:ext>
          </a:extLst>
        </xdr:cNvPr>
        <xdr:cNvSpPr/>
      </xdr:nvSpPr>
      <xdr:spPr>
        <a:xfrm>
          <a:off x="2857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48442</xdr:rowOff>
    </xdr:from>
    <xdr:to>
      <xdr:col>19</xdr:col>
      <xdr:colOff>177800</xdr:colOff>
      <xdr:row>106</xdr:row>
      <xdr:rowOff>81099</xdr:rowOff>
    </xdr:to>
    <xdr:cxnSp macro="">
      <xdr:nvCxnSpPr>
        <xdr:cNvPr id="425" name="直線コネクタ 424">
          <a:extLst>
            <a:ext uri="{FF2B5EF4-FFF2-40B4-BE49-F238E27FC236}">
              <a16:creationId xmlns:a16="http://schemas.microsoft.com/office/drawing/2014/main" id="{9B48492E-DA1F-4410-B1A1-0A7DAE1C7A71}"/>
            </a:ext>
          </a:extLst>
        </xdr:cNvPr>
        <xdr:cNvCxnSpPr/>
      </xdr:nvCxnSpPr>
      <xdr:spPr>
        <a:xfrm>
          <a:off x="2908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134801</xdr:rowOff>
    </xdr:from>
    <xdr:to>
      <xdr:col>10</xdr:col>
      <xdr:colOff>165100</xdr:colOff>
      <xdr:row>106</xdr:row>
      <xdr:rowOff>64951</xdr:rowOff>
    </xdr:to>
    <xdr:sp macro="" textlink="">
      <xdr:nvSpPr>
        <xdr:cNvPr id="426" name="楕円 425">
          <a:extLst>
            <a:ext uri="{FF2B5EF4-FFF2-40B4-BE49-F238E27FC236}">
              <a16:creationId xmlns:a16="http://schemas.microsoft.com/office/drawing/2014/main" id="{05AB0912-AAC8-44E3-BFBD-5B47AA113DB4}"/>
            </a:ext>
          </a:extLst>
        </xdr:cNvPr>
        <xdr:cNvSpPr/>
      </xdr:nvSpPr>
      <xdr:spPr>
        <a:xfrm>
          <a:off x="1968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14151</xdr:rowOff>
    </xdr:from>
    <xdr:to>
      <xdr:col>15</xdr:col>
      <xdr:colOff>50800</xdr:colOff>
      <xdr:row>106</xdr:row>
      <xdr:rowOff>48442</xdr:rowOff>
    </xdr:to>
    <xdr:cxnSp macro="">
      <xdr:nvCxnSpPr>
        <xdr:cNvPr id="427" name="直線コネクタ 426">
          <a:extLst>
            <a:ext uri="{FF2B5EF4-FFF2-40B4-BE49-F238E27FC236}">
              <a16:creationId xmlns:a16="http://schemas.microsoft.com/office/drawing/2014/main" id="{E5F9A94A-8B78-4CE4-B27E-737931C98CA8}"/>
            </a:ext>
          </a:extLst>
        </xdr:cNvPr>
        <xdr:cNvCxnSpPr/>
      </xdr:nvCxnSpPr>
      <xdr:spPr>
        <a:xfrm>
          <a:off x="2019300" y="181878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100512</xdr:rowOff>
    </xdr:from>
    <xdr:to>
      <xdr:col>6</xdr:col>
      <xdr:colOff>38100</xdr:colOff>
      <xdr:row>106</xdr:row>
      <xdr:rowOff>30662</xdr:rowOff>
    </xdr:to>
    <xdr:sp macro="" textlink="">
      <xdr:nvSpPr>
        <xdr:cNvPr id="428" name="楕円 427">
          <a:extLst>
            <a:ext uri="{FF2B5EF4-FFF2-40B4-BE49-F238E27FC236}">
              <a16:creationId xmlns:a16="http://schemas.microsoft.com/office/drawing/2014/main" id="{F9250973-552F-40EB-8B95-3F99273546C8}"/>
            </a:ext>
          </a:extLst>
        </xdr:cNvPr>
        <xdr:cNvSpPr/>
      </xdr:nvSpPr>
      <xdr:spPr>
        <a:xfrm>
          <a:off x="1079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151312</xdr:rowOff>
    </xdr:from>
    <xdr:to>
      <xdr:col>10</xdr:col>
      <xdr:colOff>114300</xdr:colOff>
      <xdr:row>106</xdr:row>
      <xdr:rowOff>14151</xdr:rowOff>
    </xdr:to>
    <xdr:cxnSp macro="">
      <xdr:nvCxnSpPr>
        <xdr:cNvPr id="429" name="直線コネクタ 428">
          <a:extLst>
            <a:ext uri="{FF2B5EF4-FFF2-40B4-BE49-F238E27FC236}">
              <a16:creationId xmlns:a16="http://schemas.microsoft.com/office/drawing/2014/main" id="{64873C4E-F1C7-43F9-981C-8AB4DC75D6E6}"/>
            </a:ext>
          </a:extLst>
        </xdr:cNvPr>
        <xdr:cNvCxnSpPr/>
      </xdr:nvCxnSpPr>
      <xdr:spPr>
        <a:xfrm>
          <a:off x="1130300" y="1815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9A4DFBF2-89F2-4F67-B577-3A471BFD9165}"/>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2CEAFAB0-6BEF-423A-81DD-912CBFDF271C}"/>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a:extLst>
            <a:ext uri="{FF2B5EF4-FFF2-40B4-BE49-F238E27FC236}">
              <a16:creationId xmlns:a16="http://schemas.microsoft.com/office/drawing/2014/main" id="{AA95302C-5A18-4DD7-B7EF-04D1B05BC490}"/>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a:extLst>
            <a:ext uri="{FF2B5EF4-FFF2-40B4-BE49-F238E27FC236}">
              <a16:creationId xmlns:a16="http://schemas.microsoft.com/office/drawing/2014/main" id="{F6E02BC1-FAC9-4A9C-B992-D3B9BD0CDC71}"/>
            </a:ext>
          </a:extLst>
        </xdr:cNvPr>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123026</xdr:rowOff>
    </xdr:from>
    <xdr:ext cx="405111" cy="259045"/>
    <xdr:sp macro="" textlink="">
      <xdr:nvSpPr>
        <xdr:cNvPr id="434" name="n_1mainValue【市民会館】&#10;有形固定資産減価償却率">
          <a:extLst>
            <a:ext uri="{FF2B5EF4-FFF2-40B4-BE49-F238E27FC236}">
              <a16:creationId xmlns:a16="http://schemas.microsoft.com/office/drawing/2014/main" id="{894E51CD-8F8D-46EB-9628-A6F3C5951F97}"/>
            </a:ext>
          </a:extLst>
        </xdr:cNvPr>
        <xdr:cNvSpPr txBox="1"/>
      </xdr:nvSpPr>
      <xdr:spPr>
        <a:xfrm>
          <a:off x="3582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435" name="n_2mainValue【市民会館】&#10;有形固定資産減価償却率">
          <a:extLst>
            <a:ext uri="{FF2B5EF4-FFF2-40B4-BE49-F238E27FC236}">
              <a16:creationId xmlns:a16="http://schemas.microsoft.com/office/drawing/2014/main" id="{280EFD01-6EDC-4215-9E93-14D1F65A10D8}"/>
            </a:ext>
          </a:extLst>
        </xdr:cNvPr>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56078</xdr:rowOff>
    </xdr:from>
    <xdr:ext cx="405111" cy="259045"/>
    <xdr:sp macro="" textlink="">
      <xdr:nvSpPr>
        <xdr:cNvPr id="436" name="n_3mainValue【市民会館】&#10;有形固定資産減価償却率">
          <a:extLst>
            <a:ext uri="{FF2B5EF4-FFF2-40B4-BE49-F238E27FC236}">
              <a16:creationId xmlns:a16="http://schemas.microsoft.com/office/drawing/2014/main" id="{6C1386BD-1265-48D0-9732-CEA26EE5E29A}"/>
            </a:ext>
          </a:extLst>
        </xdr:cNvPr>
        <xdr:cNvSpPr txBox="1"/>
      </xdr:nvSpPr>
      <xdr:spPr>
        <a:xfrm>
          <a:off x="1816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21789</xdr:rowOff>
    </xdr:from>
    <xdr:ext cx="405111" cy="259045"/>
    <xdr:sp macro="" textlink="">
      <xdr:nvSpPr>
        <xdr:cNvPr id="437" name="n_4mainValue【市民会館】&#10;有形固定資産減価償却率">
          <a:extLst>
            <a:ext uri="{FF2B5EF4-FFF2-40B4-BE49-F238E27FC236}">
              <a16:creationId xmlns:a16="http://schemas.microsoft.com/office/drawing/2014/main" id="{721ED2D1-12D3-41DE-94B2-1F24779646F5}"/>
            </a:ext>
          </a:extLst>
        </xdr:cNvPr>
        <xdr:cNvSpPr txBox="1"/>
      </xdr:nvSpPr>
      <xdr:spPr>
        <a:xfrm>
          <a:off x="927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71DB866-EC93-436E-89E0-7E71D256C2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B178DBE2-0CD7-4B0A-8D13-AE41327C58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A21FBD97-E8BA-4C1B-9981-511EE2F121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1D8DC4D-8438-4EA6-99B1-AE5EBB47E9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D9305DB-65D9-4DAA-BD28-D0885575BA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3E97F8AD-1D37-4F31-A436-684CE3374B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7579B744-AA90-44C5-A33D-7E07A3F1B1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9CCD1EC-5218-41C3-B989-6726EDA3BD6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75520982-3726-41F0-A995-095EA0A2AE2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53DA95F-7353-436B-8C66-D8CF65585F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8DEE8CAE-01C1-4135-99F4-80998D78E75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B436F120-A21E-4F4A-9990-05DE61874A0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5B2546B-1CB5-490A-8A0D-6C81ABC4CD9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40994E6C-F36E-432C-AA25-E3055536219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92077F42-4554-4D45-826B-5F3AB006171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479FD5B-E775-40D2-9DFB-15FD1CB4BF2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27F8B665-60AF-41A8-A3E3-93A0F1D05D0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B27D3308-7966-4C20-9209-6B1A01A74F8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8939617-A70E-480D-8694-920F335AE01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32F81126-F595-4DA4-A0D7-DAFED51C0F0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E1AF7B4-340D-4679-86FC-D553053CFEF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D60A0CC8-FFC8-4033-BA72-E035520AE00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CFD9E7B6-E9C4-4B47-8254-FB266E2E7B8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53D357C5-8E27-4B5D-AAA1-1E05DFFCFCE6}"/>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2F03188F-531A-4C28-93F6-7340317CA2FF}"/>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CD55EE2B-B07E-4A41-8EAB-14E8C65D98D6}"/>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69E731C5-42B9-4F85-931B-4C4705499D2C}"/>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47731F1A-C33B-48AC-9C1C-748223D8D70A}"/>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665BD7E7-1130-463F-9140-A239ED5B6898}"/>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B0BD651B-DCB5-4710-8AB0-0D00B071D92B}"/>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468" name="フローチャート: 判断 467">
          <a:extLst>
            <a:ext uri="{FF2B5EF4-FFF2-40B4-BE49-F238E27FC236}">
              <a16:creationId xmlns:a16="http://schemas.microsoft.com/office/drawing/2014/main" id="{D5D035C7-178C-4DDE-814B-04F6E19D621B}"/>
            </a:ext>
          </a:extLst>
        </xdr:cNvPr>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69" name="フローチャート: 判断 468">
          <a:extLst>
            <a:ext uri="{FF2B5EF4-FFF2-40B4-BE49-F238E27FC236}">
              <a16:creationId xmlns:a16="http://schemas.microsoft.com/office/drawing/2014/main" id="{D0340219-BFEA-4B9E-8D56-57F8B67ED82E}"/>
            </a:ext>
          </a:extLst>
        </xdr:cNvPr>
        <xdr:cNvSpPr/>
      </xdr:nvSpPr>
      <xdr:spPr>
        <a:xfrm>
          <a:off x="869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636</xdr:rowOff>
    </xdr:from>
    <xdr:to>
      <xdr:col>41</xdr:col>
      <xdr:colOff>101600</xdr:colOff>
      <xdr:row>107</xdr:row>
      <xdr:rowOff>102236</xdr:rowOff>
    </xdr:to>
    <xdr:sp macro="" textlink="">
      <xdr:nvSpPr>
        <xdr:cNvPr id="470" name="フローチャート: 判断 469">
          <a:extLst>
            <a:ext uri="{FF2B5EF4-FFF2-40B4-BE49-F238E27FC236}">
              <a16:creationId xmlns:a16="http://schemas.microsoft.com/office/drawing/2014/main" id="{D983DB99-9B8B-4B28-9B15-F8B1E43CF929}"/>
            </a:ext>
          </a:extLst>
        </xdr:cNvPr>
        <xdr:cNvSpPr/>
      </xdr:nvSpPr>
      <xdr:spPr>
        <a:xfrm>
          <a:off x="7810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71" name="フローチャート: 判断 470">
          <a:extLst>
            <a:ext uri="{FF2B5EF4-FFF2-40B4-BE49-F238E27FC236}">
              <a16:creationId xmlns:a16="http://schemas.microsoft.com/office/drawing/2014/main" id="{BDFA7DDA-67AD-4499-899F-AB010D6ED009}"/>
            </a:ext>
          </a:extLst>
        </xdr:cNvPr>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3338FB8-C9C0-45B0-B138-44FD902202F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45ADE80-9F2E-432C-9187-BCF96A1B235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C59C269-8B72-4845-8209-7C4473AD9E3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0EE3549-CC94-4C4E-B4EA-B710C1DCC5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18F30FF-DE59-4332-AB5A-E91710454E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38736</xdr:rowOff>
    </xdr:from>
    <xdr:to>
      <xdr:col>55</xdr:col>
      <xdr:colOff>50800</xdr:colOff>
      <xdr:row>105</xdr:row>
      <xdr:rowOff>140336</xdr:rowOff>
    </xdr:to>
    <xdr:sp macro="" textlink="">
      <xdr:nvSpPr>
        <xdr:cNvPr id="477" name="楕円 476">
          <a:extLst>
            <a:ext uri="{FF2B5EF4-FFF2-40B4-BE49-F238E27FC236}">
              <a16:creationId xmlns:a16="http://schemas.microsoft.com/office/drawing/2014/main" id="{57C8E77B-80C2-4D6B-B6C8-6DA70731873E}"/>
            </a:ext>
          </a:extLst>
        </xdr:cNvPr>
        <xdr:cNvSpPr/>
      </xdr:nvSpPr>
      <xdr:spPr>
        <a:xfrm>
          <a:off x="10426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61613</xdr:rowOff>
    </xdr:from>
    <xdr:ext cx="469744" cy="259045"/>
    <xdr:sp macro="" textlink="">
      <xdr:nvSpPr>
        <xdr:cNvPr id="478" name="【市民会館】&#10;一人当たり面積該当値テキスト">
          <a:extLst>
            <a:ext uri="{FF2B5EF4-FFF2-40B4-BE49-F238E27FC236}">
              <a16:creationId xmlns:a16="http://schemas.microsoft.com/office/drawing/2014/main" id="{10E3CE4D-7D76-4AD4-96D4-2BE04E9580FE}"/>
            </a:ext>
          </a:extLst>
        </xdr:cNvPr>
        <xdr:cNvSpPr txBox="1"/>
      </xdr:nvSpPr>
      <xdr:spPr>
        <a:xfrm>
          <a:off x="10515600"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50164</xdr:rowOff>
    </xdr:from>
    <xdr:to>
      <xdr:col>50</xdr:col>
      <xdr:colOff>165100</xdr:colOff>
      <xdr:row>105</xdr:row>
      <xdr:rowOff>151764</xdr:rowOff>
    </xdr:to>
    <xdr:sp macro="" textlink="">
      <xdr:nvSpPr>
        <xdr:cNvPr id="479" name="楕円 478">
          <a:extLst>
            <a:ext uri="{FF2B5EF4-FFF2-40B4-BE49-F238E27FC236}">
              <a16:creationId xmlns:a16="http://schemas.microsoft.com/office/drawing/2014/main" id="{EC962F81-55EA-405E-A50C-65B7B3DBCE60}"/>
            </a:ext>
          </a:extLst>
        </xdr:cNvPr>
        <xdr:cNvSpPr/>
      </xdr:nvSpPr>
      <xdr:spPr>
        <a:xfrm>
          <a:off x="9588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89536</xdr:rowOff>
    </xdr:from>
    <xdr:to>
      <xdr:col>55</xdr:col>
      <xdr:colOff>0</xdr:colOff>
      <xdr:row>105</xdr:row>
      <xdr:rowOff>100964</xdr:rowOff>
    </xdr:to>
    <xdr:cxnSp macro="">
      <xdr:nvCxnSpPr>
        <xdr:cNvPr id="480" name="直線コネクタ 479">
          <a:extLst>
            <a:ext uri="{FF2B5EF4-FFF2-40B4-BE49-F238E27FC236}">
              <a16:creationId xmlns:a16="http://schemas.microsoft.com/office/drawing/2014/main" id="{0C22A496-4BBA-4C74-8871-D49D92BDB06F}"/>
            </a:ext>
          </a:extLst>
        </xdr:cNvPr>
        <xdr:cNvCxnSpPr/>
      </xdr:nvCxnSpPr>
      <xdr:spPr>
        <a:xfrm flipV="1">
          <a:off x="9639300" y="180917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107314</xdr:rowOff>
    </xdr:from>
    <xdr:to>
      <xdr:col>46</xdr:col>
      <xdr:colOff>38100</xdr:colOff>
      <xdr:row>104</xdr:row>
      <xdr:rowOff>37464</xdr:rowOff>
    </xdr:to>
    <xdr:sp macro="" textlink="">
      <xdr:nvSpPr>
        <xdr:cNvPr id="481" name="楕円 480">
          <a:extLst>
            <a:ext uri="{FF2B5EF4-FFF2-40B4-BE49-F238E27FC236}">
              <a16:creationId xmlns:a16="http://schemas.microsoft.com/office/drawing/2014/main" id="{F9DE0937-23F1-4C7D-B86F-CD9B341CF5F7}"/>
            </a:ext>
          </a:extLst>
        </xdr:cNvPr>
        <xdr:cNvSpPr/>
      </xdr:nvSpPr>
      <xdr:spPr>
        <a:xfrm>
          <a:off x="869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158114</xdr:rowOff>
    </xdr:from>
    <xdr:to>
      <xdr:col>50</xdr:col>
      <xdr:colOff>114300</xdr:colOff>
      <xdr:row>105</xdr:row>
      <xdr:rowOff>100964</xdr:rowOff>
    </xdr:to>
    <xdr:cxnSp macro="">
      <xdr:nvCxnSpPr>
        <xdr:cNvPr id="482" name="直線コネクタ 481">
          <a:extLst>
            <a:ext uri="{FF2B5EF4-FFF2-40B4-BE49-F238E27FC236}">
              <a16:creationId xmlns:a16="http://schemas.microsoft.com/office/drawing/2014/main" id="{60BCA442-9466-41D6-997A-CD7323249EEF}"/>
            </a:ext>
          </a:extLst>
        </xdr:cNvPr>
        <xdr:cNvCxnSpPr/>
      </xdr:nvCxnSpPr>
      <xdr:spPr>
        <a:xfrm>
          <a:off x="8750300" y="1781746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71120</xdr:rowOff>
    </xdr:from>
    <xdr:to>
      <xdr:col>41</xdr:col>
      <xdr:colOff>101600</xdr:colOff>
      <xdr:row>106</xdr:row>
      <xdr:rowOff>1270</xdr:rowOff>
    </xdr:to>
    <xdr:sp macro="" textlink="">
      <xdr:nvSpPr>
        <xdr:cNvPr id="483" name="楕円 482">
          <a:extLst>
            <a:ext uri="{FF2B5EF4-FFF2-40B4-BE49-F238E27FC236}">
              <a16:creationId xmlns:a16="http://schemas.microsoft.com/office/drawing/2014/main" id="{C0EB09CE-CF3A-4B41-BA62-A8032717A661}"/>
            </a:ext>
          </a:extLst>
        </xdr:cNvPr>
        <xdr:cNvSpPr/>
      </xdr:nvSpPr>
      <xdr:spPr>
        <a:xfrm>
          <a:off x="781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158114</xdr:rowOff>
    </xdr:from>
    <xdr:to>
      <xdr:col>45</xdr:col>
      <xdr:colOff>177800</xdr:colOff>
      <xdr:row>105</xdr:row>
      <xdr:rowOff>121920</xdr:rowOff>
    </xdr:to>
    <xdr:cxnSp macro="">
      <xdr:nvCxnSpPr>
        <xdr:cNvPr id="484" name="直線コネクタ 483">
          <a:extLst>
            <a:ext uri="{FF2B5EF4-FFF2-40B4-BE49-F238E27FC236}">
              <a16:creationId xmlns:a16="http://schemas.microsoft.com/office/drawing/2014/main" id="{2174025A-E3D8-4486-9E64-C125DE1F6685}"/>
            </a:ext>
          </a:extLst>
        </xdr:cNvPr>
        <xdr:cNvCxnSpPr/>
      </xdr:nvCxnSpPr>
      <xdr:spPr>
        <a:xfrm flipV="1">
          <a:off x="7861300" y="17817464"/>
          <a:ext cx="889000" cy="30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85" name="楕円 484">
          <a:extLst>
            <a:ext uri="{FF2B5EF4-FFF2-40B4-BE49-F238E27FC236}">
              <a16:creationId xmlns:a16="http://schemas.microsoft.com/office/drawing/2014/main" id="{DF6E3F53-87A7-481C-906F-2A0836F66817}"/>
            </a:ext>
          </a:extLst>
        </xdr:cNvPr>
        <xdr:cNvSpPr/>
      </xdr:nvSpPr>
      <xdr:spPr>
        <a:xfrm>
          <a:off x="692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121920</xdr:rowOff>
    </xdr:from>
    <xdr:to>
      <xdr:col>41</xdr:col>
      <xdr:colOff>50800</xdr:colOff>
      <xdr:row>105</xdr:row>
      <xdr:rowOff>129539</xdr:rowOff>
    </xdr:to>
    <xdr:cxnSp macro="">
      <xdr:nvCxnSpPr>
        <xdr:cNvPr id="486" name="直線コネクタ 485">
          <a:extLst>
            <a:ext uri="{FF2B5EF4-FFF2-40B4-BE49-F238E27FC236}">
              <a16:creationId xmlns:a16="http://schemas.microsoft.com/office/drawing/2014/main" id="{B7275B13-1DD7-4D20-8229-5BDBA1F61269}"/>
            </a:ext>
          </a:extLst>
        </xdr:cNvPr>
        <xdr:cNvCxnSpPr/>
      </xdr:nvCxnSpPr>
      <xdr:spPr>
        <a:xfrm flipV="1">
          <a:off x="6972300" y="1812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53357</xdr:rowOff>
    </xdr:from>
    <xdr:ext cx="469744" cy="259045"/>
    <xdr:sp macro="" textlink="">
      <xdr:nvSpPr>
        <xdr:cNvPr id="487" name="n_1aveValue【市民会館】&#10;一人当たり面積">
          <a:extLst>
            <a:ext uri="{FF2B5EF4-FFF2-40B4-BE49-F238E27FC236}">
              <a16:creationId xmlns:a16="http://schemas.microsoft.com/office/drawing/2014/main" id="{5DC4C8BA-9792-4A21-A2B5-4496ED3A198F}"/>
            </a:ext>
          </a:extLst>
        </xdr:cNvPr>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88" name="n_2aveValue【市民会館】&#10;一人当たり面積">
          <a:extLst>
            <a:ext uri="{FF2B5EF4-FFF2-40B4-BE49-F238E27FC236}">
              <a16:creationId xmlns:a16="http://schemas.microsoft.com/office/drawing/2014/main" id="{7DE4ADDB-559B-43AE-AD41-0B145337B46B}"/>
            </a:ext>
          </a:extLst>
        </xdr:cNvPr>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93363</xdr:rowOff>
    </xdr:from>
    <xdr:ext cx="469744" cy="259045"/>
    <xdr:sp macro="" textlink="">
      <xdr:nvSpPr>
        <xdr:cNvPr id="489" name="n_3aveValue【市民会館】&#10;一人当たり面積">
          <a:extLst>
            <a:ext uri="{FF2B5EF4-FFF2-40B4-BE49-F238E27FC236}">
              <a16:creationId xmlns:a16="http://schemas.microsoft.com/office/drawing/2014/main" id="{B4945328-2FF5-4257-8DF0-E2D9B5ADD25E}"/>
            </a:ext>
          </a:extLst>
        </xdr:cNvPr>
        <xdr:cNvSpPr txBox="1"/>
      </xdr:nvSpPr>
      <xdr:spPr>
        <a:xfrm>
          <a:off x="7626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490" name="n_4aveValue【市民会館】&#10;一人当たり面積">
          <a:extLst>
            <a:ext uri="{FF2B5EF4-FFF2-40B4-BE49-F238E27FC236}">
              <a16:creationId xmlns:a16="http://schemas.microsoft.com/office/drawing/2014/main" id="{AD48CB87-30BB-4904-AF6C-D577E2A0950C}"/>
            </a:ext>
          </a:extLst>
        </xdr:cNvPr>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168291</xdr:rowOff>
    </xdr:from>
    <xdr:ext cx="469744" cy="259045"/>
    <xdr:sp macro="" textlink="">
      <xdr:nvSpPr>
        <xdr:cNvPr id="491" name="n_1mainValue【市民会館】&#10;一人当たり面積">
          <a:extLst>
            <a:ext uri="{FF2B5EF4-FFF2-40B4-BE49-F238E27FC236}">
              <a16:creationId xmlns:a16="http://schemas.microsoft.com/office/drawing/2014/main" id="{E96A3F10-1D62-4135-B023-7123CA8ECE10}"/>
            </a:ext>
          </a:extLst>
        </xdr:cNvPr>
        <xdr:cNvSpPr txBox="1"/>
      </xdr:nvSpPr>
      <xdr:spPr>
        <a:xfrm>
          <a:off x="9391727"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53991</xdr:rowOff>
    </xdr:from>
    <xdr:ext cx="469744" cy="259045"/>
    <xdr:sp macro="" textlink="">
      <xdr:nvSpPr>
        <xdr:cNvPr id="492" name="n_2mainValue【市民会館】&#10;一人当たり面積">
          <a:extLst>
            <a:ext uri="{FF2B5EF4-FFF2-40B4-BE49-F238E27FC236}">
              <a16:creationId xmlns:a16="http://schemas.microsoft.com/office/drawing/2014/main" id="{7BDE44BE-6264-4B9A-A1D7-39659E110A8A}"/>
            </a:ext>
          </a:extLst>
        </xdr:cNvPr>
        <xdr:cNvSpPr txBox="1"/>
      </xdr:nvSpPr>
      <xdr:spPr>
        <a:xfrm>
          <a:off x="851542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93" name="n_3mainValue【市民会館】&#10;一人当たり面積">
          <a:extLst>
            <a:ext uri="{FF2B5EF4-FFF2-40B4-BE49-F238E27FC236}">
              <a16:creationId xmlns:a16="http://schemas.microsoft.com/office/drawing/2014/main" id="{28F6459C-4D28-48E9-9705-C32F1A79A7F0}"/>
            </a:ext>
          </a:extLst>
        </xdr:cNvPr>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4" name="n_4mainValue【市民会館】&#10;一人当たり面積">
          <a:extLst>
            <a:ext uri="{FF2B5EF4-FFF2-40B4-BE49-F238E27FC236}">
              <a16:creationId xmlns:a16="http://schemas.microsoft.com/office/drawing/2014/main" id="{77FBF115-722A-4EA3-9AB1-88A8665C94CD}"/>
            </a:ext>
          </a:extLst>
        </xdr:cNvPr>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22675C0A-104E-4120-B332-67A5673A3F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3931A9A2-2A5C-4745-B019-A641FE2587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4180D87-C951-440A-AE70-7AF6B8E70B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4856B41-98B9-4B8A-B963-A766202016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32A8ABC-3565-49C7-A150-CD9C98120A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47816F9-BDFB-43ED-873E-34D485F5B5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E21410C9-4ED6-466D-859F-BD0C97E0C8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20CF805-1DC5-49D3-B229-198C5CC8315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3FDF6D56-4C8E-44D1-ADBD-A61A22F4CF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9563B24D-EDCF-49D7-B1AC-ACE8753424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560653E2-1946-46D3-BB7C-2526ACB93A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1CC28CB3-388B-4B1A-96F3-84B563B495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1B1F5202-95D6-4E08-92F1-F23C743CE3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F8092A13-71E4-419B-AB39-3758BA9125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AB72CAAC-B808-4E61-ACCF-05653915F7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DA405EB1-82F2-44BD-914F-EAABF1417C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6A9EB71-A862-46DE-A349-0957C3BED5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8A01EE3F-8A25-49F2-8BBD-7B2647728D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3C748ADD-DCC3-4629-AB8E-8B793D496A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AA4E568-7F82-413F-9F9B-CAD8CD2FAE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26429F2-91E2-4679-9CB4-7CEF8E70C1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463001B-88A7-45ED-BC95-89987A371C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8B6DF001-2939-4E0C-9DAA-9C410B9A78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D00E40F-CFBB-49E4-A0C1-6C9A88D28C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C0E4C4AF-BBBC-47C0-B7C2-19FEB4E1BB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2FAF59E-C049-4BD6-85CF-5A75FAB756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56CA2E56-E90F-4410-930A-32D0E1FBEDF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29AE5C0-ED77-4EFA-BAE3-5758A9C1128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86B35A40-C732-4372-818F-5375975A0F5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1DD95AA6-9363-4224-8C28-8FCC24CC1D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3C70FD1F-E304-41DF-A98E-6BD7426661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8880A292-DA6A-4510-97AE-C2D7A7BF25C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47CA7DCA-84E6-4E4C-BB50-3F526CBF493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3877A082-2847-4353-B6AC-C2697BCD82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74AEBCB-2FB3-46F9-B631-324BCDAFF2E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CD4CE09C-4208-48F3-BF42-9276B73748D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E141E6DD-7725-4A2D-8D9A-597D7193861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890B5486-ADFC-4A89-84C5-BC0EC24106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C93CA716-8F4C-4662-B864-F410915DCE2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53DA3BF-AE0F-4045-A8C0-DB2A899B30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ABB39ED0-8919-4C76-A652-E06DA91088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F61173D0-A10E-4B20-939B-74873AF753B2}"/>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9D508189-4D98-4D33-87A9-E7691606825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32A05A4D-CEDF-4B5C-AC0D-751930594F9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6A3CAAC5-512D-48AE-9812-20923517B8B4}"/>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AC804ED7-C360-4F6D-B51E-86B80A4BEB0B}"/>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402357D5-0756-4B35-B897-B6F7062F8FD3}"/>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0FF5F9FF-8D8E-4F86-8366-9C1D4FFF8B06}"/>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89626</xdr:rowOff>
    </xdr:from>
    <xdr:to>
      <xdr:col>81</xdr:col>
      <xdr:colOff>101600</xdr:colOff>
      <xdr:row>60</xdr:row>
      <xdr:rowOff>19776</xdr:rowOff>
    </xdr:to>
    <xdr:sp macro="" textlink="">
      <xdr:nvSpPr>
        <xdr:cNvPr id="543" name="フローチャート: 判断 542">
          <a:extLst>
            <a:ext uri="{FF2B5EF4-FFF2-40B4-BE49-F238E27FC236}">
              <a16:creationId xmlns:a16="http://schemas.microsoft.com/office/drawing/2014/main" id="{84AFF7A8-222F-4FBA-90A3-E1C09F8ADB83}"/>
            </a:ext>
          </a:extLst>
        </xdr:cNvPr>
        <xdr:cNvSpPr/>
      </xdr:nvSpPr>
      <xdr:spPr>
        <a:xfrm>
          <a:off x="154305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60234</xdr:rowOff>
    </xdr:from>
    <xdr:to>
      <xdr:col>76</xdr:col>
      <xdr:colOff>165100</xdr:colOff>
      <xdr:row>59</xdr:row>
      <xdr:rowOff>161834</xdr:rowOff>
    </xdr:to>
    <xdr:sp macro="" textlink="">
      <xdr:nvSpPr>
        <xdr:cNvPr id="544" name="フローチャート: 判断 543">
          <a:extLst>
            <a:ext uri="{FF2B5EF4-FFF2-40B4-BE49-F238E27FC236}">
              <a16:creationId xmlns:a16="http://schemas.microsoft.com/office/drawing/2014/main" id="{575606C0-3C51-43F3-9B63-6490761A8A87}"/>
            </a:ext>
          </a:extLst>
        </xdr:cNvPr>
        <xdr:cNvSpPr/>
      </xdr:nvSpPr>
      <xdr:spPr>
        <a:xfrm>
          <a:off x="14541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5" name="フローチャート: 判断 544">
          <a:extLst>
            <a:ext uri="{FF2B5EF4-FFF2-40B4-BE49-F238E27FC236}">
              <a16:creationId xmlns:a16="http://schemas.microsoft.com/office/drawing/2014/main" id="{0495142D-0517-439C-BDF4-F3341CC983AC}"/>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76563</xdr:rowOff>
    </xdr:from>
    <xdr:to>
      <xdr:col>67</xdr:col>
      <xdr:colOff>101600</xdr:colOff>
      <xdr:row>60</xdr:row>
      <xdr:rowOff>6713</xdr:rowOff>
    </xdr:to>
    <xdr:sp macro="" textlink="">
      <xdr:nvSpPr>
        <xdr:cNvPr id="546" name="フローチャート: 判断 545">
          <a:extLst>
            <a:ext uri="{FF2B5EF4-FFF2-40B4-BE49-F238E27FC236}">
              <a16:creationId xmlns:a16="http://schemas.microsoft.com/office/drawing/2014/main" id="{62FD684A-616C-4DC8-A2F9-AFDD0C28CA27}"/>
            </a:ext>
          </a:extLst>
        </xdr:cNvPr>
        <xdr:cNvSpPr/>
      </xdr:nvSpPr>
      <xdr:spPr>
        <a:xfrm>
          <a:off x="12763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2A42E36-E3E9-4007-8DE3-582C78C49F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A0C3FD4-033A-412D-9C33-A3B0242DA8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FEE69EC-965E-48CA-8AFA-7191AF160B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0BA3F96-8B10-4DB0-A98F-3DB9D0D41A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61B2EC7-8080-4759-990F-578245EC4C9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552" name="楕円 551">
          <a:extLst>
            <a:ext uri="{FF2B5EF4-FFF2-40B4-BE49-F238E27FC236}">
              <a16:creationId xmlns:a16="http://schemas.microsoft.com/office/drawing/2014/main" id="{09922FF7-2499-4749-A32C-B6398D4B585B}"/>
            </a:ext>
          </a:extLst>
        </xdr:cNvPr>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68AF273B-E689-4380-BBED-567412130997}"/>
            </a:ext>
          </a:extLst>
        </xdr:cNvPr>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554" name="楕円 553">
          <a:extLst>
            <a:ext uri="{FF2B5EF4-FFF2-40B4-BE49-F238E27FC236}">
              <a16:creationId xmlns:a16="http://schemas.microsoft.com/office/drawing/2014/main" id="{9AF46DFE-AE8A-4C54-AC5A-78021DEB115F}"/>
            </a:ext>
          </a:extLst>
        </xdr:cNvPr>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145324</xdr:rowOff>
    </xdr:to>
    <xdr:cxnSp macro="">
      <xdr:nvCxnSpPr>
        <xdr:cNvPr id="555" name="直線コネクタ 554">
          <a:extLst>
            <a:ext uri="{FF2B5EF4-FFF2-40B4-BE49-F238E27FC236}">
              <a16:creationId xmlns:a16="http://schemas.microsoft.com/office/drawing/2014/main" id="{758BF833-292D-4182-9B4C-6542CA6F0F49}"/>
            </a:ext>
          </a:extLst>
        </xdr:cNvPr>
        <xdr:cNvCxnSpPr/>
      </xdr:nvCxnSpPr>
      <xdr:spPr>
        <a:xfrm flipV="1">
          <a:off x="15481300" y="102510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66766</xdr:rowOff>
    </xdr:from>
    <xdr:to>
      <xdr:col>76</xdr:col>
      <xdr:colOff>165100</xdr:colOff>
      <xdr:row>59</xdr:row>
      <xdr:rowOff>168366</xdr:rowOff>
    </xdr:to>
    <xdr:sp macro="" textlink="">
      <xdr:nvSpPr>
        <xdr:cNvPr id="556" name="楕円 555">
          <a:extLst>
            <a:ext uri="{FF2B5EF4-FFF2-40B4-BE49-F238E27FC236}">
              <a16:creationId xmlns:a16="http://schemas.microsoft.com/office/drawing/2014/main" id="{2ACD5389-C7EC-42CA-A1A7-E377D36BEAEF}"/>
            </a:ext>
          </a:extLst>
        </xdr:cNvPr>
        <xdr:cNvSpPr/>
      </xdr:nvSpPr>
      <xdr:spPr>
        <a:xfrm>
          <a:off x="14541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117566</xdr:rowOff>
    </xdr:from>
    <xdr:to>
      <xdr:col>81</xdr:col>
      <xdr:colOff>50800</xdr:colOff>
      <xdr:row>59</xdr:row>
      <xdr:rowOff>145324</xdr:rowOff>
    </xdr:to>
    <xdr:cxnSp macro="">
      <xdr:nvCxnSpPr>
        <xdr:cNvPr id="557" name="直線コネクタ 556">
          <a:extLst>
            <a:ext uri="{FF2B5EF4-FFF2-40B4-BE49-F238E27FC236}">
              <a16:creationId xmlns:a16="http://schemas.microsoft.com/office/drawing/2014/main" id="{309FC8A6-A263-49C7-9991-80F04747A432}"/>
            </a:ext>
          </a:extLst>
        </xdr:cNvPr>
        <xdr:cNvCxnSpPr/>
      </xdr:nvCxnSpPr>
      <xdr:spPr>
        <a:xfrm>
          <a:off x="14592300" y="102331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34109</xdr:rowOff>
    </xdr:from>
    <xdr:to>
      <xdr:col>72</xdr:col>
      <xdr:colOff>38100</xdr:colOff>
      <xdr:row>59</xdr:row>
      <xdr:rowOff>135709</xdr:rowOff>
    </xdr:to>
    <xdr:sp macro="" textlink="">
      <xdr:nvSpPr>
        <xdr:cNvPr id="558" name="楕円 557">
          <a:extLst>
            <a:ext uri="{FF2B5EF4-FFF2-40B4-BE49-F238E27FC236}">
              <a16:creationId xmlns:a16="http://schemas.microsoft.com/office/drawing/2014/main" id="{D4017613-6400-48DB-A283-09F979621DC9}"/>
            </a:ext>
          </a:extLst>
        </xdr:cNvPr>
        <xdr:cNvSpPr/>
      </xdr:nvSpPr>
      <xdr:spPr>
        <a:xfrm>
          <a:off x="13652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84909</xdr:rowOff>
    </xdr:from>
    <xdr:to>
      <xdr:col>76</xdr:col>
      <xdr:colOff>114300</xdr:colOff>
      <xdr:row>59</xdr:row>
      <xdr:rowOff>117566</xdr:rowOff>
    </xdr:to>
    <xdr:cxnSp macro="">
      <xdr:nvCxnSpPr>
        <xdr:cNvPr id="559" name="直線コネクタ 558">
          <a:extLst>
            <a:ext uri="{FF2B5EF4-FFF2-40B4-BE49-F238E27FC236}">
              <a16:creationId xmlns:a16="http://schemas.microsoft.com/office/drawing/2014/main" id="{C55BED20-E38D-4EF2-9EBA-2198466CFB3D}"/>
            </a:ext>
          </a:extLst>
        </xdr:cNvPr>
        <xdr:cNvCxnSpPr/>
      </xdr:nvCxnSpPr>
      <xdr:spPr>
        <a:xfrm>
          <a:off x="13703300" y="102004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560" name="楕円 559">
          <a:extLst>
            <a:ext uri="{FF2B5EF4-FFF2-40B4-BE49-F238E27FC236}">
              <a16:creationId xmlns:a16="http://schemas.microsoft.com/office/drawing/2014/main" id="{91E689CE-1F72-404A-94C8-27B4B56FC78B}"/>
            </a:ext>
          </a:extLst>
        </xdr:cNvPr>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53884</xdr:rowOff>
    </xdr:from>
    <xdr:to>
      <xdr:col>71</xdr:col>
      <xdr:colOff>177800</xdr:colOff>
      <xdr:row>59</xdr:row>
      <xdr:rowOff>84909</xdr:rowOff>
    </xdr:to>
    <xdr:cxnSp macro="">
      <xdr:nvCxnSpPr>
        <xdr:cNvPr id="561" name="直線コネクタ 560">
          <a:extLst>
            <a:ext uri="{FF2B5EF4-FFF2-40B4-BE49-F238E27FC236}">
              <a16:creationId xmlns:a16="http://schemas.microsoft.com/office/drawing/2014/main" id="{5C2AB78F-3FE6-4450-9590-1E4FB1099199}"/>
            </a:ext>
          </a:extLst>
        </xdr:cNvPr>
        <xdr:cNvCxnSpPr/>
      </xdr:nvCxnSpPr>
      <xdr:spPr>
        <a:xfrm>
          <a:off x="12814300" y="101694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36303</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EBD7A386-7028-413D-A428-871B55301E2D}"/>
            </a:ext>
          </a:extLst>
        </xdr:cNvPr>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9EEDCF74-444D-410A-B3E1-4CBAB083839E}"/>
            </a:ext>
          </a:extLst>
        </xdr:cNvPr>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14AA8B8D-2242-4ABB-96D7-750C12771D7A}"/>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169290</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F68D9BA3-9447-4270-994D-ED58BF7E5BEE}"/>
            </a:ext>
          </a:extLst>
        </xdr:cNvPr>
        <xdr:cNvSpPr txBox="1"/>
      </xdr:nvSpPr>
      <xdr:spPr>
        <a:xfrm>
          <a:off x="12611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15801</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C4BFA495-E5A9-47B3-8E81-4E4219FC2D5F}"/>
            </a:ext>
          </a:extLst>
        </xdr:cNvPr>
        <xdr:cNvSpPr txBox="1"/>
      </xdr:nvSpPr>
      <xdr:spPr>
        <a:xfrm>
          <a:off x="15266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159493</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4ACC3AFD-8351-44A3-841A-C455EA18A5A1}"/>
            </a:ext>
          </a:extLst>
        </xdr:cNvPr>
        <xdr:cNvSpPr txBox="1"/>
      </xdr:nvSpPr>
      <xdr:spPr>
        <a:xfrm>
          <a:off x="14389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152236</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553CCC29-EE76-4F5F-A338-4B2FA302CD35}"/>
            </a:ext>
          </a:extLst>
        </xdr:cNvPr>
        <xdr:cNvSpPr txBox="1"/>
      </xdr:nvSpPr>
      <xdr:spPr>
        <a:xfrm>
          <a:off x="13500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8858D99C-1CF8-4BF1-BA86-1084BD3B4312}"/>
            </a:ext>
          </a:extLst>
        </xdr:cNvPr>
        <xdr:cNvSpPr txBox="1"/>
      </xdr:nvSpPr>
      <xdr:spPr>
        <a:xfrm>
          <a:off x="12611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816C1226-05F0-40BC-8994-6307141933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A3A84586-90EB-4541-BEF0-D6884B114F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13B50680-B22C-40ED-8EFC-CAF7FA0CD4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41FE0106-9FBE-4600-B28A-239FF0576C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42360AB9-90DA-4ED8-8F79-AC1C3E0A3D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A76765F-3F0B-43AA-9785-7926220844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6E19A43E-79DA-491D-BF58-4AB93CFA3BB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8072E1A4-26CE-48DB-8C12-A8D55414EB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A2D9DF4-53AC-4115-AD9E-CC0286AE46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6238379C-64BD-43A4-AE9B-6D58383E980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A2714210-8A12-466B-A3EE-120F9CD5A52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A42FDCC0-5C6F-4D7D-97E1-AE549216439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58CE4DFF-A53D-4A69-B4AB-31A1021EF2E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15775A7E-842D-4ADD-8349-C3B42BE41EE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7BA39BA2-78F2-4451-80E4-53C94E6F7A3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DB4BF16E-72AF-4AC0-B629-15EBD63BE8E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632D1869-C002-4C01-B6A0-961885EAFE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95C7E6E3-50F4-4DE5-9CDB-4CEEABEA5EF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3FE1B538-798C-4185-95B5-40358E21CE1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FBAA93C-C8E7-47C1-83A2-50FBA72BE8E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ABEA06E9-CA8C-4D26-B650-5ACCA28E14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EFA0846A-43F9-4D1E-B7D8-2EC4222ABDC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3E6FED0D-BF68-41D9-BDA8-D0AD4B7FF9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E2EB73C1-AF69-4CB8-A56B-484DE9DE80E4}"/>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CB3EF6C9-13F5-4D37-B27A-BAEFAA0EC26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7BA4DBDB-27C2-49B9-B5A8-41D138785D0F}"/>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F3B30CEC-E6B0-443B-A47D-714F75727F98}"/>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C9E03146-BF81-4166-A60F-0A2838B72B21}"/>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26DC5206-538C-4D27-9251-6DA9065E707C}"/>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039C4FA5-26FC-4E4E-A2CB-79459DA4F94C}"/>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00" name="フローチャート: 判断 599">
          <a:extLst>
            <a:ext uri="{FF2B5EF4-FFF2-40B4-BE49-F238E27FC236}">
              <a16:creationId xmlns:a16="http://schemas.microsoft.com/office/drawing/2014/main" id="{48E76285-9941-48EF-B08D-A67FAF0AE0A6}"/>
            </a:ext>
          </a:extLst>
        </xdr:cNvPr>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601" name="フローチャート: 判断 600">
          <a:extLst>
            <a:ext uri="{FF2B5EF4-FFF2-40B4-BE49-F238E27FC236}">
              <a16:creationId xmlns:a16="http://schemas.microsoft.com/office/drawing/2014/main" id="{9643A104-967F-42FC-A7A6-DA92123C5FC8}"/>
            </a:ext>
          </a:extLst>
        </xdr:cNvPr>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602" name="フローチャート: 判断 601">
          <a:extLst>
            <a:ext uri="{FF2B5EF4-FFF2-40B4-BE49-F238E27FC236}">
              <a16:creationId xmlns:a16="http://schemas.microsoft.com/office/drawing/2014/main" id="{E73625CE-9725-48B5-86FF-CC2FB15048D2}"/>
            </a:ext>
          </a:extLst>
        </xdr:cNvPr>
        <xdr:cNvSpPr/>
      </xdr:nvSpPr>
      <xdr:spPr>
        <a:xfrm>
          <a:off x="19494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603" name="フローチャート: 判断 602">
          <a:extLst>
            <a:ext uri="{FF2B5EF4-FFF2-40B4-BE49-F238E27FC236}">
              <a16:creationId xmlns:a16="http://schemas.microsoft.com/office/drawing/2014/main" id="{D6434510-FFC7-48D4-8CEA-1F41614B7496}"/>
            </a:ext>
          </a:extLst>
        </xdr:cNvPr>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60543A1-67DA-49B4-BB91-BEBBB1A5F7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8E986AD-2A0C-433A-A86A-9672BAFDAD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2E55BC7-169D-4B33-876D-B2E8BDA556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99CCF63-DC86-4603-9785-430440E15D3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40F6299-5235-473A-9D19-69CFF630BB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09" name="楕円 608">
          <a:extLst>
            <a:ext uri="{FF2B5EF4-FFF2-40B4-BE49-F238E27FC236}">
              <a16:creationId xmlns:a16="http://schemas.microsoft.com/office/drawing/2014/main" id="{DD187CBD-C1DE-4AAE-994A-C4186CE34BF5}"/>
            </a:ext>
          </a:extLst>
        </xdr:cNvPr>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55897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8BFB841F-0909-4445-8E44-F844CABD01A4}"/>
            </a:ext>
          </a:extLst>
        </xdr:cNvPr>
        <xdr:cNvSpPr txBox="1"/>
      </xdr:nvSpPr>
      <xdr:spPr>
        <a:xfrm>
          <a:off x="221996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11" name="楕円 610">
          <a:extLst>
            <a:ext uri="{FF2B5EF4-FFF2-40B4-BE49-F238E27FC236}">
              <a16:creationId xmlns:a16="http://schemas.microsoft.com/office/drawing/2014/main" id="{7E5EF5ED-20A5-44DD-B863-2BD2DCF30791}"/>
            </a:ext>
          </a:extLst>
        </xdr:cNvPr>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83820</xdr:rowOff>
    </xdr:to>
    <xdr:cxnSp macro="">
      <xdr:nvCxnSpPr>
        <xdr:cNvPr id="612" name="直線コネクタ 611">
          <a:extLst>
            <a:ext uri="{FF2B5EF4-FFF2-40B4-BE49-F238E27FC236}">
              <a16:creationId xmlns:a16="http://schemas.microsoft.com/office/drawing/2014/main" id="{8998C36E-5D64-44FE-8CC4-004AC44C3614}"/>
            </a:ext>
          </a:extLst>
        </xdr:cNvPr>
        <xdr:cNvCxnSpPr/>
      </xdr:nvCxnSpPr>
      <xdr:spPr>
        <a:xfrm>
          <a:off x="21323300" y="10698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613" name="楕円 612">
          <a:extLst>
            <a:ext uri="{FF2B5EF4-FFF2-40B4-BE49-F238E27FC236}">
              <a16:creationId xmlns:a16="http://schemas.microsoft.com/office/drawing/2014/main" id="{5A9E216A-2091-433D-8AA6-00E5DE9F78ED}"/>
            </a:ext>
          </a:extLst>
        </xdr:cNvPr>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62</xdr:row>
      <xdr:rowOff>68580</xdr:rowOff>
    </xdr:to>
    <xdr:cxnSp macro="">
      <xdr:nvCxnSpPr>
        <xdr:cNvPr id="614" name="直線コネクタ 613">
          <a:extLst>
            <a:ext uri="{FF2B5EF4-FFF2-40B4-BE49-F238E27FC236}">
              <a16:creationId xmlns:a16="http://schemas.microsoft.com/office/drawing/2014/main" id="{902EBAB1-336F-41A4-9313-8D1CEA52FD3F}"/>
            </a:ext>
          </a:extLst>
        </xdr:cNvPr>
        <xdr:cNvCxnSpPr/>
      </xdr:nvCxnSpPr>
      <xdr:spPr>
        <a:xfrm>
          <a:off x="20434300" y="105270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615" name="楕円 614">
          <a:extLst>
            <a:ext uri="{FF2B5EF4-FFF2-40B4-BE49-F238E27FC236}">
              <a16:creationId xmlns:a16="http://schemas.microsoft.com/office/drawing/2014/main" id="{A74FEB62-8EC9-4EBC-80C2-00E01C36CF30}"/>
            </a:ext>
          </a:extLst>
        </xdr:cNvPr>
        <xdr:cNvSpPr/>
      </xdr:nvSpPr>
      <xdr:spPr>
        <a:xfrm>
          <a:off x="19494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68580</xdr:rowOff>
    </xdr:from>
    <xdr:to>
      <xdr:col>107</xdr:col>
      <xdr:colOff>50800</xdr:colOff>
      <xdr:row>62</xdr:row>
      <xdr:rowOff>80010</xdr:rowOff>
    </xdr:to>
    <xdr:cxnSp macro="">
      <xdr:nvCxnSpPr>
        <xdr:cNvPr id="616" name="直線コネクタ 615">
          <a:extLst>
            <a:ext uri="{FF2B5EF4-FFF2-40B4-BE49-F238E27FC236}">
              <a16:creationId xmlns:a16="http://schemas.microsoft.com/office/drawing/2014/main" id="{C759AF37-A15A-4318-8EE5-704315BB24E3}"/>
            </a:ext>
          </a:extLst>
        </xdr:cNvPr>
        <xdr:cNvCxnSpPr/>
      </xdr:nvCxnSpPr>
      <xdr:spPr>
        <a:xfrm flipV="1">
          <a:off x="19545300" y="105270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33020</xdr:rowOff>
    </xdr:from>
    <xdr:to>
      <xdr:col>98</xdr:col>
      <xdr:colOff>38100</xdr:colOff>
      <xdr:row>62</xdr:row>
      <xdr:rowOff>134620</xdr:rowOff>
    </xdr:to>
    <xdr:sp macro="" textlink="">
      <xdr:nvSpPr>
        <xdr:cNvPr id="617" name="楕円 616">
          <a:extLst>
            <a:ext uri="{FF2B5EF4-FFF2-40B4-BE49-F238E27FC236}">
              <a16:creationId xmlns:a16="http://schemas.microsoft.com/office/drawing/2014/main" id="{5743EB90-4734-442F-8878-FA42ED74B9FF}"/>
            </a:ext>
          </a:extLst>
        </xdr:cNvPr>
        <xdr:cNvSpPr/>
      </xdr:nvSpPr>
      <xdr:spPr>
        <a:xfrm>
          <a:off x="18605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80010</xdr:rowOff>
    </xdr:from>
    <xdr:to>
      <xdr:col>102</xdr:col>
      <xdr:colOff>114300</xdr:colOff>
      <xdr:row>62</xdr:row>
      <xdr:rowOff>83820</xdr:rowOff>
    </xdr:to>
    <xdr:cxnSp macro="">
      <xdr:nvCxnSpPr>
        <xdr:cNvPr id="618" name="直線コネクタ 617">
          <a:extLst>
            <a:ext uri="{FF2B5EF4-FFF2-40B4-BE49-F238E27FC236}">
              <a16:creationId xmlns:a16="http://schemas.microsoft.com/office/drawing/2014/main" id="{3CBB3806-A7E4-4E11-B0EE-FABD866F6470}"/>
            </a:ext>
          </a:extLst>
        </xdr:cNvPr>
        <xdr:cNvCxnSpPr/>
      </xdr:nvCxnSpPr>
      <xdr:spPr>
        <a:xfrm flipV="1">
          <a:off x="18656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619" name="n_1aveValue【保健センター・保健所】&#10;一人当たり面積">
          <a:extLst>
            <a:ext uri="{FF2B5EF4-FFF2-40B4-BE49-F238E27FC236}">
              <a16:creationId xmlns:a16="http://schemas.microsoft.com/office/drawing/2014/main" id="{09DFB541-C03C-46E5-9DEE-3422564E2E09}"/>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620" name="n_2aveValue【保健センター・保健所】&#10;一人当たり面積">
          <a:extLst>
            <a:ext uri="{FF2B5EF4-FFF2-40B4-BE49-F238E27FC236}">
              <a16:creationId xmlns:a16="http://schemas.microsoft.com/office/drawing/2014/main" id="{72F45A54-78C1-4FDD-BCBE-6E9E32D015C7}"/>
            </a:ext>
          </a:extLst>
        </xdr:cNvPr>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621" name="n_3aveValue【保健センター・保健所】&#10;一人当たり面積">
          <a:extLst>
            <a:ext uri="{FF2B5EF4-FFF2-40B4-BE49-F238E27FC236}">
              <a16:creationId xmlns:a16="http://schemas.microsoft.com/office/drawing/2014/main" id="{0D18797F-9288-41EF-A24D-E16087D32542}"/>
            </a:ext>
          </a:extLst>
        </xdr:cNvPr>
        <xdr:cNvSpPr txBox="1"/>
      </xdr:nvSpPr>
      <xdr:spPr>
        <a:xfrm>
          <a:off x="19310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19067</xdr:rowOff>
    </xdr:from>
    <xdr:ext cx="469744" cy="259045"/>
    <xdr:sp macro="" textlink="">
      <xdr:nvSpPr>
        <xdr:cNvPr id="622" name="n_4aveValue【保健センター・保健所】&#10;一人当たり面積">
          <a:extLst>
            <a:ext uri="{FF2B5EF4-FFF2-40B4-BE49-F238E27FC236}">
              <a16:creationId xmlns:a16="http://schemas.microsoft.com/office/drawing/2014/main" id="{328C463A-E8D7-43C5-BACD-4A90A059710C}"/>
            </a:ext>
          </a:extLst>
        </xdr:cNvPr>
        <xdr:cNvSpPr txBox="1"/>
      </xdr:nvSpPr>
      <xdr:spPr>
        <a:xfrm>
          <a:off x="18421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135907</xdr:rowOff>
    </xdr:from>
    <xdr:ext cx="469744" cy="259045"/>
    <xdr:sp macro="" textlink="">
      <xdr:nvSpPr>
        <xdr:cNvPr id="623" name="n_1mainValue【保健センター・保健所】&#10;一人当たり面積">
          <a:extLst>
            <a:ext uri="{FF2B5EF4-FFF2-40B4-BE49-F238E27FC236}">
              <a16:creationId xmlns:a16="http://schemas.microsoft.com/office/drawing/2014/main" id="{C9CF44A6-E971-4629-BF22-81E13D5393DD}"/>
            </a:ext>
          </a:extLst>
        </xdr:cNvPr>
        <xdr:cNvSpPr txBox="1"/>
      </xdr:nvSpPr>
      <xdr:spPr>
        <a:xfrm>
          <a:off x="21075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24" name="n_2mainValue【保健センター・保健所】&#10;一人当たり面積">
          <a:extLst>
            <a:ext uri="{FF2B5EF4-FFF2-40B4-BE49-F238E27FC236}">
              <a16:creationId xmlns:a16="http://schemas.microsoft.com/office/drawing/2014/main" id="{514AF667-A047-4BE3-AD8E-00F4021195E7}"/>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147337</xdr:rowOff>
    </xdr:from>
    <xdr:ext cx="469744" cy="259045"/>
    <xdr:sp macro="" textlink="">
      <xdr:nvSpPr>
        <xdr:cNvPr id="625" name="n_3mainValue【保健センター・保健所】&#10;一人当たり面積">
          <a:extLst>
            <a:ext uri="{FF2B5EF4-FFF2-40B4-BE49-F238E27FC236}">
              <a16:creationId xmlns:a16="http://schemas.microsoft.com/office/drawing/2014/main" id="{B4CECBD5-F88C-4625-A4E4-EC89D61618BC}"/>
            </a:ext>
          </a:extLst>
        </xdr:cNvPr>
        <xdr:cNvSpPr txBox="1"/>
      </xdr:nvSpPr>
      <xdr:spPr>
        <a:xfrm>
          <a:off x="19310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151147</xdr:rowOff>
    </xdr:from>
    <xdr:ext cx="469744" cy="259045"/>
    <xdr:sp macro="" textlink="">
      <xdr:nvSpPr>
        <xdr:cNvPr id="626" name="n_4mainValue【保健センター・保健所】&#10;一人当たり面積">
          <a:extLst>
            <a:ext uri="{FF2B5EF4-FFF2-40B4-BE49-F238E27FC236}">
              <a16:creationId xmlns:a16="http://schemas.microsoft.com/office/drawing/2014/main" id="{0BF4AAE2-16A3-49A9-AFA4-DD4E1467D538}"/>
            </a:ext>
          </a:extLst>
        </xdr:cNvPr>
        <xdr:cNvSpPr txBox="1"/>
      </xdr:nvSpPr>
      <xdr:spPr>
        <a:xfrm>
          <a:off x="18421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778A1CD6-C4E3-4DF7-92FF-C286B70A96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1C59978-48FB-4948-A33F-F3BAF44FE6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B98D22CE-0103-4445-82A5-92B414AB40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77AD7527-942A-4CAC-8DB2-FB2BAF1F30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2936EDD6-7741-4883-85AF-215D46710C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F66B1F73-933E-4CE0-B31F-4DA7284494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4359D3D8-FD9C-49A4-809F-6163B90620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F64F74D3-E53A-4356-B134-5413281E60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12D9F1B8-84F6-458D-81FE-31F60BBFCB4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8280D703-7C04-4B69-BCC2-6D48D04A65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466E84EB-1C6E-4E9A-9B56-23A61DF02F0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917E1521-084D-4217-9704-C90774F2F04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FA5E47EE-11D1-44A7-A50B-E58F0BFD2B4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8BB9FB68-D02C-4931-8441-604FDBCCE5A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4CD33657-9359-4D85-B310-307AEE180BB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71C6D33-DF78-4EB0-8CB9-D116803A35B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A39D4A51-6960-4B7B-AD68-8B68F68053E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55E984F0-E900-475E-AE9D-B1F838BD14A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5AD4F83F-0E0D-4AD9-A10F-99B05D5FD8C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56D47FB-40AC-49A5-ADA5-EBAAF2B3B60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29B26B15-D403-4C87-943B-FF53F9BB90B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5236B4DF-8B0D-40F0-8A6A-849389BF14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1918EC3B-E731-4DE3-83F6-64E4F67D93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2EC3E87-545B-499A-A3DA-533E72CBF45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6B849667-5F4F-4D86-8741-92D72B1D90E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F3BC56BC-BA11-4C7D-8194-F742D47702D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A10C5D9C-8E15-4384-B528-B6077EFA3CD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E55AA454-EC37-4499-85B5-F65DFBF22E7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F67A667F-A1F3-43F4-9BEE-55E460C550CD}"/>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0B7B6C73-263E-439F-BCF1-237F33535103}"/>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657" name="フローチャート: 判断 656">
          <a:extLst>
            <a:ext uri="{FF2B5EF4-FFF2-40B4-BE49-F238E27FC236}">
              <a16:creationId xmlns:a16="http://schemas.microsoft.com/office/drawing/2014/main" id="{9991E7A1-6323-4D8D-BD3C-CF6AE760A8F4}"/>
            </a:ext>
          </a:extLst>
        </xdr:cNvPr>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658" name="フローチャート: 判断 657">
          <a:extLst>
            <a:ext uri="{FF2B5EF4-FFF2-40B4-BE49-F238E27FC236}">
              <a16:creationId xmlns:a16="http://schemas.microsoft.com/office/drawing/2014/main" id="{70996D56-503C-496C-B745-2506E16ED623}"/>
            </a:ext>
          </a:extLst>
        </xdr:cNvPr>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59" name="フローチャート: 判断 658">
          <a:extLst>
            <a:ext uri="{FF2B5EF4-FFF2-40B4-BE49-F238E27FC236}">
              <a16:creationId xmlns:a16="http://schemas.microsoft.com/office/drawing/2014/main" id="{F788AD82-1E26-4127-9FF9-0DA0A027EDED}"/>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660" name="フローチャート: 判断 659">
          <a:extLst>
            <a:ext uri="{FF2B5EF4-FFF2-40B4-BE49-F238E27FC236}">
              <a16:creationId xmlns:a16="http://schemas.microsoft.com/office/drawing/2014/main" id="{111535A7-4055-4049-AD01-3903C54B056E}"/>
            </a:ext>
          </a:extLst>
        </xdr:cNvPr>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306C597-7874-461D-B3D0-6D61BF8A4F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4D7E6B2-6CDB-40FE-A4AB-D50F832E59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29BD691-1541-43A0-981A-2460964D740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38DC675-1EF7-40BC-89FF-86C1DD36ED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1F5C0DF-5D18-4496-9AAD-57BA25535C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1270</xdr:rowOff>
    </xdr:from>
    <xdr:to>
      <xdr:col>85</xdr:col>
      <xdr:colOff>177800</xdr:colOff>
      <xdr:row>83</xdr:row>
      <xdr:rowOff>102870</xdr:rowOff>
    </xdr:to>
    <xdr:sp macro="" textlink="">
      <xdr:nvSpPr>
        <xdr:cNvPr id="666" name="楕円 665">
          <a:extLst>
            <a:ext uri="{FF2B5EF4-FFF2-40B4-BE49-F238E27FC236}">
              <a16:creationId xmlns:a16="http://schemas.microsoft.com/office/drawing/2014/main" id="{2F80E4D8-6B73-4129-9A94-85BD9DC95B1B}"/>
            </a:ext>
          </a:extLst>
        </xdr:cNvPr>
        <xdr:cNvSpPr/>
      </xdr:nvSpPr>
      <xdr:spPr>
        <a:xfrm>
          <a:off x="162687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151147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1D0F7B9A-DCDE-48C8-B0E7-67BD3F33D1C0}"/>
            </a:ext>
          </a:extLst>
        </xdr:cNvPr>
        <xdr:cNvSpPr txBox="1"/>
      </xdr:nvSpPr>
      <xdr:spPr>
        <a:xfrm>
          <a:off x="16357600"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142239</xdr:rowOff>
    </xdr:from>
    <xdr:to>
      <xdr:col>81</xdr:col>
      <xdr:colOff>101600</xdr:colOff>
      <xdr:row>83</xdr:row>
      <xdr:rowOff>72389</xdr:rowOff>
    </xdr:to>
    <xdr:sp macro="" textlink="">
      <xdr:nvSpPr>
        <xdr:cNvPr id="668" name="楕円 667">
          <a:extLst>
            <a:ext uri="{FF2B5EF4-FFF2-40B4-BE49-F238E27FC236}">
              <a16:creationId xmlns:a16="http://schemas.microsoft.com/office/drawing/2014/main" id="{55B065C7-960F-4879-9A7A-DEA2585CB1BB}"/>
            </a:ext>
          </a:extLst>
        </xdr:cNvPr>
        <xdr:cNvSpPr/>
      </xdr:nvSpPr>
      <xdr:spPr>
        <a:xfrm>
          <a:off x="15430500" y="142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21589</xdr:rowOff>
    </xdr:from>
    <xdr:to>
      <xdr:col>85</xdr:col>
      <xdr:colOff>127000</xdr:colOff>
      <xdr:row>83</xdr:row>
      <xdr:rowOff>52070</xdr:rowOff>
    </xdr:to>
    <xdr:cxnSp macro="">
      <xdr:nvCxnSpPr>
        <xdr:cNvPr id="669" name="直線コネクタ 668">
          <a:extLst>
            <a:ext uri="{FF2B5EF4-FFF2-40B4-BE49-F238E27FC236}">
              <a16:creationId xmlns:a16="http://schemas.microsoft.com/office/drawing/2014/main" id="{072BA8AF-746C-4684-961D-4ADB8BFD118E}"/>
            </a:ext>
          </a:extLst>
        </xdr:cNvPr>
        <xdr:cNvCxnSpPr/>
      </xdr:nvCxnSpPr>
      <xdr:spPr>
        <a:xfrm>
          <a:off x="15481300" y="142519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107950</xdr:rowOff>
    </xdr:from>
    <xdr:to>
      <xdr:col>76</xdr:col>
      <xdr:colOff>165100</xdr:colOff>
      <xdr:row>83</xdr:row>
      <xdr:rowOff>38100</xdr:rowOff>
    </xdr:to>
    <xdr:sp macro="" textlink="">
      <xdr:nvSpPr>
        <xdr:cNvPr id="670" name="楕円 669">
          <a:extLst>
            <a:ext uri="{FF2B5EF4-FFF2-40B4-BE49-F238E27FC236}">
              <a16:creationId xmlns:a16="http://schemas.microsoft.com/office/drawing/2014/main" id="{59B7CBA5-7642-48A3-8911-8507804A3A21}"/>
            </a:ext>
          </a:extLst>
        </xdr:cNvPr>
        <xdr:cNvSpPr/>
      </xdr:nvSpPr>
      <xdr:spPr>
        <a:xfrm>
          <a:off x="14541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158750</xdr:rowOff>
    </xdr:from>
    <xdr:to>
      <xdr:col>81</xdr:col>
      <xdr:colOff>50800</xdr:colOff>
      <xdr:row>83</xdr:row>
      <xdr:rowOff>21589</xdr:rowOff>
    </xdr:to>
    <xdr:cxnSp macro="">
      <xdr:nvCxnSpPr>
        <xdr:cNvPr id="671" name="直線コネクタ 670">
          <a:extLst>
            <a:ext uri="{FF2B5EF4-FFF2-40B4-BE49-F238E27FC236}">
              <a16:creationId xmlns:a16="http://schemas.microsoft.com/office/drawing/2014/main" id="{B42B770E-0C63-485D-A17C-107B0D079774}"/>
            </a:ext>
          </a:extLst>
        </xdr:cNvPr>
        <xdr:cNvCxnSpPr/>
      </xdr:nvCxnSpPr>
      <xdr:spPr>
        <a:xfrm>
          <a:off x="14592300" y="14217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77470</xdr:rowOff>
    </xdr:from>
    <xdr:to>
      <xdr:col>72</xdr:col>
      <xdr:colOff>38100</xdr:colOff>
      <xdr:row>83</xdr:row>
      <xdr:rowOff>7620</xdr:rowOff>
    </xdr:to>
    <xdr:sp macro="" textlink="">
      <xdr:nvSpPr>
        <xdr:cNvPr id="672" name="楕円 671">
          <a:extLst>
            <a:ext uri="{FF2B5EF4-FFF2-40B4-BE49-F238E27FC236}">
              <a16:creationId xmlns:a16="http://schemas.microsoft.com/office/drawing/2014/main" id="{16800F5E-497B-4BE7-835C-C71AA43410B7}"/>
            </a:ext>
          </a:extLst>
        </xdr:cNvPr>
        <xdr:cNvSpPr/>
      </xdr:nvSpPr>
      <xdr:spPr>
        <a:xfrm>
          <a:off x="136525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128270</xdr:rowOff>
    </xdr:from>
    <xdr:to>
      <xdr:col>76</xdr:col>
      <xdr:colOff>114300</xdr:colOff>
      <xdr:row>82</xdr:row>
      <xdr:rowOff>158750</xdr:rowOff>
    </xdr:to>
    <xdr:cxnSp macro="">
      <xdr:nvCxnSpPr>
        <xdr:cNvPr id="673" name="直線コネクタ 672">
          <a:extLst>
            <a:ext uri="{FF2B5EF4-FFF2-40B4-BE49-F238E27FC236}">
              <a16:creationId xmlns:a16="http://schemas.microsoft.com/office/drawing/2014/main" id="{5D6E4289-163A-4237-A36E-CB3D8EAD46B3}"/>
            </a:ext>
          </a:extLst>
        </xdr:cNvPr>
        <xdr:cNvCxnSpPr/>
      </xdr:nvCxnSpPr>
      <xdr:spPr>
        <a:xfrm>
          <a:off x="13703300" y="14187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63500</xdr:rowOff>
    </xdr:from>
    <xdr:to>
      <xdr:col>67</xdr:col>
      <xdr:colOff>101600</xdr:colOff>
      <xdr:row>82</xdr:row>
      <xdr:rowOff>165100</xdr:rowOff>
    </xdr:to>
    <xdr:sp macro="" textlink="">
      <xdr:nvSpPr>
        <xdr:cNvPr id="674" name="楕円 673">
          <a:extLst>
            <a:ext uri="{FF2B5EF4-FFF2-40B4-BE49-F238E27FC236}">
              <a16:creationId xmlns:a16="http://schemas.microsoft.com/office/drawing/2014/main" id="{C8E8B642-BA37-4EEB-8AA7-E9AB9DC712C9}"/>
            </a:ext>
          </a:extLst>
        </xdr:cNvPr>
        <xdr:cNvSpPr/>
      </xdr:nvSpPr>
      <xdr:spPr>
        <a:xfrm>
          <a:off x="1276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114300</xdr:rowOff>
    </xdr:from>
    <xdr:to>
      <xdr:col>71</xdr:col>
      <xdr:colOff>177800</xdr:colOff>
      <xdr:row>82</xdr:row>
      <xdr:rowOff>128270</xdr:rowOff>
    </xdr:to>
    <xdr:cxnSp macro="">
      <xdr:nvCxnSpPr>
        <xdr:cNvPr id="675" name="直線コネクタ 674">
          <a:extLst>
            <a:ext uri="{FF2B5EF4-FFF2-40B4-BE49-F238E27FC236}">
              <a16:creationId xmlns:a16="http://schemas.microsoft.com/office/drawing/2014/main" id="{ED615625-A799-4DE6-8238-D783F7CBFCBF}"/>
            </a:ext>
          </a:extLst>
        </xdr:cNvPr>
        <xdr:cNvCxnSpPr/>
      </xdr:nvCxnSpPr>
      <xdr:spPr>
        <a:xfrm>
          <a:off x="12814300" y="1417320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111777</xdr:rowOff>
    </xdr:from>
    <xdr:ext cx="405111" cy="259045"/>
    <xdr:sp macro="" textlink="">
      <xdr:nvSpPr>
        <xdr:cNvPr id="676" name="n_1aveValue【消防施設】&#10;有形固定資産減価償却率">
          <a:extLst>
            <a:ext uri="{FF2B5EF4-FFF2-40B4-BE49-F238E27FC236}">
              <a16:creationId xmlns:a16="http://schemas.microsoft.com/office/drawing/2014/main" id="{38447C77-46A8-4B0B-9A9A-768C9B9AE1C9}"/>
            </a:ext>
          </a:extLst>
        </xdr:cNvPr>
        <xdr:cNvSpPr txBox="1"/>
      </xdr:nvSpPr>
      <xdr:spPr>
        <a:xfrm>
          <a:off x="152660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677" name="n_2aveValue【消防施設】&#10;有形固定資産減価償却率">
          <a:extLst>
            <a:ext uri="{FF2B5EF4-FFF2-40B4-BE49-F238E27FC236}">
              <a16:creationId xmlns:a16="http://schemas.microsoft.com/office/drawing/2014/main" id="{1556D8B4-A6F0-464F-9A82-91673ABC5768}"/>
            </a:ext>
          </a:extLst>
        </xdr:cNvPr>
        <xdr:cNvSpPr txBox="1"/>
      </xdr:nvSpPr>
      <xdr:spPr>
        <a:xfrm>
          <a:off x="14389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78" name="n_3aveValue【消防施設】&#10;有形固定資産減価償却率">
          <a:extLst>
            <a:ext uri="{FF2B5EF4-FFF2-40B4-BE49-F238E27FC236}">
              <a16:creationId xmlns:a16="http://schemas.microsoft.com/office/drawing/2014/main" id="{2CD71E7F-61E6-4989-974E-2D1DC450C52C}"/>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679" name="n_4aveValue【消防施設】&#10;有形固定資産減価償却率">
          <a:extLst>
            <a:ext uri="{FF2B5EF4-FFF2-40B4-BE49-F238E27FC236}">
              <a16:creationId xmlns:a16="http://schemas.microsoft.com/office/drawing/2014/main" id="{AA360A65-2DB5-439C-9EF6-8013BC6D3D93}"/>
            </a:ext>
          </a:extLst>
        </xdr:cNvPr>
        <xdr:cNvSpPr txBox="1"/>
      </xdr:nvSpPr>
      <xdr:spPr>
        <a:xfrm>
          <a:off x="12611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63516</xdr:rowOff>
    </xdr:from>
    <xdr:ext cx="405111" cy="259045"/>
    <xdr:sp macro="" textlink="">
      <xdr:nvSpPr>
        <xdr:cNvPr id="680" name="n_1mainValue【消防施設】&#10;有形固定資産減価償却率">
          <a:extLst>
            <a:ext uri="{FF2B5EF4-FFF2-40B4-BE49-F238E27FC236}">
              <a16:creationId xmlns:a16="http://schemas.microsoft.com/office/drawing/2014/main" id="{69E47F3D-4773-40DB-AA57-59A5717CA69D}"/>
            </a:ext>
          </a:extLst>
        </xdr:cNvPr>
        <xdr:cNvSpPr txBox="1"/>
      </xdr:nvSpPr>
      <xdr:spPr>
        <a:xfrm>
          <a:off x="15266044"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29227</xdr:rowOff>
    </xdr:from>
    <xdr:ext cx="405111" cy="259045"/>
    <xdr:sp macro="" textlink="">
      <xdr:nvSpPr>
        <xdr:cNvPr id="681" name="n_2mainValue【消防施設】&#10;有形固定資産減価償却率">
          <a:extLst>
            <a:ext uri="{FF2B5EF4-FFF2-40B4-BE49-F238E27FC236}">
              <a16:creationId xmlns:a16="http://schemas.microsoft.com/office/drawing/2014/main" id="{B99B0E91-E54E-489D-9EB8-AE692B85779D}"/>
            </a:ext>
          </a:extLst>
        </xdr:cNvPr>
        <xdr:cNvSpPr txBox="1"/>
      </xdr:nvSpPr>
      <xdr:spPr>
        <a:xfrm>
          <a:off x="14389744" y="1425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170197</xdr:rowOff>
    </xdr:from>
    <xdr:ext cx="405111" cy="259045"/>
    <xdr:sp macro="" textlink="">
      <xdr:nvSpPr>
        <xdr:cNvPr id="682" name="n_3mainValue【消防施設】&#10;有形固定資産減価償却率">
          <a:extLst>
            <a:ext uri="{FF2B5EF4-FFF2-40B4-BE49-F238E27FC236}">
              <a16:creationId xmlns:a16="http://schemas.microsoft.com/office/drawing/2014/main" id="{63F3E7D9-9E1A-4252-8293-CCD780296FBD}"/>
            </a:ext>
          </a:extLst>
        </xdr:cNvPr>
        <xdr:cNvSpPr txBox="1"/>
      </xdr:nvSpPr>
      <xdr:spPr>
        <a:xfrm>
          <a:off x="13500744" y="1422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156227</xdr:rowOff>
    </xdr:from>
    <xdr:ext cx="405111" cy="259045"/>
    <xdr:sp macro="" textlink="">
      <xdr:nvSpPr>
        <xdr:cNvPr id="683" name="n_4mainValue【消防施設】&#10;有形固定資産減価償却率">
          <a:extLst>
            <a:ext uri="{FF2B5EF4-FFF2-40B4-BE49-F238E27FC236}">
              <a16:creationId xmlns:a16="http://schemas.microsoft.com/office/drawing/2014/main" id="{0F0A2E24-0085-407D-8696-ED24CF8A7F8C}"/>
            </a:ext>
          </a:extLst>
        </xdr:cNvPr>
        <xdr:cNvSpPr txBox="1"/>
      </xdr:nvSpPr>
      <xdr:spPr>
        <a:xfrm>
          <a:off x="12611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8D01E7C3-7CCD-4519-91E7-F1850D6215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782247A4-F16B-42BC-8126-F121F50A58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1E6E6E16-CE50-4B19-AD91-460AF49F6B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48DBAEF7-6134-4440-8539-B2870D28CB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84A30563-F44F-4DB6-ABB1-15E2AD0BEE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EC374317-5CA7-4B0D-A03F-28AEC846AF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F63C6FC3-E8CF-4AF1-93BD-17C6002ABE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3D950FB2-C433-49EF-8656-E7139A4E814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FAEF240B-6162-401E-B035-3FA80EC10FE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85CE55CE-9465-4252-A527-B314B9F80C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D5E3B665-BC23-4B98-A118-7AA7E2BF7F6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DA73D411-F10E-4369-8817-D0632ADF37C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372A59F6-1F3C-40B2-8086-C0AB518052F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8C9ACE42-AABD-4147-BE73-F1BE0229122F}"/>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F44F4DF2-4C7F-4C84-A4E0-921903C6A5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8F39842D-F9E9-4504-9F0A-6590F89CEA91}"/>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7EA73DAD-45FF-4F04-8E00-2F139559C3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309F8972-A071-4D70-BF4F-610C12979045}"/>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83B0D14F-3DFC-4040-B321-EAF58A2C39F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EE5FAFC0-5C89-400F-8C56-E26D2B2A5425}"/>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83BC0C80-B504-4B68-B6C3-346D7F329D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F59D8CA9-6B82-4AED-982E-EC1CB23C8BBE}"/>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B02E6282-9848-4C2C-8EB0-93D84765AC2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5A48AB38-C2D6-4A21-83D1-86294F2A044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1FFB1FDF-8392-4D21-BDE0-FF71A1B3D57D}"/>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60E39630-DEF3-4D6B-9C94-DBD003316475}"/>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1017B204-F79E-41A6-8615-E4F1E8E38E7A}"/>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806EDDD5-EFF4-4328-A8E8-1C21789EC4E6}"/>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BAEB62E7-A59D-4080-AEB5-B694A540D759}"/>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171031F8-7FCA-4893-BDA6-456540AF7BA9}"/>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714" name="フローチャート: 判断 713">
          <a:extLst>
            <a:ext uri="{FF2B5EF4-FFF2-40B4-BE49-F238E27FC236}">
              <a16:creationId xmlns:a16="http://schemas.microsoft.com/office/drawing/2014/main" id="{820780D7-DC09-4340-AA05-F2EDA0CBE70C}"/>
            </a:ext>
          </a:extLst>
        </xdr:cNvPr>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715" name="フローチャート: 判断 714">
          <a:extLst>
            <a:ext uri="{FF2B5EF4-FFF2-40B4-BE49-F238E27FC236}">
              <a16:creationId xmlns:a16="http://schemas.microsoft.com/office/drawing/2014/main" id="{2152E0A0-791D-4620-87D5-C5EE7D450F94}"/>
            </a:ext>
          </a:extLst>
        </xdr:cNvPr>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716" name="フローチャート: 判断 715">
          <a:extLst>
            <a:ext uri="{FF2B5EF4-FFF2-40B4-BE49-F238E27FC236}">
              <a16:creationId xmlns:a16="http://schemas.microsoft.com/office/drawing/2014/main" id="{7056BEF3-2BEE-476D-B5E2-063F4ECD7E1A}"/>
            </a:ext>
          </a:extLst>
        </xdr:cNvPr>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717" name="フローチャート: 判断 716">
          <a:extLst>
            <a:ext uri="{FF2B5EF4-FFF2-40B4-BE49-F238E27FC236}">
              <a16:creationId xmlns:a16="http://schemas.microsoft.com/office/drawing/2014/main" id="{D51162F6-D553-467E-9961-BA11C78369E3}"/>
            </a:ext>
          </a:extLst>
        </xdr:cNvPr>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EA59325-9208-4A7F-89AC-E13FD0FA51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04B8CB8-F70C-4753-BC7A-5ABB806203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77D92BD-8B36-42C3-A287-291959605A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DBEE7D5-8F54-4E3C-9ACC-08FE8593BB5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B9EB6AB-CA05-4DB3-A47F-201C1A0587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62967</xdr:rowOff>
    </xdr:from>
    <xdr:to>
      <xdr:col>116</xdr:col>
      <xdr:colOff>114300</xdr:colOff>
      <xdr:row>86</xdr:row>
      <xdr:rowOff>164567</xdr:rowOff>
    </xdr:to>
    <xdr:sp macro="" textlink="">
      <xdr:nvSpPr>
        <xdr:cNvPr id="723" name="楕円 722">
          <a:extLst>
            <a:ext uri="{FF2B5EF4-FFF2-40B4-BE49-F238E27FC236}">
              <a16:creationId xmlns:a16="http://schemas.microsoft.com/office/drawing/2014/main" id="{56323C4F-18F3-4558-A53F-A8CAF3F430CC}"/>
            </a:ext>
          </a:extLst>
        </xdr:cNvPr>
        <xdr:cNvSpPr/>
      </xdr:nvSpPr>
      <xdr:spPr>
        <a:xfrm>
          <a:off x="22110700" y="148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4" name="【消防施設】&#10;一人当たり面積該当値テキスト">
          <a:extLst>
            <a:ext uri="{FF2B5EF4-FFF2-40B4-BE49-F238E27FC236}">
              <a16:creationId xmlns:a16="http://schemas.microsoft.com/office/drawing/2014/main" id="{3A91F6E7-FFF7-4B2D-87B1-2D68A4EA02AB}"/>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62943</xdr:rowOff>
    </xdr:from>
    <xdr:to>
      <xdr:col>112</xdr:col>
      <xdr:colOff>38100</xdr:colOff>
      <xdr:row>86</xdr:row>
      <xdr:rowOff>164543</xdr:rowOff>
    </xdr:to>
    <xdr:sp macro="" textlink="">
      <xdr:nvSpPr>
        <xdr:cNvPr id="725" name="楕円 724">
          <a:extLst>
            <a:ext uri="{FF2B5EF4-FFF2-40B4-BE49-F238E27FC236}">
              <a16:creationId xmlns:a16="http://schemas.microsoft.com/office/drawing/2014/main" id="{E4C6B325-4D7E-4537-BE9F-803EB96A4018}"/>
            </a:ext>
          </a:extLst>
        </xdr:cNvPr>
        <xdr:cNvSpPr/>
      </xdr:nvSpPr>
      <xdr:spPr>
        <a:xfrm>
          <a:off x="21272500" y="148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113743</xdr:rowOff>
    </xdr:from>
    <xdr:to>
      <xdr:col>116</xdr:col>
      <xdr:colOff>63500</xdr:colOff>
      <xdr:row>86</xdr:row>
      <xdr:rowOff>113767</xdr:rowOff>
    </xdr:to>
    <xdr:cxnSp macro="">
      <xdr:nvCxnSpPr>
        <xdr:cNvPr id="726" name="直線コネクタ 725">
          <a:extLst>
            <a:ext uri="{FF2B5EF4-FFF2-40B4-BE49-F238E27FC236}">
              <a16:creationId xmlns:a16="http://schemas.microsoft.com/office/drawing/2014/main" id="{FF941C8F-5EE1-4DBE-A5F5-38E2F2603A29}"/>
            </a:ext>
          </a:extLst>
        </xdr:cNvPr>
        <xdr:cNvCxnSpPr/>
      </xdr:nvCxnSpPr>
      <xdr:spPr>
        <a:xfrm>
          <a:off x="21323300" y="14858443"/>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62898</xdr:rowOff>
    </xdr:from>
    <xdr:to>
      <xdr:col>107</xdr:col>
      <xdr:colOff>101600</xdr:colOff>
      <xdr:row>86</xdr:row>
      <xdr:rowOff>164498</xdr:rowOff>
    </xdr:to>
    <xdr:sp macro="" textlink="">
      <xdr:nvSpPr>
        <xdr:cNvPr id="727" name="楕円 726">
          <a:extLst>
            <a:ext uri="{FF2B5EF4-FFF2-40B4-BE49-F238E27FC236}">
              <a16:creationId xmlns:a16="http://schemas.microsoft.com/office/drawing/2014/main" id="{04A8CC85-FEA0-48A5-BC70-82E9A731170C}"/>
            </a:ext>
          </a:extLst>
        </xdr:cNvPr>
        <xdr:cNvSpPr/>
      </xdr:nvSpPr>
      <xdr:spPr>
        <a:xfrm>
          <a:off x="20383500" y="148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113698</xdr:rowOff>
    </xdr:from>
    <xdr:to>
      <xdr:col>111</xdr:col>
      <xdr:colOff>177800</xdr:colOff>
      <xdr:row>86</xdr:row>
      <xdr:rowOff>113743</xdr:rowOff>
    </xdr:to>
    <xdr:cxnSp macro="">
      <xdr:nvCxnSpPr>
        <xdr:cNvPr id="728" name="直線コネクタ 727">
          <a:extLst>
            <a:ext uri="{FF2B5EF4-FFF2-40B4-BE49-F238E27FC236}">
              <a16:creationId xmlns:a16="http://schemas.microsoft.com/office/drawing/2014/main" id="{83F839FC-86EA-426A-9F9E-47B5D28E52BB}"/>
            </a:ext>
          </a:extLst>
        </xdr:cNvPr>
        <xdr:cNvCxnSpPr/>
      </xdr:nvCxnSpPr>
      <xdr:spPr>
        <a:xfrm>
          <a:off x="20434300" y="1485839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63001</xdr:rowOff>
    </xdr:from>
    <xdr:to>
      <xdr:col>102</xdr:col>
      <xdr:colOff>165100</xdr:colOff>
      <xdr:row>86</xdr:row>
      <xdr:rowOff>164601</xdr:rowOff>
    </xdr:to>
    <xdr:sp macro="" textlink="">
      <xdr:nvSpPr>
        <xdr:cNvPr id="729" name="楕円 728">
          <a:extLst>
            <a:ext uri="{FF2B5EF4-FFF2-40B4-BE49-F238E27FC236}">
              <a16:creationId xmlns:a16="http://schemas.microsoft.com/office/drawing/2014/main" id="{EA6108F3-85F0-4BC2-8F58-05E7CF5BAD6F}"/>
            </a:ext>
          </a:extLst>
        </xdr:cNvPr>
        <xdr:cNvSpPr/>
      </xdr:nvSpPr>
      <xdr:spPr>
        <a:xfrm>
          <a:off x="1949450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113698</xdr:rowOff>
    </xdr:from>
    <xdr:to>
      <xdr:col>107</xdr:col>
      <xdr:colOff>50800</xdr:colOff>
      <xdr:row>86</xdr:row>
      <xdr:rowOff>113801</xdr:rowOff>
    </xdr:to>
    <xdr:cxnSp macro="">
      <xdr:nvCxnSpPr>
        <xdr:cNvPr id="730" name="直線コネクタ 729">
          <a:extLst>
            <a:ext uri="{FF2B5EF4-FFF2-40B4-BE49-F238E27FC236}">
              <a16:creationId xmlns:a16="http://schemas.microsoft.com/office/drawing/2014/main" id="{F55B780D-7101-4698-B25B-B414E694826B}"/>
            </a:ext>
          </a:extLst>
        </xdr:cNvPr>
        <xdr:cNvCxnSpPr/>
      </xdr:nvCxnSpPr>
      <xdr:spPr>
        <a:xfrm flipV="1">
          <a:off x="19545300" y="1485839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63024</xdr:rowOff>
    </xdr:from>
    <xdr:to>
      <xdr:col>98</xdr:col>
      <xdr:colOff>38100</xdr:colOff>
      <xdr:row>86</xdr:row>
      <xdr:rowOff>164624</xdr:rowOff>
    </xdr:to>
    <xdr:sp macro="" textlink="">
      <xdr:nvSpPr>
        <xdr:cNvPr id="731" name="楕円 730">
          <a:extLst>
            <a:ext uri="{FF2B5EF4-FFF2-40B4-BE49-F238E27FC236}">
              <a16:creationId xmlns:a16="http://schemas.microsoft.com/office/drawing/2014/main" id="{CDB05960-46A7-46AF-9443-3ED6C6C93A2D}"/>
            </a:ext>
          </a:extLst>
        </xdr:cNvPr>
        <xdr:cNvSpPr/>
      </xdr:nvSpPr>
      <xdr:spPr>
        <a:xfrm>
          <a:off x="18605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113801</xdr:rowOff>
    </xdr:from>
    <xdr:to>
      <xdr:col>102</xdr:col>
      <xdr:colOff>114300</xdr:colOff>
      <xdr:row>86</xdr:row>
      <xdr:rowOff>113824</xdr:rowOff>
    </xdr:to>
    <xdr:cxnSp macro="">
      <xdr:nvCxnSpPr>
        <xdr:cNvPr id="732" name="直線コネクタ 731">
          <a:extLst>
            <a:ext uri="{FF2B5EF4-FFF2-40B4-BE49-F238E27FC236}">
              <a16:creationId xmlns:a16="http://schemas.microsoft.com/office/drawing/2014/main" id="{B94217E9-C492-422C-8A6F-53693CD6F814}"/>
            </a:ext>
          </a:extLst>
        </xdr:cNvPr>
        <xdr:cNvCxnSpPr/>
      </xdr:nvCxnSpPr>
      <xdr:spPr>
        <a:xfrm flipV="1">
          <a:off x="18656300" y="1485850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733" name="n_1aveValue【消防施設】&#10;一人当たり面積">
          <a:extLst>
            <a:ext uri="{FF2B5EF4-FFF2-40B4-BE49-F238E27FC236}">
              <a16:creationId xmlns:a16="http://schemas.microsoft.com/office/drawing/2014/main" id="{C4E5DF1F-564B-4A38-BF10-378AAD6164CE}"/>
            </a:ext>
          </a:extLst>
        </xdr:cNvPr>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734" name="n_2aveValue【消防施設】&#10;一人当たり面積">
          <a:extLst>
            <a:ext uri="{FF2B5EF4-FFF2-40B4-BE49-F238E27FC236}">
              <a16:creationId xmlns:a16="http://schemas.microsoft.com/office/drawing/2014/main" id="{A53071A2-256F-4405-8687-336ECF0B2F47}"/>
            </a:ext>
          </a:extLst>
        </xdr:cNvPr>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735" name="n_3aveValue【消防施設】&#10;一人当たり面積">
          <a:extLst>
            <a:ext uri="{FF2B5EF4-FFF2-40B4-BE49-F238E27FC236}">
              <a16:creationId xmlns:a16="http://schemas.microsoft.com/office/drawing/2014/main" id="{E90ED33C-0674-46A7-82A7-3878C1334E54}"/>
            </a:ext>
          </a:extLst>
        </xdr:cNvPr>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736" name="n_4aveValue【消防施設】&#10;一人当たり面積">
          <a:extLst>
            <a:ext uri="{FF2B5EF4-FFF2-40B4-BE49-F238E27FC236}">
              <a16:creationId xmlns:a16="http://schemas.microsoft.com/office/drawing/2014/main" id="{F737ADE8-F0BC-440C-B400-C0E8991D467E}"/>
            </a:ext>
          </a:extLst>
        </xdr:cNvPr>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155670</xdr:rowOff>
    </xdr:from>
    <xdr:ext cx="469744" cy="259045"/>
    <xdr:sp macro="" textlink="">
      <xdr:nvSpPr>
        <xdr:cNvPr id="737" name="n_1mainValue【消防施設】&#10;一人当たり面積">
          <a:extLst>
            <a:ext uri="{FF2B5EF4-FFF2-40B4-BE49-F238E27FC236}">
              <a16:creationId xmlns:a16="http://schemas.microsoft.com/office/drawing/2014/main" id="{1E05427C-B4B4-4016-A5BF-7622289C10AE}"/>
            </a:ext>
          </a:extLst>
        </xdr:cNvPr>
        <xdr:cNvSpPr txBox="1"/>
      </xdr:nvSpPr>
      <xdr:spPr>
        <a:xfrm>
          <a:off x="21075727" y="1490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155625</xdr:rowOff>
    </xdr:from>
    <xdr:ext cx="469744" cy="259045"/>
    <xdr:sp macro="" textlink="">
      <xdr:nvSpPr>
        <xdr:cNvPr id="738" name="n_2mainValue【消防施設】&#10;一人当たり面積">
          <a:extLst>
            <a:ext uri="{FF2B5EF4-FFF2-40B4-BE49-F238E27FC236}">
              <a16:creationId xmlns:a16="http://schemas.microsoft.com/office/drawing/2014/main" id="{4EBA16D5-1320-419B-9486-51075243B2E0}"/>
            </a:ext>
          </a:extLst>
        </xdr:cNvPr>
        <xdr:cNvSpPr txBox="1"/>
      </xdr:nvSpPr>
      <xdr:spPr>
        <a:xfrm>
          <a:off x="20199427" y="1490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155728</xdr:rowOff>
    </xdr:from>
    <xdr:ext cx="469744" cy="259045"/>
    <xdr:sp macro="" textlink="">
      <xdr:nvSpPr>
        <xdr:cNvPr id="739" name="n_3mainValue【消防施設】&#10;一人当たり面積">
          <a:extLst>
            <a:ext uri="{FF2B5EF4-FFF2-40B4-BE49-F238E27FC236}">
              <a16:creationId xmlns:a16="http://schemas.microsoft.com/office/drawing/2014/main" id="{5F61EA93-F4E9-4B1F-AA3C-9998F0BB50D9}"/>
            </a:ext>
          </a:extLst>
        </xdr:cNvPr>
        <xdr:cNvSpPr txBox="1"/>
      </xdr:nvSpPr>
      <xdr:spPr>
        <a:xfrm>
          <a:off x="19310427" y="149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155751</xdr:rowOff>
    </xdr:from>
    <xdr:ext cx="469744" cy="259045"/>
    <xdr:sp macro="" textlink="">
      <xdr:nvSpPr>
        <xdr:cNvPr id="740" name="n_4mainValue【消防施設】&#10;一人当たり面積">
          <a:extLst>
            <a:ext uri="{FF2B5EF4-FFF2-40B4-BE49-F238E27FC236}">
              <a16:creationId xmlns:a16="http://schemas.microsoft.com/office/drawing/2014/main" id="{B0DB5AC6-83BE-47F3-B5F7-B74D9FD30B5C}"/>
            </a:ext>
          </a:extLst>
        </xdr:cNvPr>
        <xdr:cNvSpPr txBox="1"/>
      </xdr:nvSpPr>
      <xdr:spPr>
        <a:xfrm>
          <a:off x="184214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CF04F650-613C-43B3-98F4-C5E9662CC9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1C3BB0E0-2560-4A7D-A370-529A3888B2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9F89129D-CD7E-4A04-BEF7-3B90EEF245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F54DEA1C-83D6-4A79-8D4D-5D89F4ABB5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74384619-043D-44D1-AAF1-B55D0076C3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D4FB078D-A65B-4B7D-B6A7-8EB40C731A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2D5257E6-1374-4488-8D3B-0C1790682B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885E2306-2203-4AA6-B830-4202B1A5DA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AC6A3B7D-FA80-4618-8340-700B2249F0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D740D637-2D76-44E1-9C8A-26B9DF2938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5C7A4195-6B1C-4F61-A780-FE2BA09FE4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C47C86B0-890F-442C-BC53-3B0C93A1D9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D3343104-1964-4D59-B860-49C03FD7A9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DEFC425B-5096-4A96-AA2A-E19FDAF905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D45DA2BB-BAF8-4EFC-9C28-AA9FFA18F7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8F0775E9-8AFD-4125-81B5-96C8022190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C594CA5E-88C6-43A8-90F5-37012082991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387E0E5E-BF1D-43C6-B8ED-B4988E209F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C4A4B185-BFDD-4EBB-854A-E766451CC15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F1027679-6498-43A0-85D4-D696248191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C00A167D-4388-4E2B-B6FC-FAC7ADDD7C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12C3D664-FB8D-4F94-AD15-1BDD71D16E0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B88B549D-634C-4981-82BE-18370FD99FA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A6138DEB-E193-43F1-94F5-9AF82142C3F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B343FD6C-C1B2-4D84-A23D-392765DA36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69B996CD-4171-407A-B217-479FAD15B30E}"/>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53AA6150-A5EA-4C6C-AEC1-FC29D2C9B3C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D2697FD3-7559-4AA8-BEBA-6C962BD7219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E3610E65-7376-476B-93CB-5149AB71E54F}"/>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14064560-F4EC-44FD-B96C-8CB7047BFB91}"/>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a:extLst>
            <a:ext uri="{FF2B5EF4-FFF2-40B4-BE49-F238E27FC236}">
              <a16:creationId xmlns:a16="http://schemas.microsoft.com/office/drawing/2014/main" id="{3E1618BF-9094-4FAA-8151-3D36E140A29F}"/>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C093BC3E-3255-46B8-A394-4D43DDA41AE3}"/>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773" name="フローチャート: 判断 772">
          <a:extLst>
            <a:ext uri="{FF2B5EF4-FFF2-40B4-BE49-F238E27FC236}">
              <a16:creationId xmlns:a16="http://schemas.microsoft.com/office/drawing/2014/main" id="{4AFBDC13-D2C7-4A2A-8691-B5A24ED936A6}"/>
            </a:ext>
          </a:extLst>
        </xdr:cNvPr>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774" name="フローチャート: 判断 773">
          <a:extLst>
            <a:ext uri="{FF2B5EF4-FFF2-40B4-BE49-F238E27FC236}">
              <a16:creationId xmlns:a16="http://schemas.microsoft.com/office/drawing/2014/main" id="{02C3B1D5-A460-4D82-8D78-44C43FE71AE4}"/>
            </a:ext>
          </a:extLst>
        </xdr:cNvPr>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775" name="フローチャート: 判断 774">
          <a:extLst>
            <a:ext uri="{FF2B5EF4-FFF2-40B4-BE49-F238E27FC236}">
              <a16:creationId xmlns:a16="http://schemas.microsoft.com/office/drawing/2014/main" id="{CF4FC0AE-1BF8-4E12-A237-BE2EFC0A1FD6}"/>
            </a:ext>
          </a:extLst>
        </xdr:cNvPr>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776" name="フローチャート: 判断 775">
          <a:extLst>
            <a:ext uri="{FF2B5EF4-FFF2-40B4-BE49-F238E27FC236}">
              <a16:creationId xmlns:a16="http://schemas.microsoft.com/office/drawing/2014/main" id="{BE40227E-B7E9-4E61-951A-34D4BE87BB8F}"/>
            </a:ext>
          </a:extLst>
        </xdr:cNvPr>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C43A255-7806-4DEE-9057-F2EEE3E897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A0D3834-A3C7-4052-BC8E-88BFEF9225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94511BB-456B-4FB5-83B0-9A53C75502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6F3B59E-B4E2-45F7-A3E2-DEC94929FC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6E1F2CF-BC13-4D91-9745-95CD8D0964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782" name="楕円 781">
          <a:extLst>
            <a:ext uri="{FF2B5EF4-FFF2-40B4-BE49-F238E27FC236}">
              <a16:creationId xmlns:a16="http://schemas.microsoft.com/office/drawing/2014/main" id="{B4AD0AAE-B8F3-4356-8852-7C40C4122D22}"/>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783" name="【庁舎】&#10;有形固定資産減価償却率該当値テキスト">
          <a:extLst>
            <a:ext uri="{FF2B5EF4-FFF2-40B4-BE49-F238E27FC236}">
              <a16:creationId xmlns:a16="http://schemas.microsoft.com/office/drawing/2014/main" id="{00AB890F-32C8-4F04-ADA5-85591E354FFD}"/>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35198</xdr:rowOff>
    </xdr:from>
    <xdr:to>
      <xdr:col>81</xdr:col>
      <xdr:colOff>101600</xdr:colOff>
      <xdr:row>106</xdr:row>
      <xdr:rowOff>136798</xdr:rowOff>
    </xdr:to>
    <xdr:sp macro="" textlink="">
      <xdr:nvSpPr>
        <xdr:cNvPr id="784" name="楕円 783">
          <a:extLst>
            <a:ext uri="{FF2B5EF4-FFF2-40B4-BE49-F238E27FC236}">
              <a16:creationId xmlns:a16="http://schemas.microsoft.com/office/drawing/2014/main" id="{E509744E-3D2F-404C-8661-71B84B9BA7E8}"/>
            </a:ext>
          </a:extLst>
        </xdr:cNvPr>
        <xdr:cNvSpPr/>
      </xdr:nvSpPr>
      <xdr:spPr>
        <a:xfrm>
          <a:off x="15430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85998</xdr:rowOff>
    </xdr:from>
    <xdr:to>
      <xdr:col>85</xdr:col>
      <xdr:colOff>127000</xdr:colOff>
      <xdr:row>106</xdr:row>
      <xdr:rowOff>100693</xdr:rowOff>
    </xdr:to>
    <xdr:cxnSp macro="">
      <xdr:nvCxnSpPr>
        <xdr:cNvPr id="785" name="直線コネクタ 784">
          <a:extLst>
            <a:ext uri="{FF2B5EF4-FFF2-40B4-BE49-F238E27FC236}">
              <a16:creationId xmlns:a16="http://schemas.microsoft.com/office/drawing/2014/main" id="{E1F230E5-9AD1-4F08-A3A8-FA638780DA15}"/>
            </a:ext>
          </a:extLst>
        </xdr:cNvPr>
        <xdr:cNvCxnSpPr/>
      </xdr:nvCxnSpPr>
      <xdr:spPr>
        <a:xfrm>
          <a:off x="15481300" y="1825969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786" name="楕円 785">
          <a:extLst>
            <a:ext uri="{FF2B5EF4-FFF2-40B4-BE49-F238E27FC236}">
              <a16:creationId xmlns:a16="http://schemas.microsoft.com/office/drawing/2014/main" id="{D7D91D34-1D44-4CBA-B3ED-5BB68859E51D}"/>
            </a:ext>
          </a:extLst>
        </xdr:cNvPr>
        <xdr:cNvSpPr/>
      </xdr:nvSpPr>
      <xdr:spPr>
        <a:xfrm>
          <a:off x="14541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103958</xdr:rowOff>
    </xdr:to>
    <xdr:cxnSp macro="">
      <xdr:nvCxnSpPr>
        <xdr:cNvPr id="787" name="直線コネクタ 786">
          <a:extLst>
            <a:ext uri="{FF2B5EF4-FFF2-40B4-BE49-F238E27FC236}">
              <a16:creationId xmlns:a16="http://schemas.microsoft.com/office/drawing/2014/main" id="{2A28D510-8A69-4829-992D-1E5C4947EBE1}"/>
            </a:ext>
          </a:extLst>
        </xdr:cNvPr>
        <xdr:cNvCxnSpPr/>
      </xdr:nvCxnSpPr>
      <xdr:spPr>
        <a:xfrm flipV="1">
          <a:off x="14592300" y="182596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788" name="楕円 787">
          <a:extLst>
            <a:ext uri="{FF2B5EF4-FFF2-40B4-BE49-F238E27FC236}">
              <a16:creationId xmlns:a16="http://schemas.microsoft.com/office/drawing/2014/main" id="{91E86004-3E77-4BF6-8661-9C3699FA4287}"/>
            </a:ext>
          </a:extLst>
        </xdr:cNvPr>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103958</xdr:rowOff>
    </xdr:to>
    <xdr:cxnSp macro="">
      <xdr:nvCxnSpPr>
        <xdr:cNvPr id="789" name="直線コネクタ 788">
          <a:extLst>
            <a:ext uri="{FF2B5EF4-FFF2-40B4-BE49-F238E27FC236}">
              <a16:creationId xmlns:a16="http://schemas.microsoft.com/office/drawing/2014/main" id="{4841D0E4-2D30-4045-965B-1CE38D484825}"/>
            </a:ext>
          </a:extLst>
        </xdr:cNvPr>
        <xdr:cNvCxnSpPr/>
      </xdr:nvCxnSpPr>
      <xdr:spPr>
        <a:xfrm>
          <a:off x="13703300" y="182596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17236</xdr:rowOff>
    </xdr:from>
    <xdr:to>
      <xdr:col>67</xdr:col>
      <xdr:colOff>101600</xdr:colOff>
      <xdr:row>106</xdr:row>
      <xdr:rowOff>118836</xdr:rowOff>
    </xdr:to>
    <xdr:sp macro="" textlink="">
      <xdr:nvSpPr>
        <xdr:cNvPr id="790" name="楕円 789">
          <a:extLst>
            <a:ext uri="{FF2B5EF4-FFF2-40B4-BE49-F238E27FC236}">
              <a16:creationId xmlns:a16="http://schemas.microsoft.com/office/drawing/2014/main" id="{E15D61D7-4F8A-45D1-A596-040CD45587F5}"/>
            </a:ext>
          </a:extLst>
        </xdr:cNvPr>
        <xdr:cNvSpPr/>
      </xdr:nvSpPr>
      <xdr:spPr>
        <a:xfrm>
          <a:off x="1276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68036</xdr:rowOff>
    </xdr:from>
    <xdr:to>
      <xdr:col>71</xdr:col>
      <xdr:colOff>177800</xdr:colOff>
      <xdr:row>106</xdr:row>
      <xdr:rowOff>85998</xdr:rowOff>
    </xdr:to>
    <xdr:cxnSp macro="">
      <xdr:nvCxnSpPr>
        <xdr:cNvPr id="791" name="直線コネクタ 790">
          <a:extLst>
            <a:ext uri="{FF2B5EF4-FFF2-40B4-BE49-F238E27FC236}">
              <a16:creationId xmlns:a16="http://schemas.microsoft.com/office/drawing/2014/main" id="{CF07226B-3CFA-4B17-B121-5DC506C1CE73}"/>
            </a:ext>
          </a:extLst>
        </xdr:cNvPr>
        <xdr:cNvCxnSpPr/>
      </xdr:nvCxnSpPr>
      <xdr:spPr>
        <a:xfrm>
          <a:off x="12814300" y="182417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792" name="n_1aveValue【庁舎】&#10;有形固定資産減価償却率">
          <a:extLst>
            <a:ext uri="{FF2B5EF4-FFF2-40B4-BE49-F238E27FC236}">
              <a16:creationId xmlns:a16="http://schemas.microsoft.com/office/drawing/2014/main" id="{5FFA5B12-6224-4451-9950-88A7D01CE91F}"/>
            </a:ext>
          </a:extLst>
        </xdr:cNvPr>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793" name="n_2aveValue【庁舎】&#10;有形固定資産減価償却率">
          <a:extLst>
            <a:ext uri="{FF2B5EF4-FFF2-40B4-BE49-F238E27FC236}">
              <a16:creationId xmlns:a16="http://schemas.microsoft.com/office/drawing/2014/main" id="{70283A63-43F6-4B91-B096-6CE81A52739C}"/>
            </a:ext>
          </a:extLst>
        </xdr:cNvPr>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794" name="n_3aveValue【庁舎】&#10;有形固定資産減価償却率">
          <a:extLst>
            <a:ext uri="{FF2B5EF4-FFF2-40B4-BE49-F238E27FC236}">
              <a16:creationId xmlns:a16="http://schemas.microsoft.com/office/drawing/2014/main" id="{E08E4A66-6B6B-409C-8073-FADABE578C07}"/>
            </a:ext>
          </a:extLst>
        </xdr:cNvPr>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795" name="n_4aveValue【庁舎】&#10;有形固定資産減価償却率">
          <a:extLst>
            <a:ext uri="{FF2B5EF4-FFF2-40B4-BE49-F238E27FC236}">
              <a16:creationId xmlns:a16="http://schemas.microsoft.com/office/drawing/2014/main" id="{46639A48-928D-4A74-9950-0F0534E4FC4C}"/>
            </a:ext>
          </a:extLst>
        </xdr:cNvPr>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127925</xdr:rowOff>
    </xdr:from>
    <xdr:ext cx="405111" cy="259045"/>
    <xdr:sp macro="" textlink="">
      <xdr:nvSpPr>
        <xdr:cNvPr id="796" name="n_1mainValue【庁舎】&#10;有形固定資産減価償却率">
          <a:extLst>
            <a:ext uri="{FF2B5EF4-FFF2-40B4-BE49-F238E27FC236}">
              <a16:creationId xmlns:a16="http://schemas.microsoft.com/office/drawing/2014/main" id="{28146DF0-6BDD-49D4-B844-84E78BB2E211}"/>
            </a:ext>
          </a:extLst>
        </xdr:cNvPr>
        <xdr:cNvSpPr txBox="1"/>
      </xdr:nvSpPr>
      <xdr:spPr>
        <a:xfrm>
          <a:off x="15266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797" name="n_2mainValue【庁舎】&#10;有形固定資産減価償却率">
          <a:extLst>
            <a:ext uri="{FF2B5EF4-FFF2-40B4-BE49-F238E27FC236}">
              <a16:creationId xmlns:a16="http://schemas.microsoft.com/office/drawing/2014/main" id="{0B1A0BB5-7236-4079-99F7-759559338E92}"/>
            </a:ext>
          </a:extLst>
        </xdr:cNvPr>
        <xdr:cNvSpPr txBox="1"/>
      </xdr:nvSpPr>
      <xdr:spPr>
        <a:xfrm>
          <a:off x="14389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798" name="n_3mainValue【庁舎】&#10;有形固定資産減価償却率">
          <a:extLst>
            <a:ext uri="{FF2B5EF4-FFF2-40B4-BE49-F238E27FC236}">
              <a16:creationId xmlns:a16="http://schemas.microsoft.com/office/drawing/2014/main" id="{887A85D1-BDCE-424C-A3B3-6A2377768C0C}"/>
            </a:ext>
          </a:extLst>
        </xdr:cNvPr>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109963</xdr:rowOff>
    </xdr:from>
    <xdr:ext cx="405111" cy="259045"/>
    <xdr:sp macro="" textlink="">
      <xdr:nvSpPr>
        <xdr:cNvPr id="799" name="n_4mainValue【庁舎】&#10;有形固定資産減価償却率">
          <a:extLst>
            <a:ext uri="{FF2B5EF4-FFF2-40B4-BE49-F238E27FC236}">
              <a16:creationId xmlns:a16="http://schemas.microsoft.com/office/drawing/2014/main" id="{EB31AF97-4CA6-4D43-9DE2-08A5BFC2E5AF}"/>
            </a:ext>
          </a:extLst>
        </xdr:cNvPr>
        <xdr:cNvSpPr txBox="1"/>
      </xdr:nvSpPr>
      <xdr:spPr>
        <a:xfrm>
          <a:off x="12611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1FCCE26D-CBFC-4ED5-B836-B6FBEEAF57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5314E1BE-42D9-4981-AFBA-28BD097B5A3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B23D0873-51FE-41F5-ACE1-46DDEB150F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CC28303-2E65-4F6F-9DAC-80A0679A99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5629F47C-5DAC-43C7-9EFE-5888222163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40DE7DD9-1AF7-42CB-B078-BF273C4AF5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5A4ECB1C-0A70-415A-9783-9DAE5B7541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20983A5-0A19-470F-8602-82B34DCFB3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56B404A6-CF01-441E-90D7-95AF7F9527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EB32FCAF-F7AB-40C9-A317-1C6F9693A6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2D1F8E09-54EA-4B03-8BE0-CD64F6CF065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5378E8EF-48A0-42D9-A94A-D4F4A9956EE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6DA7ECDF-8831-494B-B566-57F38F3216A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EF151E32-81DC-4D0D-801B-3A113B31045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8AFED015-2B2E-4940-B1E6-AB1663E8A5D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3B6D6E59-C10C-46B3-A5CC-351C4B08F14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A9CAFDE-E6EF-4AA7-A52E-B09B5220E64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22D919E5-359E-4EE1-9672-C1DBF98B22A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6D20B9F7-A8E6-48A3-AB30-39F8A5CE016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E61C5214-7B99-4060-BC32-53E55050ED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DBBCC0A5-FA32-4014-8F8F-9261D370638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F7C2FE47-9694-4858-AE26-92A1984A99E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243CF021-8869-4C9B-AE59-F3FC9EED8D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883AAD93-3BAB-4E77-8258-C1FC914330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81D5FB64-F3CA-4776-9128-D726EE98117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4F64552B-EFE9-471A-8988-B8A2994502BA}"/>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08D2D789-B6BF-4268-A8CB-B2B04BBB6162}"/>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DBB2C374-337D-4ACA-955E-5B8B4D56B358}"/>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175FB725-F641-441E-9CFB-83848BF2EF0A}"/>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A11A0B44-BD0B-41AA-9204-7C51C0B3D43D}"/>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30" name="【庁舎】&#10;一人当たり面積平均値テキスト">
          <a:extLst>
            <a:ext uri="{FF2B5EF4-FFF2-40B4-BE49-F238E27FC236}">
              <a16:creationId xmlns:a16="http://schemas.microsoft.com/office/drawing/2014/main" id="{9170D3AA-7749-4C08-A308-E760FF9185F5}"/>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04CB2AFC-D770-412D-88DE-0CF0D6523924}"/>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832" name="フローチャート: 判断 831">
          <a:extLst>
            <a:ext uri="{FF2B5EF4-FFF2-40B4-BE49-F238E27FC236}">
              <a16:creationId xmlns:a16="http://schemas.microsoft.com/office/drawing/2014/main" id="{CC37E311-8CD3-4093-BAA0-DC14F5CF08A8}"/>
            </a:ext>
          </a:extLst>
        </xdr:cNvPr>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833" name="フローチャート: 判断 832">
          <a:extLst>
            <a:ext uri="{FF2B5EF4-FFF2-40B4-BE49-F238E27FC236}">
              <a16:creationId xmlns:a16="http://schemas.microsoft.com/office/drawing/2014/main" id="{0966701E-93DD-47EF-962D-80F59C42D45E}"/>
            </a:ext>
          </a:extLst>
        </xdr:cNvPr>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34" name="フローチャート: 判断 833">
          <a:extLst>
            <a:ext uri="{FF2B5EF4-FFF2-40B4-BE49-F238E27FC236}">
              <a16:creationId xmlns:a16="http://schemas.microsoft.com/office/drawing/2014/main" id="{35D845D7-6491-4118-8402-017F5B81AAD2}"/>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35" name="フローチャート: 判断 834">
          <a:extLst>
            <a:ext uri="{FF2B5EF4-FFF2-40B4-BE49-F238E27FC236}">
              <a16:creationId xmlns:a16="http://schemas.microsoft.com/office/drawing/2014/main" id="{6EC11378-3E9B-4A2C-968D-E75054C095F6}"/>
            </a:ext>
          </a:extLst>
        </xdr:cNvPr>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7536B57-E43E-40AE-B15D-DB6C5518B2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0295999-9687-4A3B-A527-649C7B525C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97592BF-C4F0-4248-81DD-B0435FC626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68FDA99-95F2-4CC6-9EE0-0E29DFB645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294C337-CAA4-4F76-A634-4D3B62BAF1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142966</xdr:rowOff>
    </xdr:from>
    <xdr:to>
      <xdr:col>116</xdr:col>
      <xdr:colOff>114300</xdr:colOff>
      <xdr:row>106</xdr:row>
      <xdr:rowOff>73116</xdr:rowOff>
    </xdr:to>
    <xdr:sp macro="" textlink="">
      <xdr:nvSpPr>
        <xdr:cNvPr id="841" name="楕円 840">
          <a:extLst>
            <a:ext uri="{FF2B5EF4-FFF2-40B4-BE49-F238E27FC236}">
              <a16:creationId xmlns:a16="http://schemas.microsoft.com/office/drawing/2014/main" id="{A82D576C-7589-48EB-8CE4-AE8BC7C32F7D}"/>
            </a:ext>
          </a:extLst>
        </xdr:cNvPr>
        <xdr:cNvSpPr/>
      </xdr:nvSpPr>
      <xdr:spPr>
        <a:xfrm>
          <a:off x="22110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121393</xdr:rowOff>
    </xdr:from>
    <xdr:ext cx="469744" cy="259045"/>
    <xdr:sp macro="" textlink="">
      <xdr:nvSpPr>
        <xdr:cNvPr id="842" name="【庁舎】&#10;一人当たり面積該当値テキスト">
          <a:extLst>
            <a:ext uri="{FF2B5EF4-FFF2-40B4-BE49-F238E27FC236}">
              <a16:creationId xmlns:a16="http://schemas.microsoft.com/office/drawing/2014/main" id="{2394A860-848D-4A3D-8700-A0584694DCCD}"/>
            </a:ext>
          </a:extLst>
        </xdr:cNvPr>
        <xdr:cNvSpPr txBox="1"/>
      </xdr:nvSpPr>
      <xdr:spPr>
        <a:xfrm>
          <a:off x="22199600" y="181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843" name="楕円 842">
          <a:extLst>
            <a:ext uri="{FF2B5EF4-FFF2-40B4-BE49-F238E27FC236}">
              <a16:creationId xmlns:a16="http://schemas.microsoft.com/office/drawing/2014/main" id="{AADE5D22-49A7-4208-87BF-D04F1808BC27}"/>
            </a:ext>
          </a:extLst>
        </xdr:cNvPr>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22316</xdr:rowOff>
    </xdr:from>
    <xdr:to>
      <xdr:col>116</xdr:col>
      <xdr:colOff>63500</xdr:colOff>
      <xdr:row>106</xdr:row>
      <xdr:rowOff>33745</xdr:rowOff>
    </xdr:to>
    <xdr:cxnSp macro="">
      <xdr:nvCxnSpPr>
        <xdr:cNvPr id="844" name="直線コネクタ 843">
          <a:extLst>
            <a:ext uri="{FF2B5EF4-FFF2-40B4-BE49-F238E27FC236}">
              <a16:creationId xmlns:a16="http://schemas.microsoft.com/office/drawing/2014/main" id="{8928312B-20FF-4315-8E23-579325621396}"/>
            </a:ext>
          </a:extLst>
        </xdr:cNvPr>
        <xdr:cNvCxnSpPr/>
      </xdr:nvCxnSpPr>
      <xdr:spPr>
        <a:xfrm flipV="1">
          <a:off x="21323300" y="1819601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845" name="楕円 844">
          <a:extLst>
            <a:ext uri="{FF2B5EF4-FFF2-40B4-BE49-F238E27FC236}">
              <a16:creationId xmlns:a16="http://schemas.microsoft.com/office/drawing/2014/main" id="{CDC7E40C-B933-4C90-8458-D3B51DCFCA5B}"/>
            </a:ext>
          </a:extLst>
        </xdr:cNvPr>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92529</xdr:rowOff>
    </xdr:to>
    <xdr:cxnSp macro="">
      <xdr:nvCxnSpPr>
        <xdr:cNvPr id="846" name="直線コネクタ 845">
          <a:extLst>
            <a:ext uri="{FF2B5EF4-FFF2-40B4-BE49-F238E27FC236}">
              <a16:creationId xmlns:a16="http://schemas.microsoft.com/office/drawing/2014/main" id="{2F73F76C-43A1-4C5F-B387-4470FB7B7EA3}"/>
            </a:ext>
          </a:extLst>
        </xdr:cNvPr>
        <xdr:cNvCxnSpPr/>
      </xdr:nvCxnSpPr>
      <xdr:spPr>
        <a:xfrm flipV="1">
          <a:off x="20434300" y="182074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49893</xdr:rowOff>
    </xdr:from>
    <xdr:to>
      <xdr:col>102</xdr:col>
      <xdr:colOff>165100</xdr:colOff>
      <xdr:row>106</xdr:row>
      <xdr:rowOff>151493</xdr:rowOff>
    </xdr:to>
    <xdr:sp macro="" textlink="">
      <xdr:nvSpPr>
        <xdr:cNvPr id="847" name="楕円 846">
          <a:extLst>
            <a:ext uri="{FF2B5EF4-FFF2-40B4-BE49-F238E27FC236}">
              <a16:creationId xmlns:a16="http://schemas.microsoft.com/office/drawing/2014/main" id="{DFFB6F41-77A7-496E-9060-9915866F7ADC}"/>
            </a:ext>
          </a:extLst>
        </xdr:cNvPr>
        <xdr:cNvSpPr/>
      </xdr:nvSpPr>
      <xdr:spPr>
        <a:xfrm>
          <a:off x="19494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100693</xdr:rowOff>
    </xdr:to>
    <xdr:cxnSp macro="">
      <xdr:nvCxnSpPr>
        <xdr:cNvPr id="848" name="直線コネクタ 847">
          <a:extLst>
            <a:ext uri="{FF2B5EF4-FFF2-40B4-BE49-F238E27FC236}">
              <a16:creationId xmlns:a16="http://schemas.microsoft.com/office/drawing/2014/main" id="{689E6E4B-035B-4D61-AE79-39C3D4EF70D1}"/>
            </a:ext>
          </a:extLst>
        </xdr:cNvPr>
        <xdr:cNvCxnSpPr/>
      </xdr:nvCxnSpPr>
      <xdr:spPr>
        <a:xfrm flipV="1">
          <a:off x="19545300" y="182662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56424</xdr:rowOff>
    </xdr:from>
    <xdr:to>
      <xdr:col>98</xdr:col>
      <xdr:colOff>38100</xdr:colOff>
      <xdr:row>106</xdr:row>
      <xdr:rowOff>158024</xdr:rowOff>
    </xdr:to>
    <xdr:sp macro="" textlink="">
      <xdr:nvSpPr>
        <xdr:cNvPr id="849" name="楕円 848">
          <a:extLst>
            <a:ext uri="{FF2B5EF4-FFF2-40B4-BE49-F238E27FC236}">
              <a16:creationId xmlns:a16="http://schemas.microsoft.com/office/drawing/2014/main" id="{FB5B5C83-BD03-4F56-B110-ACF8813EF92D}"/>
            </a:ext>
          </a:extLst>
        </xdr:cNvPr>
        <xdr:cNvSpPr/>
      </xdr:nvSpPr>
      <xdr:spPr>
        <a:xfrm>
          <a:off x="18605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100693</xdr:rowOff>
    </xdr:from>
    <xdr:to>
      <xdr:col>102</xdr:col>
      <xdr:colOff>114300</xdr:colOff>
      <xdr:row>106</xdr:row>
      <xdr:rowOff>107224</xdr:rowOff>
    </xdr:to>
    <xdr:cxnSp macro="">
      <xdr:nvCxnSpPr>
        <xdr:cNvPr id="850" name="直線コネクタ 849">
          <a:extLst>
            <a:ext uri="{FF2B5EF4-FFF2-40B4-BE49-F238E27FC236}">
              <a16:creationId xmlns:a16="http://schemas.microsoft.com/office/drawing/2014/main" id="{CBDA1DA6-9C60-42F3-8CE3-91247FE0405F}"/>
            </a:ext>
          </a:extLst>
        </xdr:cNvPr>
        <xdr:cNvCxnSpPr/>
      </xdr:nvCxnSpPr>
      <xdr:spPr>
        <a:xfrm flipV="1">
          <a:off x="18656300" y="182743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136996</xdr:rowOff>
    </xdr:from>
    <xdr:ext cx="469744" cy="259045"/>
    <xdr:sp macro="" textlink="">
      <xdr:nvSpPr>
        <xdr:cNvPr id="851" name="n_1aveValue【庁舎】&#10;一人当たり面積">
          <a:extLst>
            <a:ext uri="{FF2B5EF4-FFF2-40B4-BE49-F238E27FC236}">
              <a16:creationId xmlns:a16="http://schemas.microsoft.com/office/drawing/2014/main" id="{50E90302-1A24-42ED-9DA5-C500FFE2E095}"/>
            </a:ext>
          </a:extLst>
        </xdr:cNvPr>
        <xdr:cNvSpPr txBox="1"/>
      </xdr:nvSpPr>
      <xdr:spPr>
        <a:xfrm>
          <a:off x="210757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852" name="n_2aveValue【庁舎】&#10;一人当たり面積">
          <a:extLst>
            <a:ext uri="{FF2B5EF4-FFF2-40B4-BE49-F238E27FC236}">
              <a16:creationId xmlns:a16="http://schemas.microsoft.com/office/drawing/2014/main" id="{B45068BD-6590-4387-B214-B7AE14C51BAB}"/>
            </a:ext>
          </a:extLst>
        </xdr:cNvPr>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53" name="n_3aveValue【庁舎】&#10;一人当たり面積">
          <a:extLst>
            <a:ext uri="{FF2B5EF4-FFF2-40B4-BE49-F238E27FC236}">
              <a16:creationId xmlns:a16="http://schemas.microsoft.com/office/drawing/2014/main" id="{E72BF047-0012-40D6-B6EB-3F89AAE84640}"/>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4" name="n_4aveValue【庁舎】&#10;一人当たり面積">
          <a:extLst>
            <a:ext uri="{FF2B5EF4-FFF2-40B4-BE49-F238E27FC236}">
              <a16:creationId xmlns:a16="http://schemas.microsoft.com/office/drawing/2014/main" id="{198C82D1-8EF8-4F3B-A998-2457D71B9FD8}"/>
            </a:ext>
          </a:extLst>
        </xdr:cNvPr>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855" name="n_1mainValue【庁舎】&#10;一人当たり面積">
          <a:extLst>
            <a:ext uri="{FF2B5EF4-FFF2-40B4-BE49-F238E27FC236}">
              <a16:creationId xmlns:a16="http://schemas.microsoft.com/office/drawing/2014/main" id="{D907965D-D118-41A0-8581-EA6B3E432FC9}"/>
            </a:ext>
          </a:extLst>
        </xdr:cNvPr>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856" name="n_2mainValue【庁舎】&#10;一人当たり面積">
          <a:extLst>
            <a:ext uri="{FF2B5EF4-FFF2-40B4-BE49-F238E27FC236}">
              <a16:creationId xmlns:a16="http://schemas.microsoft.com/office/drawing/2014/main" id="{28500A23-B03D-4CDF-A32C-AEA20720ACF6}"/>
            </a:ext>
          </a:extLst>
        </xdr:cNvPr>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142620</xdr:rowOff>
    </xdr:from>
    <xdr:ext cx="469744" cy="259045"/>
    <xdr:sp macro="" textlink="">
      <xdr:nvSpPr>
        <xdr:cNvPr id="857" name="n_3mainValue【庁舎】&#10;一人当たり面積">
          <a:extLst>
            <a:ext uri="{FF2B5EF4-FFF2-40B4-BE49-F238E27FC236}">
              <a16:creationId xmlns:a16="http://schemas.microsoft.com/office/drawing/2014/main" id="{991D90C0-C88E-49A9-A4CA-C59FBCFF513C}"/>
            </a:ext>
          </a:extLst>
        </xdr:cNvPr>
        <xdr:cNvSpPr txBox="1"/>
      </xdr:nvSpPr>
      <xdr:spPr>
        <a:xfrm>
          <a:off x="19310427"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149151</xdr:rowOff>
    </xdr:from>
    <xdr:ext cx="469744" cy="259045"/>
    <xdr:sp macro="" textlink="">
      <xdr:nvSpPr>
        <xdr:cNvPr id="858" name="n_4mainValue【庁舎】&#10;一人当たり面積">
          <a:extLst>
            <a:ext uri="{FF2B5EF4-FFF2-40B4-BE49-F238E27FC236}">
              <a16:creationId xmlns:a16="http://schemas.microsoft.com/office/drawing/2014/main" id="{3A16CA29-E66E-48B1-A003-33B9B42C80A3}"/>
            </a:ext>
          </a:extLst>
        </xdr:cNvPr>
        <xdr:cNvSpPr txBox="1"/>
      </xdr:nvSpPr>
      <xdr:spPr>
        <a:xfrm>
          <a:off x="18421427"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1F059974-EE0F-4738-A025-76F051875E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CB2D95D9-961E-4833-A1A7-56A54655E0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4D05A050-D616-4295-A133-0B3B442A03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有形固定資産減価償却率については，図書館と保健センター以外の類型で類似団体平均を上回っており，合併前からそれぞれの町において整備されていた施設のため老朽化が進んでおり減価償却率が高い。</a:t>
          </a:r>
          <a:endParaRPr lang="ja-JP" altLang="ja-JP" sz="1400">
            <a:effectLst/>
          </a:endParaRPr>
        </a:p>
        <a:p>
          <a:r>
            <a:rPr kumimoji="1" lang="ja-JP" altLang="ja-JP" sz="1100">
              <a:solidFill>
                <a:schemeClr val="dk1"/>
              </a:solidFill>
              <a:effectLst/>
              <a:latin typeface="+mn-lt"/>
              <a:ea typeface="+mn-ea"/>
              <a:cs typeface="+mn-cs"/>
            </a:rPr>
            <a:t>　図書館と保健センターについては平成中期以降に整備されており比較的新しく</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　１人当たりの面積については，体育館・プール，福祉施設において類似団体と比較した場合に大きく下回っており，分析では類似団体と比較して充足率が低いことが伺える。</a:t>
          </a:r>
          <a:endParaRPr lang="ja-JP" altLang="ja-JP" sz="1400">
            <a:effectLst/>
          </a:endParaRPr>
        </a:p>
        <a:p>
          <a:r>
            <a:rPr kumimoji="1" lang="ja-JP" altLang="ja-JP" sz="1100">
              <a:solidFill>
                <a:schemeClr val="dk1"/>
              </a:solidFill>
              <a:effectLst/>
              <a:latin typeface="+mn-lt"/>
              <a:ea typeface="+mn-ea"/>
              <a:cs typeface="+mn-cs"/>
            </a:rPr>
            <a:t>　今後，公共施設等総合管理計画に基づき，施設の機能や役割を考慮し，利用状況や収支状況を把握した上で，統合や廃止等の償却と今後の投資とのバランスを検討しながら，維持管理に努める必要がある。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33,478
33,037
357.91
27,156,935
26,325,644
616,248
13,343,212
19,083,917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水準であるが，類似団体平均を下回っている状況である。本市は，農業を基幹産業としているが，人口減少や高齢化等から大幅な収益の増加は見込めず財政基盤は弱いことから，南九州市行政改革大綱等の長期計画に基づく組織機構の見直しや，南九州市定員適正化計画に基づく職員数及び人件費の抑制により歳出抑制を図るとともに，補助金，使用料等の見直しを進めることで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170180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前年度に対し，経常経費充当一般財源が</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百万円の減となり，歳入の経常一般財源と臨時財政対策債を合わせた額が</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百万円の増（普通交付税</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百万円，臨財債</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百万円，地方消費税交付金</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百万円　等）となり，財政構造の硬直化は改善された。内訳として，扶助費が前年度と同率以外はすべてにおいて前年度を下回る結果となった。しかし，これは地方交付税の追加措置分による一時的な要因が大きく，類似団体内平均とほぼ同水準であるため，今後とも地方税等の歳入の確保と補助費及び扶助費（市単独分）など経常経費の節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61</xdr:row>
      <xdr:rowOff>87206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0435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61</xdr:row>
      <xdr:rowOff>127423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456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61</xdr:row>
      <xdr:rowOff>127423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85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127423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738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154533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163000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163000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150935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類似団体平均を上回っている主な要因は，物件費が人口１人当たり</a:t>
          </a:r>
          <a:r>
            <a:rPr kumimoji="1" lang="en-US" altLang="ja-JP" sz="1300">
              <a:latin typeface="ＭＳ Ｐゴシック" panose="020B0600070205080204" pitchFamily="50" charset="-128"/>
              <a:ea typeface="ＭＳ Ｐゴシック" panose="020B0600070205080204" pitchFamily="50" charset="-128"/>
            </a:rPr>
            <a:t>25,333</a:t>
          </a:r>
          <a:r>
            <a:rPr kumimoji="1" lang="ja-JP" altLang="en-US" sz="1300">
              <a:latin typeface="ＭＳ Ｐゴシック" panose="020B0600070205080204" pitchFamily="50" charset="-128"/>
              <a:ea typeface="ＭＳ Ｐゴシック" panose="020B0600070205080204" pitchFamily="50" charset="-128"/>
            </a:rPr>
            <a:t>円多くなっているからで，金額が大きいものとして，ふるさと寄附金事業費（通信運搬費，手数料）が挙げられるため，引き続きコスト低減を図っていく方針である。</a:t>
          </a:r>
        </a:p>
        <a:p>
          <a:r>
            <a:rPr kumimoji="1" lang="ja-JP" altLang="en-US" sz="1300">
              <a:latin typeface="ＭＳ Ｐゴシック" panose="020B0600070205080204" pitchFamily="50" charset="-128"/>
              <a:ea typeface="ＭＳ Ｐゴシック" panose="020B0600070205080204" pitchFamily="50" charset="-128"/>
            </a:rPr>
            <a:t>また，職員数が類似団体より多いことも上回っている要因として挙げられるため，</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を推進し，</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を活用するなど，南九州市第３次定員適正化計画（平成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年２月策定）に基づき，緩やかに職員数の削減（目標：令和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年４月までに約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人の減）を進めていく計画である。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168647</xdr:rowOff>
    </xdr:from>
    <xdr:to>
      <xdr:col>23</xdr:col>
      <xdr:colOff>133350</xdr:colOff>
      <xdr:row>83</xdr:row>
      <xdr:rowOff>21892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27547"/>
          <a:ext cx="838200" cy="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134195</xdr:rowOff>
    </xdr:from>
    <xdr:to>
      <xdr:col>19</xdr:col>
      <xdr:colOff>133350</xdr:colOff>
      <xdr:row>82</xdr:row>
      <xdr:rowOff>168647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93095"/>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7897</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9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96507</xdr:rowOff>
    </xdr:from>
    <xdr:to>
      <xdr:col>15</xdr:col>
      <xdr:colOff>82550</xdr:colOff>
      <xdr:row>82</xdr:row>
      <xdr:rowOff>134195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55407"/>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153782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6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67461</xdr:rowOff>
    </xdr:from>
    <xdr:to>
      <xdr:col>11</xdr:col>
      <xdr:colOff>31750</xdr:colOff>
      <xdr:row>82</xdr:row>
      <xdr:rowOff>96507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26361"/>
          <a:ext cx="889000" cy="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137352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120654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3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142542</xdr:rowOff>
    </xdr:from>
    <xdr:to>
      <xdr:col>23</xdr:col>
      <xdr:colOff>184150</xdr:colOff>
      <xdr:row>83</xdr:row>
      <xdr:rowOff>72692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114619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117847</xdr:rowOff>
    </xdr:from>
    <xdr:to>
      <xdr:col>19</xdr:col>
      <xdr:colOff>184150</xdr:colOff>
      <xdr:row>83</xdr:row>
      <xdr:rowOff>47997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32774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6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83395</xdr:rowOff>
    </xdr:from>
    <xdr:to>
      <xdr:col>15</xdr:col>
      <xdr:colOff>133350</xdr:colOff>
      <xdr:row>83</xdr:row>
      <xdr:rowOff>13545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169772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2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45707</xdr:rowOff>
    </xdr:from>
    <xdr:to>
      <xdr:col>11</xdr:col>
      <xdr:colOff>82550</xdr:colOff>
      <xdr:row>82</xdr:row>
      <xdr:rowOff>147307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0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132084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9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16661</xdr:rowOff>
    </xdr:from>
    <xdr:to>
      <xdr:col>7</xdr:col>
      <xdr:colOff>31750</xdr:colOff>
      <xdr:row>82</xdr:row>
      <xdr:rowOff>118261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103038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指数は類似団体平均を上回っているものの，指数値</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を超えない給与体系を取っている。</a:t>
          </a:r>
        </a:p>
        <a:p>
          <a:r>
            <a:rPr kumimoji="1" lang="ja-JP" altLang="en-US" sz="1300">
              <a:latin typeface="ＭＳ Ｐゴシック" panose="020B0600070205080204" pitchFamily="50" charset="-128"/>
              <a:ea typeface="ＭＳ Ｐゴシック" panose="020B0600070205080204" pitchFamily="50" charset="-128"/>
            </a:rPr>
            <a:t>人事評価制度の導入による処遇反映を含め，今後も更なる給与適正化に努めていく。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141816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141816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88195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060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新規採用職員数の抑制及び人材育成，再任用職員等活用等により，職員の削減に努めた結果，類似団体平均をわずかに下回っている。</a:t>
          </a:r>
        </a:p>
        <a:p>
          <a:r>
            <a:rPr kumimoji="1" lang="ja-JP" altLang="en-US" sz="1300">
              <a:latin typeface="ＭＳ Ｐゴシック" panose="020B0600070205080204" pitchFamily="50" charset="-128"/>
              <a:ea typeface="ＭＳ Ｐゴシック" panose="020B0600070205080204" pitchFamily="50" charset="-128"/>
            </a:rPr>
            <a:t>南九州市第３次定員適正化計画（平成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年２月策定）に基づき，本庁方式への移行や社会情勢，人口動態等を勘案し，組織再編，定年延長制度の導入等を考慮しながら緩やかに職員数の削減（目標：令和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年４月までに約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人の減）を進めていく計画である。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164435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2845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146050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2845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143752</xdr:rowOff>
    </xdr:from>
    <xdr:to>
      <xdr:col>72</xdr:col>
      <xdr:colOff>203200</xdr:colOff>
      <xdr:row>60</xdr:row>
      <xdr:rowOff>146050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3075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143752</xdr:rowOff>
    </xdr:from>
    <xdr:to>
      <xdr:col>68</xdr:col>
      <xdr:colOff>152400</xdr:colOff>
      <xdr:row>60</xdr:row>
      <xdr:rowOff>164435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3075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113635</xdr:rowOff>
    </xdr:from>
    <xdr:to>
      <xdr:col>81</xdr:col>
      <xdr:colOff>95250</xdr:colOff>
      <xdr:row>61</xdr:row>
      <xdr:rowOff>43785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130162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90654</xdr:rowOff>
    </xdr:from>
    <xdr:to>
      <xdr:col>77</xdr:col>
      <xdr:colOff>95250</xdr:colOff>
      <xdr:row>61</xdr:row>
      <xdr:rowOff>20804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5581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6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92952</xdr:rowOff>
    </xdr:from>
    <xdr:to>
      <xdr:col>68</xdr:col>
      <xdr:colOff>203200</xdr:colOff>
      <xdr:row>61</xdr:row>
      <xdr:rowOff>23102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113635</xdr:rowOff>
    </xdr:from>
    <xdr:to>
      <xdr:col>64</xdr:col>
      <xdr:colOff>152400</xdr:colOff>
      <xdr:row>61</xdr:row>
      <xdr:rowOff>43785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28562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単年度の実質公債費比率は前年度から</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％減少，これまでの借入額の抑制により減少傾向となっているが，臨時的措置による単年度借入の増額が懸念されるため，今後も財政計画に基づき可能な限り借入額の抑制に努める。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147214</xdr:rowOff>
    </xdr:from>
    <xdr:to>
      <xdr:col>81</xdr:col>
      <xdr:colOff>44450</xdr:colOff>
      <xdr:row>36</xdr:row>
      <xdr:rowOff>151236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1941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155258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41504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38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157268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2745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43515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157268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2745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96414</xdr:rowOff>
    </xdr:from>
    <xdr:to>
      <xdr:col>81</xdr:col>
      <xdr:colOff>95250</xdr:colOff>
      <xdr:row>37</xdr:row>
      <xdr:rowOff>26564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112941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a:t>
          </a:r>
          <a:r>
            <a:rPr kumimoji="1" lang="en-US" altLang="ja-JP" sz="1300">
              <a:latin typeface="ＭＳ Ｐゴシック" panose="020B0600070205080204" pitchFamily="50" charset="-128"/>
              <a:ea typeface="ＭＳ Ｐゴシック" panose="020B0600070205080204" pitchFamily="50" charset="-128"/>
            </a:rPr>
            <a:t>24,630</a:t>
          </a:r>
          <a:r>
            <a:rPr kumimoji="1" lang="ja-JP" altLang="en-US" sz="1300">
              <a:latin typeface="ＭＳ Ｐゴシック" panose="020B0600070205080204" pitchFamily="50" charset="-128"/>
              <a:ea typeface="ＭＳ Ｐゴシック" panose="020B0600070205080204" pitchFamily="50" charset="-128"/>
            </a:rPr>
            <a:t>百万円）を充当可能財源等（</a:t>
          </a:r>
          <a:r>
            <a:rPr kumimoji="1" lang="en-US" altLang="ja-JP" sz="1300">
              <a:latin typeface="ＭＳ Ｐゴシック" panose="020B0600070205080204" pitchFamily="50" charset="-128"/>
              <a:ea typeface="ＭＳ Ｐゴシック" panose="020B0600070205080204" pitchFamily="50" charset="-128"/>
            </a:rPr>
            <a:t>27,687</a:t>
          </a:r>
          <a:r>
            <a:rPr kumimoji="1" lang="ja-JP" altLang="en-US" sz="1300">
              <a:latin typeface="ＭＳ Ｐゴシック" panose="020B0600070205080204" pitchFamily="50" charset="-128"/>
              <a:ea typeface="ＭＳ Ｐゴシック" panose="020B0600070205080204" pitchFamily="50" charset="-128"/>
            </a:rPr>
            <a:t>百万円）が上回ったことから比率は算定</a:t>
          </a:r>
          <a:r>
            <a:rPr kumimoji="1" lang="ja-JP" altLang="en-US" sz="1300">
              <a:solidFill>
                <a:srgbClr val="FF0000"/>
              </a:solidFill>
              <a:latin typeface="ＭＳ Ｐゴシック" panose="020B0600070205080204" pitchFamily="50" charset="-128"/>
              <a:ea typeface="ＭＳ Ｐゴシック" panose="020B0600070205080204" pitchFamily="50" charset="-128"/>
            </a:rPr>
            <a:t>されなかった。</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これは将来負担額である地方債残高が減少するとともに，ふるさと寄附金の増額により充当可能基金残高が増加したことが主な要因となってい</a:t>
          </a:r>
          <a:r>
            <a:rPr kumimoji="1" lang="ja-JP" altLang="en-US" sz="1300">
              <a:solidFill>
                <a:srgbClr val="FF0000"/>
              </a:solidFill>
              <a:latin typeface="ＭＳ Ｐゴシック" panose="020B0600070205080204" pitchFamily="50" charset="-128"/>
              <a:ea typeface="ＭＳ Ｐゴシック" panose="020B0600070205080204" pitchFamily="50" charset="-128"/>
            </a:rPr>
            <a:t>る</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しかし，今後，老朽化した公共施設等の整備に伴う公債費の増額が懸念され，今後の将来世代への負担を軽減するため，財政計画及び組織機構再編計画に基づき，引き続き財政の健全化に努める。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88925</xdr:rowOff>
    </xdr:from>
    <xdr:to>
      <xdr:col>72</xdr:col>
      <xdr:colOff>203200</xdr:colOff>
      <xdr:row>14</xdr:row>
      <xdr:rowOff>103403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48922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103403</xdr:rowOff>
    </xdr:from>
    <xdr:to>
      <xdr:col>68</xdr:col>
      <xdr:colOff>152400</xdr:colOff>
      <xdr:row>14</xdr:row>
      <xdr:rowOff>146837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0370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69977</xdr:rowOff>
    </xdr:from>
    <xdr:to>
      <xdr:col>77</xdr:col>
      <xdr:colOff>95250</xdr:colOff>
      <xdr:row>15</xdr:row>
      <xdr:rowOff>127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71907</xdr:rowOff>
    </xdr:from>
    <xdr:to>
      <xdr:col>73</xdr:col>
      <xdr:colOff>44450</xdr:colOff>
      <xdr:row>15</xdr:row>
      <xdr:rowOff>2057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158284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5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73838</xdr:rowOff>
    </xdr:from>
    <xdr:to>
      <xdr:col>68</xdr:col>
      <xdr:colOff>203200</xdr:colOff>
      <xdr:row>15</xdr:row>
      <xdr:rowOff>3988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38125</xdr:rowOff>
    </xdr:from>
    <xdr:to>
      <xdr:col>73</xdr:col>
      <xdr:colOff>44450</xdr:colOff>
      <xdr:row>14</xdr:row>
      <xdr:rowOff>139725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149902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52603</xdr:rowOff>
    </xdr:from>
    <xdr:to>
      <xdr:col>68</xdr:col>
      <xdr:colOff>203200</xdr:colOff>
      <xdr:row>14</xdr:row>
      <xdr:rowOff>154203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164380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96037</xdr:rowOff>
    </xdr:from>
    <xdr:to>
      <xdr:col>64</xdr:col>
      <xdr:colOff>152400</xdr:colOff>
      <xdr:row>15</xdr:row>
      <xdr:rowOff>26187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10964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8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33,478
33,037
357.91
27,156,935
26,325,644
616,248
13,343,212
19,083,917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南九州市第３次定員適正化計画（平成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２月策定）に基づく緩やかな職員数の削減により職員給与，退職手当組合負担金等が減となったものの，会計年度任用職員制度による影響額により増額となり，依然として人件費が類似団体平均に比べ高止まりしている。主な要因としては，市の基幹産業である農業関連部署への職員配置数が多いことや，総合支所方式と分庁支所方式を組み合わせた方式を採用している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デジタル教科書活用推進事業費等の減があるものの，新型コロナウイルスワクチン接種事業費，ふるさと寄附金事業費（通信運搬費，手数料）等の増に伴い，前年度から</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百万円の増加となったが，比率は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今後においても，物件費の上昇を抑えるため，指定管理料や業務委託の見直し等により経費の削減に努める。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7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17</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9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5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17</xdr:row>
      <xdr:rowOff>158750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る要因として，私立保育所等運営費，障害介護給付費，生活保護扶助費等の額が膨らんでいることなどが挙げられる。財政支援や資格審査等の適正化，高齢者の健康増進，予防等の施策を徹底して進め，上昇の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4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59</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45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20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69850</xdr:rowOff>
    </xdr:from>
    <xdr:to>
      <xdr:col>15</xdr:col>
      <xdr:colOff>149225</xdr:colOff>
      <xdr:row>60</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その他に係る経常収支比率が類似団体平均を上回っている主な要因は，国保・介護・後期高齢者特別会計への繰出金である。</a:t>
          </a:r>
        </a:p>
        <a:p>
          <a:r>
            <a:rPr kumimoji="1" lang="ja-JP" altLang="en-US" sz="1300">
              <a:latin typeface="ＭＳ Ｐゴシック" panose="020B0600070205080204" pitchFamily="50" charset="-128"/>
              <a:ea typeface="ＭＳ Ｐゴシック" panose="020B0600070205080204" pitchFamily="50" charset="-128"/>
            </a:rPr>
            <a:t>今後も繰出金の負担増が予想されるため，独立採算の原則に基づいて受益者負担の適正化を図りながら，基準外の繰出しの見直しに努めていく。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73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1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98896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一部事務組合の人件費，物件費などの増加に伴う負担金の増もあったが，特別定額給付金給付事業費の減少による影響で，前年度より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降した。類似団体平均は下回っているものの，令和元年度の市単独事業の補助金見直し結果に基づき，今後も引き続き，負担金の精査や事業成果の検証を行い，廃止を含めた見直しを図ることで，財政の健全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48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ポイント下回っている。前年度から元金償還金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百万円の減，利子償還金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百万円の減により地方債残高（償還終了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件・償還開始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今後も老朽化した公共施設等の整備や，新ごみ処理施設の整備に伴い，比率が上昇することが予想されるため，財政計画に基づき，健全な財政運営に努める。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133858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65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16273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20845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143002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18559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18559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ポイント減少したが，人件費や扶助費等の義務的経費の割合が高いことで，依然として類似団体平均を上回っている。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今後も，さらなる行財政改革の取組みを通じて経常経費の削減を図り，財政の健全化に努める。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54963"/>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74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28194</xdr:rowOff>
    </xdr:from>
    <xdr:to>
      <xdr:col>78</xdr:col>
      <xdr:colOff>120650</xdr:colOff>
      <xdr:row>79</xdr:row>
      <xdr:rowOff>129794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139971</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94996</xdr:rowOff>
    </xdr:from>
    <xdr:to>
      <xdr:col>73</xdr:col>
      <xdr:colOff>180975</xdr:colOff>
      <xdr:row>80</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10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69342</xdr:rowOff>
    </xdr:from>
    <xdr:to>
      <xdr:col>74</xdr:col>
      <xdr:colOff>31750</xdr:colOff>
      <xdr:row>79</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1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8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94996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41911</xdr:rowOff>
    </xdr:from>
    <xdr:to>
      <xdr:col>69</xdr:col>
      <xdr:colOff>142875</xdr:colOff>
      <xdr:row>79</xdr:row>
      <xdr:rowOff>143511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153688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89679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71628</xdr:rowOff>
    </xdr:from>
    <xdr:to>
      <xdr:col>74</xdr:col>
      <xdr:colOff>31750</xdr:colOff>
      <xdr:row>81</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158005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44196</xdr:rowOff>
    </xdr:from>
    <xdr:to>
      <xdr:col>69</xdr:col>
      <xdr:colOff>142875</xdr:colOff>
      <xdr:row>80</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130573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21337</xdr:rowOff>
    </xdr:from>
    <xdr:to>
      <xdr:col>65</xdr:col>
      <xdr:colOff>53975</xdr:colOff>
      <xdr:row>80</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164135</xdr:rowOff>
    </xdr:from>
    <xdr:to>
      <xdr:col>29</xdr:col>
      <xdr:colOff>127000</xdr:colOff>
      <xdr:row>16</xdr:row>
      <xdr:rowOff>1372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83510"/>
          <a:ext cx="6477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164135</xdr:rowOff>
    </xdr:from>
    <xdr:to>
      <xdr:col>26</xdr:col>
      <xdr:colOff>50800</xdr:colOff>
      <xdr:row>16</xdr:row>
      <xdr:rowOff>5017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3510"/>
          <a:ext cx="698500" cy="1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83062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5017</xdr:rowOff>
    </xdr:from>
    <xdr:to>
      <xdr:col>22</xdr:col>
      <xdr:colOff>114300</xdr:colOff>
      <xdr:row>16</xdr:row>
      <xdr:rowOff>13754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5842"/>
          <a:ext cx="698500" cy="8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103687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13754</xdr:rowOff>
    </xdr:from>
    <xdr:to>
      <xdr:col>18</xdr:col>
      <xdr:colOff>177800</xdr:colOff>
      <xdr:row>16</xdr:row>
      <xdr:rowOff>20930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04579"/>
          <a:ext cx="698500" cy="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152023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170057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122022</xdr:rowOff>
    </xdr:from>
    <xdr:to>
      <xdr:col>29</xdr:col>
      <xdr:colOff>177800</xdr:colOff>
      <xdr:row>16</xdr:row>
      <xdr:rowOff>52172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138549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113335</xdr:rowOff>
    </xdr:from>
    <xdr:to>
      <xdr:col>26</xdr:col>
      <xdr:colOff>101600</xdr:colOff>
      <xdr:row>16</xdr:row>
      <xdr:rowOff>43485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53662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125667</xdr:rowOff>
    </xdr:from>
    <xdr:to>
      <xdr:col>22</xdr:col>
      <xdr:colOff>165100</xdr:colOff>
      <xdr:row>16</xdr:row>
      <xdr:rowOff>55817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65994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134404</xdr:rowOff>
    </xdr:from>
    <xdr:to>
      <xdr:col>19</xdr:col>
      <xdr:colOff>38100</xdr:colOff>
      <xdr:row>16</xdr:row>
      <xdr:rowOff>64554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5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74731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2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141580</xdr:rowOff>
    </xdr:from>
    <xdr:to>
      <xdr:col>15</xdr:col>
      <xdr:colOff>101600</xdr:colOff>
      <xdr:row>16</xdr:row>
      <xdr:rowOff>71730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81907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874</xdr:rowOff>
    </xdr:from>
    <xdr:to>
      <xdr:col>29</xdr:col>
      <xdr:colOff>127000</xdr:colOff>
      <xdr:row>38</xdr:row>
      <xdr:rowOff>1639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8474"/>
          <a:ext cx="647700" cy="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874</xdr:rowOff>
    </xdr:from>
    <xdr:to>
      <xdr:col>26</xdr:col>
      <xdr:colOff>50800</xdr:colOff>
      <xdr:row>38</xdr:row>
      <xdr:rowOff>7339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8474"/>
          <a:ext cx="698500" cy="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36703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50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5221</xdr:rowOff>
    </xdr:from>
    <xdr:to>
      <xdr:col>22</xdr:col>
      <xdr:colOff>114300</xdr:colOff>
      <xdr:row>38</xdr:row>
      <xdr:rowOff>7339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72821"/>
          <a:ext cx="698500" cy="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64571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1659</xdr:rowOff>
    </xdr:from>
    <xdr:to>
      <xdr:col>18</xdr:col>
      <xdr:colOff>177800</xdr:colOff>
      <xdr:row>38</xdr:row>
      <xdr:rowOff>5221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9259"/>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64080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38603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293739</xdr:rowOff>
    </xdr:from>
    <xdr:to>
      <xdr:col>29</xdr:col>
      <xdr:colOff>177800</xdr:colOff>
      <xdr:row>38</xdr:row>
      <xdr:rowOff>52439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265816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292974</xdr:rowOff>
    </xdr:from>
    <xdr:to>
      <xdr:col>26</xdr:col>
      <xdr:colOff>101600</xdr:colOff>
      <xdr:row>38</xdr:row>
      <xdr:rowOff>51674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61851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6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299439</xdr:rowOff>
    </xdr:from>
    <xdr:to>
      <xdr:col>22</xdr:col>
      <xdr:colOff>165100</xdr:colOff>
      <xdr:row>38</xdr:row>
      <xdr:rowOff>58139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42916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297321</xdr:rowOff>
    </xdr:from>
    <xdr:to>
      <xdr:col>19</xdr:col>
      <xdr:colOff>38100</xdr:colOff>
      <xdr:row>38</xdr:row>
      <xdr:rowOff>56021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40798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293759</xdr:rowOff>
    </xdr:from>
    <xdr:to>
      <xdr:col>15</xdr:col>
      <xdr:colOff>101600</xdr:colOff>
      <xdr:row>38</xdr:row>
      <xdr:rowOff>52459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62636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33,478
33,037
357.91
27,156,935
26,325,644
616,248
13,343,212
19,083,917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132397</xdr:rowOff>
    </xdr:from>
    <xdr:to>
      <xdr:col>24</xdr:col>
      <xdr:colOff>63500</xdr:colOff>
      <xdr:row>35</xdr:row>
      <xdr:rowOff>138659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33147"/>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132397</xdr:rowOff>
    </xdr:from>
    <xdr:to>
      <xdr:col>19</xdr:col>
      <xdr:colOff>177800</xdr:colOff>
      <xdr:row>36</xdr:row>
      <xdr:rowOff>19952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3147"/>
          <a:ext cx="889000" cy="5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164228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19952</xdr:rowOff>
    </xdr:from>
    <xdr:to>
      <xdr:col>15</xdr:col>
      <xdr:colOff>50800</xdr:colOff>
      <xdr:row>36</xdr:row>
      <xdr:rowOff>24498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2152"/>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87482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6464</xdr:rowOff>
    </xdr:from>
    <xdr:to>
      <xdr:col>10</xdr:col>
      <xdr:colOff>114300</xdr:colOff>
      <xdr:row>36</xdr:row>
      <xdr:rowOff>24498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8664"/>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132173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145166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87859</xdr:rowOff>
    </xdr:from>
    <xdr:to>
      <xdr:col>24</xdr:col>
      <xdr:colOff>114300</xdr:colOff>
      <xdr:row>36</xdr:row>
      <xdr:rowOff>18009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110736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81597</xdr:rowOff>
    </xdr:from>
    <xdr:to>
      <xdr:col>20</xdr:col>
      <xdr:colOff>38100</xdr:colOff>
      <xdr:row>36</xdr:row>
      <xdr:rowOff>11747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28274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5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140602</xdr:rowOff>
    </xdr:from>
    <xdr:to>
      <xdr:col>15</xdr:col>
      <xdr:colOff>101600</xdr:colOff>
      <xdr:row>36</xdr:row>
      <xdr:rowOff>70752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87279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145148</xdr:rowOff>
    </xdr:from>
    <xdr:to>
      <xdr:col>10</xdr:col>
      <xdr:colOff>165100</xdr:colOff>
      <xdr:row>36</xdr:row>
      <xdr:rowOff>75298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91825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127114</xdr:rowOff>
    </xdr:from>
    <xdr:to>
      <xdr:col>6</xdr:col>
      <xdr:colOff>38100</xdr:colOff>
      <xdr:row>36</xdr:row>
      <xdr:rowOff>57264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73791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31707</xdr:rowOff>
    </xdr:from>
    <xdr:to>
      <xdr:col>24</xdr:col>
      <xdr:colOff>63500</xdr:colOff>
      <xdr:row>57</xdr:row>
      <xdr:rowOff>62906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04357"/>
          <a:ext cx="8382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62906</xdr:rowOff>
    </xdr:from>
    <xdr:to>
      <xdr:col>19</xdr:col>
      <xdr:colOff>177800</xdr:colOff>
      <xdr:row>57</xdr:row>
      <xdr:rowOff>91968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35556"/>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91968</xdr:rowOff>
    </xdr:from>
    <xdr:to>
      <xdr:col>15</xdr:col>
      <xdr:colOff>50800</xdr:colOff>
      <xdr:row>57</xdr:row>
      <xdr:rowOff>135647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64618"/>
          <a:ext cx="8890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153891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135647</xdr:rowOff>
    </xdr:from>
    <xdr:to>
      <xdr:col>10</xdr:col>
      <xdr:colOff>114300</xdr:colOff>
      <xdr:row>57</xdr:row>
      <xdr:rowOff>169373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8297"/>
          <a:ext cx="889000" cy="3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39520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152357</xdr:rowOff>
    </xdr:from>
    <xdr:to>
      <xdr:col>24</xdr:col>
      <xdr:colOff>114300</xdr:colOff>
      <xdr:row>57</xdr:row>
      <xdr:rowOff>82507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3784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12106</xdr:rowOff>
    </xdr:from>
    <xdr:to>
      <xdr:col>20</xdr:col>
      <xdr:colOff>38100</xdr:colOff>
      <xdr:row>57</xdr:row>
      <xdr:rowOff>113706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130233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5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41168</xdr:rowOff>
    </xdr:from>
    <xdr:to>
      <xdr:col>15</xdr:col>
      <xdr:colOff>101600</xdr:colOff>
      <xdr:row>57</xdr:row>
      <xdr:rowOff>142768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159295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84847</xdr:rowOff>
    </xdr:from>
    <xdr:to>
      <xdr:col>10</xdr:col>
      <xdr:colOff>165100</xdr:colOff>
      <xdr:row>58</xdr:row>
      <xdr:rowOff>14997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118573</xdr:rowOff>
    </xdr:from>
    <xdr:to>
      <xdr:col>6</xdr:col>
      <xdr:colOff>38100</xdr:colOff>
      <xdr:row>58</xdr:row>
      <xdr:rowOff>48723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39850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22755</xdr:rowOff>
    </xdr:from>
    <xdr:to>
      <xdr:col>24</xdr:col>
      <xdr:colOff>63500</xdr:colOff>
      <xdr:row>79</xdr:row>
      <xdr:rowOff>31246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67305"/>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15424</xdr:rowOff>
    </xdr:from>
    <xdr:to>
      <xdr:col>19</xdr:col>
      <xdr:colOff>177800</xdr:colOff>
      <xdr:row>79</xdr:row>
      <xdr:rowOff>22755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9974"/>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5990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874</xdr:rowOff>
    </xdr:from>
    <xdr:to>
      <xdr:col>15</xdr:col>
      <xdr:colOff>50800</xdr:colOff>
      <xdr:row>79</xdr:row>
      <xdr:rowOff>15424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5424"/>
          <a:ext cx="8890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62927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874</xdr:rowOff>
    </xdr:from>
    <xdr:to>
      <xdr:col>10</xdr:col>
      <xdr:colOff>114300</xdr:colOff>
      <xdr:row>79</xdr:row>
      <xdr:rowOff>3879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5424"/>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44378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29323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151896</xdr:rowOff>
    </xdr:from>
    <xdr:to>
      <xdr:col>24</xdr:col>
      <xdr:colOff>114300</xdr:colOff>
      <xdr:row>79</xdr:row>
      <xdr:rowOff>82046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66823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143405</xdr:rowOff>
    </xdr:from>
    <xdr:to>
      <xdr:col>20</xdr:col>
      <xdr:colOff>38100</xdr:colOff>
      <xdr:row>79</xdr:row>
      <xdr:rowOff>73555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64682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136074</xdr:rowOff>
    </xdr:from>
    <xdr:to>
      <xdr:col>15</xdr:col>
      <xdr:colOff>101600</xdr:colOff>
      <xdr:row>79</xdr:row>
      <xdr:rowOff>66224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57351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0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121524</xdr:rowOff>
    </xdr:from>
    <xdr:to>
      <xdr:col>10</xdr:col>
      <xdr:colOff>165100</xdr:colOff>
      <xdr:row>79</xdr:row>
      <xdr:rowOff>51674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42801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124529</xdr:rowOff>
    </xdr:from>
    <xdr:to>
      <xdr:col>6</xdr:col>
      <xdr:colOff>38100</xdr:colOff>
      <xdr:row>79</xdr:row>
      <xdr:rowOff>54679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45806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137742</xdr:rowOff>
    </xdr:from>
    <xdr:to>
      <xdr:col>24</xdr:col>
      <xdr:colOff>63500</xdr:colOff>
      <xdr:row>95</xdr:row>
      <xdr:rowOff>51126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82592"/>
          <a:ext cx="838200" cy="25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51126</xdr:rowOff>
    </xdr:from>
    <xdr:to>
      <xdr:col>19</xdr:col>
      <xdr:colOff>177800</xdr:colOff>
      <xdr:row>95</xdr:row>
      <xdr:rowOff>114578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38876"/>
          <a:ext cx="889000" cy="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77286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114578</xdr:rowOff>
    </xdr:from>
    <xdr:to>
      <xdr:col>15</xdr:col>
      <xdr:colOff>50800</xdr:colOff>
      <xdr:row>95</xdr:row>
      <xdr:rowOff>152281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02328"/>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97800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146650</xdr:rowOff>
    </xdr:from>
    <xdr:to>
      <xdr:col>10</xdr:col>
      <xdr:colOff>114300</xdr:colOff>
      <xdr:row>95</xdr:row>
      <xdr:rowOff>152281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3440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139671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7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155002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86942</xdr:rowOff>
    </xdr:from>
    <xdr:to>
      <xdr:col>24</xdr:col>
      <xdr:colOff>114300</xdr:colOff>
      <xdr:row>94</xdr:row>
      <xdr:rowOff>17092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109819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8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326</xdr:rowOff>
    </xdr:from>
    <xdr:to>
      <xdr:col>20</xdr:col>
      <xdr:colOff>38100</xdr:colOff>
      <xdr:row>95</xdr:row>
      <xdr:rowOff>101926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118453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06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63778</xdr:rowOff>
    </xdr:from>
    <xdr:to>
      <xdr:col>15</xdr:col>
      <xdr:colOff>101600</xdr:colOff>
      <xdr:row>95</xdr:row>
      <xdr:rowOff>165378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10455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101481</xdr:rowOff>
    </xdr:from>
    <xdr:to>
      <xdr:col>10</xdr:col>
      <xdr:colOff>165100</xdr:colOff>
      <xdr:row>96</xdr:row>
      <xdr:rowOff>31631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48158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6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95850</xdr:rowOff>
    </xdr:from>
    <xdr:to>
      <xdr:col>6</xdr:col>
      <xdr:colOff>38100</xdr:colOff>
      <xdr:row>96</xdr:row>
      <xdr:rowOff>26000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42527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5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37851</xdr:rowOff>
    </xdr:from>
    <xdr:to>
      <xdr:col>55</xdr:col>
      <xdr:colOff>0</xdr:colOff>
      <xdr:row>37</xdr:row>
      <xdr:rowOff>83304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38601"/>
          <a:ext cx="838200" cy="3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37851</xdr:rowOff>
    </xdr:from>
    <xdr:to>
      <xdr:col>50</xdr:col>
      <xdr:colOff>114300</xdr:colOff>
      <xdr:row>37</xdr:row>
      <xdr:rowOff>133528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38601"/>
          <a:ext cx="889000" cy="43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133528</xdr:rowOff>
    </xdr:from>
    <xdr:to>
      <xdr:col>45</xdr:col>
      <xdr:colOff>177800</xdr:colOff>
      <xdr:row>37</xdr:row>
      <xdr:rowOff>158887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7178"/>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158887</xdr:rowOff>
    </xdr:from>
    <xdr:to>
      <xdr:col>41</xdr:col>
      <xdr:colOff>50800</xdr:colOff>
      <xdr:row>37</xdr:row>
      <xdr:rowOff>171426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2537"/>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32434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34914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32504</xdr:rowOff>
    </xdr:from>
    <xdr:to>
      <xdr:col>55</xdr:col>
      <xdr:colOff>50800</xdr:colOff>
      <xdr:row>37</xdr:row>
      <xdr:rowOff>134104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10931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158501</xdr:rowOff>
    </xdr:from>
    <xdr:to>
      <xdr:col>50</xdr:col>
      <xdr:colOff>165100</xdr:colOff>
      <xdr:row>35</xdr:row>
      <xdr:rowOff>88651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79778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82728</xdr:rowOff>
    </xdr:from>
    <xdr:to>
      <xdr:col>46</xdr:col>
      <xdr:colOff>38100</xdr:colOff>
      <xdr:row>38</xdr:row>
      <xdr:rowOff>12878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108087</xdr:rowOff>
    </xdr:from>
    <xdr:to>
      <xdr:col>41</xdr:col>
      <xdr:colOff>101600</xdr:colOff>
      <xdr:row>38</xdr:row>
      <xdr:rowOff>38237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29364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120626</xdr:rowOff>
    </xdr:from>
    <xdr:to>
      <xdr:col>36</xdr:col>
      <xdr:colOff>165100</xdr:colOff>
      <xdr:row>38</xdr:row>
      <xdr:rowOff>50776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41903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15735</xdr:rowOff>
    </xdr:from>
    <xdr:to>
      <xdr:col>55</xdr:col>
      <xdr:colOff>0</xdr:colOff>
      <xdr:row>57</xdr:row>
      <xdr:rowOff>13417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16935"/>
          <a:ext cx="838200" cy="16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67297</xdr:rowOff>
    </xdr:from>
    <xdr:to>
      <xdr:col>50</xdr:col>
      <xdr:colOff>114300</xdr:colOff>
      <xdr:row>57</xdr:row>
      <xdr:rowOff>13417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68497"/>
          <a:ext cx="889000" cy="1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133770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67297</xdr:rowOff>
    </xdr:from>
    <xdr:to>
      <xdr:col>45</xdr:col>
      <xdr:colOff>177800</xdr:colOff>
      <xdr:row>56</xdr:row>
      <xdr:rowOff>135727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68497"/>
          <a:ext cx="889000" cy="6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113388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126935</xdr:rowOff>
    </xdr:from>
    <xdr:to>
      <xdr:col>41</xdr:col>
      <xdr:colOff>50800</xdr:colOff>
      <xdr:row>56</xdr:row>
      <xdr:rowOff>135727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28135"/>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166912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161115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136385</xdr:rowOff>
    </xdr:from>
    <xdr:to>
      <xdr:col>55</xdr:col>
      <xdr:colOff>50800</xdr:colOff>
      <xdr:row>56</xdr:row>
      <xdr:rowOff>66535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6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159262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1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134067</xdr:rowOff>
    </xdr:from>
    <xdr:to>
      <xdr:col>50</xdr:col>
      <xdr:colOff>165100</xdr:colOff>
      <xdr:row>57</xdr:row>
      <xdr:rowOff>64217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55344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16497</xdr:rowOff>
    </xdr:from>
    <xdr:to>
      <xdr:col>46</xdr:col>
      <xdr:colOff>38100</xdr:colOff>
      <xdr:row>56</xdr:row>
      <xdr:rowOff>118097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109224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84927</xdr:rowOff>
    </xdr:from>
    <xdr:to>
      <xdr:col>41</xdr:col>
      <xdr:colOff>101600</xdr:colOff>
      <xdr:row>57</xdr:row>
      <xdr:rowOff>15077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6204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7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76135</xdr:rowOff>
    </xdr:from>
    <xdr:to>
      <xdr:col>36</xdr:col>
      <xdr:colOff>165100</xdr:colOff>
      <xdr:row>57</xdr:row>
      <xdr:rowOff>6285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168862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1060</xdr:rowOff>
    </xdr:from>
    <xdr:to>
      <xdr:col>55</xdr:col>
      <xdr:colOff>0</xdr:colOff>
      <xdr:row>77</xdr:row>
      <xdr:rowOff>36235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02710"/>
          <a:ext cx="8382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36235</xdr:rowOff>
    </xdr:from>
    <xdr:to>
      <xdr:col>50</xdr:col>
      <xdr:colOff>114300</xdr:colOff>
      <xdr:row>78</xdr:row>
      <xdr:rowOff>16061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37885"/>
          <a:ext cx="889000" cy="1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118658</xdr:rowOff>
    </xdr:from>
    <xdr:to>
      <xdr:col>45</xdr:col>
      <xdr:colOff>177800</xdr:colOff>
      <xdr:row>78</xdr:row>
      <xdr:rowOff>16061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20308"/>
          <a:ext cx="889000" cy="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81028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7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106964</xdr:rowOff>
    </xdr:from>
    <xdr:to>
      <xdr:col>41</xdr:col>
      <xdr:colOff>50800</xdr:colOff>
      <xdr:row>77</xdr:row>
      <xdr:rowOff>118658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08614"/>
          <a:ext cx="889000" cy="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153695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121710</xdr:rowOff>
    </xdr:from>
    <xdr:to>
      <xdr:col>55</xdr:col>
      <xdr:colOff>50800</xdr:colOff>
      <xdr:row>77</xdr:row>
      <xdr:rowOff>51860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144587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156885</xdr:rowOff>
    </xdr:from>
    <xdr:to>
      <xdr:col>50</xdr:col>
      <xdr:colOff>165100</xdr:colOff>
      <xdr:row>77</xdr:row>
      <xdr:rowOff>87035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78162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136711</xdr:rowOff>
    </xdr:from>
    <xdr:to>
      <xdr:col>46</xdr:col>
      <xdr:colOff>38100</xdr:colOff>
      <xdr:row>78</xdr:row>
      <xdr:rowOff>66861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57988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3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67858</xdr:rowOff>
    </xdr:from>
    <xdr:to>
      <xdr:col>41</xdr:col>
      <xdr:colOff>101600</xdr:colOff>
      <xdr:row>77</xdr:row>
      <xdr:rowOff>169458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160585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6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56164</xdr:rowOff>
    </xdr:from>
    <xdr:to>
      <xdr:col>36</xdr:col>
      <xdr:colOff>165100</xdr:colOff>
      <xdr:row>77</xdr:row>
      <xdr:rowOff>157764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148891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69217</xdr:rowOff>
    </xdr:from>
    <xdr:to>
      <xdr:col>55</xdr:col>
      <xdr:colOff>0</xdr:colOff>
      <xdr:row>98</xdr:row>
      <xdr:rowOff>93807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71317"/>
          <a:ext cx="8382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63339</xdr:rowOff>
    </xdr:from>
    <xdr:to>
      <xdr:col>50</xdr:col>
      <xdr:colOff>114300</xdr:colOff>
      <xdr:row>98</xdr:row>
      <xdr:rowOff>93807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93989"/>
          <a:ext cx="889000" cy="2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166606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63339</xdr:rowOff>
    </xdr:from>
    <xdr:to>
      <xdr:col>45</xdr:col>
      <xdr:colOff>177800</xdr:colOff>
      <xdr:row>97</xdr:row>
      <xdr:rowOff>84753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93989"/>
          <a:ext cx="889000" cy="2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84753</xdr:rowOff>
    </xdr:from>
    <xdr:to>
      <xdr:col>41</xdr:col>
      <xdr:colOff>50800</xdr:colOff>
      <xdr:row>97</xdr:row>
      <xdr:rowOff>159040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15403"/>
          <a:ext cx="889000" cy="7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170876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18417</xdr:rowOff>
    </xdr:from>
    <xdr:to>
      <xdr:col>55</xdr:col>
      <xdr:colOff>50800</xdr:colOff>
      <xdr:row>98</xdr:row>
      <xdr:rowOff>120017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104794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43007</xdr:rowOff>
    </xdr:from>
    <xdr:to>
      <xdr:col>50</xdr:col>
      <xdr:colOff>165100</xdr:colOff>
      <xdr:row>98</xdr:row>
      <xdr:rowOff>144607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135734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12539</xdr:rowOff>
    </xdr:from>
    <xdr:to>
      <xdr:col>46</xdr:col>
      <xdr:colOff>38100</xdr:colOff>
      <xdr:row>97</xdr:row>
      <xdr:rowOff>114139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130666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33953</xdr:rowOff>
    </xdr:from>
    <xdr:to>
      <xdr:col>41</xdr:col>
      <xdr:colOff>101600</xdr:colOff>
      <xdr:row>97</xdr:row>
      <xdr:rowOff>135553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152080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108240</xdr:rowOff>
    </xdr:from>
    <xdr:to>
      <xdr:col>36</xdr:col>
      <xdr:colOff>165100</xdr:colOff>
      <xdr:row>98</xdr:row>
      <xdr:rowOff>38390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29517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3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169721</xdr:rowOff>
    </xdr:from>
    <xdr:to>
      <xdr:col>85</xdr:col>
      <xdr:colOff>127000</xdr:colOff>
      <xdr:row>38</xdr:row>
      <xdr:rowOff>5546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13371"/>
          <a:ext cx="838200" cy="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694</xdr:rowOff>
    </xdr:from>
    <xdr:to>
      <xdr:col>81</xdr:col>
      <xdr:colOff>50800</xdr:colOff>
      <xdr:row>38</xdr:row>
      <xdr:rowOff>5546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15794"/>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152426</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694</xdr:rowOff>
    </xdr:from>
    <xdr:to>
      <xdr:col>76</xdr:col>
      <xdr:colOff>114300</xdr:colOff>
      <xdr:row>38</xdr:row>
      <xdr:rowOff>16416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15794"/>
          <a:ext cx="889000" cy="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171297</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1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151536</xdr:rowOff>
    </xdr:from>
    <xdr:to>
      <xdr:col>71</xdr:col>
      <xdr:colOff>177800</xdr:colOff>
      <xdr:row>38</xdr:row>
      <xdr:rowOff>16416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495186"/>
          <a:ext cx="8890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73879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4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52657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118921</xdr:rowOff>
    </xdr:from>
    <xdr:to>
      <xdr:col>85</xdr:col>
      <xdr:colOff>177800</xdr:colOff>
      <xdr:row>38</xdr:row>
      <xdr:rowOff>49071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126196</xdr:rowOff>
    </xdr:from>
    <xdr:to>
      <xdr:col>81</xdr:col>
      <xdr:colOff>101600</xdr:colOff>
      <xdr:row>38</xdr:row>
      <xdr:rowOff>56346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47473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6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121344</xdr:rowOff>
    </xdr:from>
    <xdr:to>
      <xdr:col>76</xdr:col>
      <xdr:colOff>165100</xdr:colOff>
      <xdr:row>38</xdr:row>
      <xdr:rowOff>51495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49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42621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137066</xdr:rowOff>
    </xdr:from>
    <xdr:to>
      <xdr:col>72</xdr:col>
      <xdr:colOff>38100</xdr:colOff>
      <xdr:row>38</xdr:row>
      <xdr:rowOff>67216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58343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100736</xdr:rowOff>
    </xdr:from>
    <xdr:to>
      <xdr:col>67</xdr:col>
      <xdr:colOff>101600</xdr:colOff>
      <xdr:row>38</xdr:row>
      <xdr:rowOff>30886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47413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1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46872</xdr:rowOff>
    </xdr:from>
    <xdr:to>
      <xdr:col>85</xdr:col>
      <xdr:colOff>127000</xdr:colOff>
      <xdr:row>78</xdr:row>
      <xdr:rowOff>48609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419972"/>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48609</xdr:rowOff>
    </xdr:from>
    <xdr:to>
      <xdr:col>81</xdr:col>
      <xdr:colOff>50800</xdr:colOff>
      <xdr:row>78</xdr:row>
      <xdr:rowOff>62776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21709"/>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100554</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54288</xdr:rowOff>
    </xdr:from>
    <xdr:to>
      <xdr:col>76</xdr:col>
      <xdr:colOff>114300</xdr:colOff>
      <xdr:row>78</xdr:row>
      <xdr:rowOff>62776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27388"/>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114597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51419</xdr:rowOff>
    </xdr:from>
    <xdr:to>
      <xdr:col>71</xdr:col>
      <xdr:colOff>177800</xdr:colOff>
      <xdr:row>78</xdr:row>
      <xdr:rowOff>54288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2451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117857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116057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167522</xdr:rowOff>
    </xdr:from>
    <xdr:to>
      <xdr:col>85</xdr:col>
      <xdr:colOff>177800</xdr:colOff>
      <xdr:row>78</xdr:row>
      <xdr:rowOff>97672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3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169259</xdr:rowOff>
    </xdr:from>
    <xdr:to>
      <xdr:col>81</xdr:col>
      <xdr:colOff>101600</xdr:colOff>
      <xdr:row>78</xdr:row>
      <xdr:rowOff>99409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90536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4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11976</xdr:rowOff>
    </xdr:from>
    <xdr:to>
      <xdr:col>76</xdr:col>
      <xdr:colOff>165100</xdr:colOff>
      <xdr:row>78</xdr:row>
      <xdr:rowOff>113576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3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104703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4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3488</xdr:rowOff>
    </xdr:from>
    <xdr:to>
      <xdr:col>72</xdr:col>
      <xdr:colOff>38100</xdr:colOff>
      <xdr:row>78</xdr:row>
      <xdr:rowOff>105088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3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96215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4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xdr:rowOff>
    </xdr:from>
    <xdr:to>
      <xdr:col>67</xdr:col>
      <xdr:colOff>101600</xdr:colOff>
      <xdr:row>78</xdr:row>
      <xdr:rowOff>102219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3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93346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4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13511</xdr:rowOff>
    </xdr:from>
    <xdr:to>
      <xdr:col>85</xdr:col>
      <xdr:colOff>127000</xdr:colOff>
      <xdr:row>98</xdr:row>
      <xdr:rowOff>15408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815611"/>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13511</xdr:rowOff>
    </xdr:from>
    <xdr:to>
      <xdr:col>81</xdr:col>
      <xdr:colOff>50800</xdr:colOff>
      <xdr:row>98</xdr:row>
      <xdr:rowOff>84765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815611"/>
          <a:ext cx="889000" cy="7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102525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75974</xdr:rowOff>
    </xdr:from>
    <xdr:to>
      <xdr:col>76</xdr:col>
      <xdr:colOff>114300</xdr:colOff>
      <xdr:row>98</xdr:row>
      <xdr:rowOff>84765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878074"/>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112534</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75974</xdr:rowOff>
    </xdr:from>
    <xdr:to>
      <xdr:col>71</xdr:col>
      <xdr:colOff>177800</xdr:colOff>
      <xdr:row>98</xdr:row>
      <xdr:rowOff>119262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878074"/>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123384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9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151345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136058</xdr:rowOff>
    </xdr:from>
    <xdr:to>
      <xdr:col>85</xdr:col>
      <xdr:colOff>177800</xdr:colOff>
      <xdr:row>98</xdr:row>
      <xdr:rowOff>66208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7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95435</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5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134161</xdr:rowOff>
    </xdr:from>
    <xdr:to>
      <xdr:col>81</xdr:col>
      <xdr:colOff>101600</xdr:colOff>
      <xdr:row>98</xdr:row>
      <xdr:rowOff>64311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7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80838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33965</xdr:rowOff>
    </xdr:from>
    <xdr:to>
      <xdr:col>76</xdr:col>
      <xdr:colOff>165100</xdr:colOff>
      <xdr:row>98</xdr:row>
      <xdr:rowOff>135565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126692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25174</xdr:rowOff>
    </xdr:from>
    <xdr:to>
      <xdr:col>72</xdr:col>
      <xdr:colOff>38100</xdr:colOff>
      <xdr:row>98</xdr:row>
      <xdr:rowOff>126774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2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143301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68462</xdr:rowOff>
    </xdr:from>
    <xdr:to>
      <xdr:col>67</xdr:col>
      <xdr:colOff>101600</xdr:colOff>
      <xdr:row>98</xdr:row>
      <xdr:rowOff>170062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161189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44336</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73088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78211</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109072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169537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169422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164986</xdr:rowOff>
    </xdr:from>
    <xdr:to>
      <xdr:col>116</xdr:col>
      <xdr:colOff>114300</xdr:colOff>
      <xdr:row>39</xdr:row>
      <xdr:rowOff>95136</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79913</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950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44031</xdr:rowOff>
    </xdr:from>
    <xdr:to>
      <xdr:col>116</xdr:col>
      <xdr:colOff>63500</xdr:colOff>
      <xdr:row>59</xdr:row>
      <xdr:rowOff>44050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5958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44050</xdr:rowOff>
    </xdr:from>
    <xdr:to>
      <xdr:col>111</xdr:col>
      <xdr:colOff>177800</xdr:colOff>
      <xdr:row>59</xdr:row>
      <xdr:rowOff>44317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5960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21347</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44145</xdr:rowOff>
    </xdr:from>
    <xdr:to>
      <xdr:col>107</xdr:col>
      <xdr:colOff>50800</xdr:colOff>
      <xdr:row>59</xdr:row>
      <xdr:rowOff>44317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5969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26757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43897</xdr:rowOff>
    </xdr:from>
    <xdr:to>
      <xdr:col>102</xdr:col>
      <xdr:colOff>114300</xdr:colOff>
      <xdr:row>59</xdr:row>
      <xdr:rowOff>44145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5944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28186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164681</xdr:rowOff>
    </xdr:from>
    <xdr:to>
      <xdr:col>116</xdr:col>
      <xdr:colOff>114300</xdr:colOff>
      <xdr:row>59</xdr:row>
      <xdr:rowOff>94831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79608</xdr:rowOff>
    </xdr:from>
    <xdr:ext cx="313932"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3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164700</xdr:rowOff>
    </xdr:from>
    <xdr:to>
      <xdr:col>112</xdr:col>
      <xdr:colOff>38100</xdr:colOff>
      <xdr:row>59</xdr:row>
      <xdr:rowOff>94850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85977</xdr:rowOff>
    </xdr:from>
    <xdr:ext cx="313932"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66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164967</xdr:rowOff>
    </xdr:from>
    <xdr:to>
      <xdr:col>107</xdr:col>
      <xdr:colOff>101600</xdr:colOff>
      <xdr:row>59</xdr:row>
      <xdr:rowOff>95117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86244</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201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164795</xdr:rowOff>
    </xdr:from>
    <xdr:to>
      <xdr:col>102</xdr:col>
      <xdr:colOff>165100</xdr:colOff>
      <xdr:row>59</xdr:row>
      <xdr:rowOff>94945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86072</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88333" y="1020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164547</xdr:rowOff>
    </xdr:from>
    <xdr:to>
      <xdr:col>98</xdr:col>
      <xdr:colOff>38100</xdr:colOff>
      <xdr:row>59</xdr:row>
      <xdr:rowOff>94697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85824</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99333" y="10201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69422</xdr:rowOff>
    </xdr:from>
    <xdr:to>
      <xdr:col>116</xdr:col>
      <xdr:colOff>63500</xdr:colOff>
      <xdr:row>74</xdr:row>
      <xdr:rowOff>120922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756722"/>
          <a:ext cx="8382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69422</xdr:rowOff>
    </xdr:from>
    <xdr:to>
      <xdr:col>111</xdr:col>
      <xdr:colOff>177800</xdr:colOff>
      <xdr:row>74</xdr:row>
      <xdr:rowOff>118636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756722"/>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9247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118636</xdr:rowOff>
    </xdr:from>
    <xdr:to>
      <xdr:col>107</xdr:col>
      <xdr:colOff>50800</xdr:colOff>
      <xdr:row>74</xdr:row>
      <xdr:rowOff>164846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805936"/>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90840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120890</xdr:rowOff>
    </xdr:from>
    <xdr:to>
      <xdr:col>102</xdr:col>
      <xdr:colOff>114300</xdr:colOff>
      <xdr:row>74</xdr:row>
      <xdr:rowOff>164846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808190"/>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84244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1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70122</xdr:rowOff>
    </xdr:from>
    <xdr:to>
      <xdr:col>116</xdr:col>
      <xdr:colOff>114300</xdr:colOff>
      <xdr:row>75</xdr:row>
      <xdr:rowOff>272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7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92999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6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18622</xdr:rowOff>
    </xdr:from>
    <xdr:to>
      <xdr:col>112</xdr:col>
      <xdr:colOff>38100</xdr:colOff>
      <xdr:row>74</xdr:row>
      <xdr:rowOff>120222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136749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4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67836</xdr:rowOff>
    </xdr:from>
    <xdr:to>
      <xdr:col>107</xdr:col>
      <xdr:colOff>101600</xdr:colOff>
      <xdr:row>74</xdr:row>
      <xdr:rowOff>169436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7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14513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114046</xdr:rowOff>
    </xdr:from>
    <xdr:to>
      <xdr:col>102</xdr:col>
      <xdr:colOff>165100</xdr:colOff>
      <xdr:row>75</xdr:row>
      <xdr:rowOff>44196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60723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70090</xdr:rowOff>
    </xdr:from>
    <xdr:to>
      <xdr:col>98</xdr:col>
      <xdr:colOff>38100</xdr:colOff>
      <xdr:row>75</xdr:row>
      <xdr:rowOff>240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5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類似団体と比較して一人当たりのコストが高くなっているのは，人件費，物件費，扶助費，普通建設事業費，積立金及び繰出金である。</a:t>
          </a:r>
        </a:p>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の合併以後，南九州市定員適正化計画に基づき，職員数の削減や民間移管等を進めてきているが，現在でも類似団体よりも多い状況にあるため，本庁方式への移行等の組織再編を行うとともに，定年延長制度の導入等を考慮しながら経費削減に努める。</a:t>
          </a:r>
        </a:p>
        <a:p>
          <a:r>
            <a:rPr kumimoji="1" lang="ja-JP" altLang="en-US" sz="1300">
              <a:latin typeface="ＭＳ Ｐゴシック" panose="020B0600070205080204" pitchFamily="50" charset="-128"/>
              <a:ea typeface="ＭＳ Ｐゴシック" panose="020B0600070205080204" pitchFamily="50" charset="-128"/>
            </a:rPr>
            <a:t>物件費は，ふるさと寄附金の事務費が増加傾向にあるほか，新型コロナウイルスワクチン接種事業費等の増加が主な要因である。</a:t>
          </a:r>
        </a:p>
        <a:p>
          <a:r>
            <a:rPr kumimoji="1" lang="ja-JP" altLang="en-US" sz="1300">
              <a:latin typeface="ＭＳ Ｐゴシック" panose="020B0600070205080204" pitchFamily="50" charset="-128"/>
              <a:ea typeface="ＭＳ Ｐゴシック" panose="020B0600070205080204" pitchFamily="50" charset="-128"/>
            </a:rPr>
            <a:t>扶助費は，非課税世帯等臨時特別支援事業費や子育て世帯等臨時特別支援事業費により一時的に大きく増加したが，毎年度高水準で推移している。今後も少子高齢化に伴い，上昇が予想されることから，高齢者の健康増進や予防の施策等を進めることで，扶助費の増加抑制に努め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普通建設事業費については，荒茶加工施設費や道路メンテナンス事業費等の増加が主な原因である。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国保の法定外繰出金の上限額を設定し，抑制を図っているところであるが，今後，国保・介護・後期高齢者特別会計への負担増が予想されるため，独立採算の原則に基づき受益者負担の適正化を図りながら，基準外の繰出しの見直し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33,478
33,037
357.91
27,156,935
26,325,644
616,248
13,343,212
19,083,917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15684</xdr:rowOff>
    </xdr:from>
    <xdr:to>
      <xdr:col>24</xdr:col>
      <xdr:colOff>63500</xdr:colOff>
      <xdr:row>36</xdr:row>
      <xdr:rowOff>47498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7884"/>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169037</xdr:rowOff>
    </xdr:from>
    <xdr:to>
      <xdr:col>19</xdr:col>
      <xdr:colOff>177800</xdr:colOff>
      <xdr:row>36</xdr:row>
      <xdr:rowOff>15684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978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169037</xdr:rowOff>
    </xdr:from>
    <xdr:to>
      <xdr:col>15</xdr:col>
      <xdr:colOff>50800</xdr:colOff>
      <xdr:row>36</xdr:row>
      <xdr:rowOff>27496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9787"/>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21971</xdr:rowOff>
    </xdr:from>
    <xdr:to>
      <xdr:col>10</xdr:col>
      <xdr:colOff>114300</xdr:colOff>
      <xdr:row>36</xdr:row>
      <xdr:rowOff>27496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417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168148</xdr:rowOff>
    </xdr:from>
    <xdr:to>
      <xdr:col>24</xdr:col>
      <xdr:colOff>114300</xdr:colOff>
      <xdr:row>36</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146575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136334</xdr:rowOff>
    </xdr:from>
    <xdr:to>
      <xdr:col>20</xdr:col>
      <xdr:colOff>38100</xdr:colOff>
      <xdr:row>36</xdr:row>
      <xdr:rowOff>66484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57611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118237</xdr:rowOff>
    </xdr:from>
    <xdr:to>
      <xdr:col>15</xdr:col>
      <xdr:colOff>101600</xdr:colOff>
      <xdr:row>36</xdr:row>
      <xdr:rowOff>48387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148146</xdr:rowOff>
    </xdr:from>
    <xdr:to>
      <xdr:col>10</xdr:col>
      <xdr:colOff>165100</xdr:colOff>
      <xdr:row>36</xdr:row>
      <xdr:rowOff>78296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69423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142621</xdr:rowOff>
    </xdr:from>
    <xdr:to>
      <xdr:col>6</xdr:col>
      <xdr:colOff>38100</xdr:colOff>
      <xdr:row>36</xdr:row>
      <xdr:rowOff>72771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63898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47987</xdr:rowOff>
    </xdr:from>
    <xdr:to>
      <xdr:col>24</xdr:col>
      <xdr:colOff>63500</xdr:colOff>
      <xdr:row>58</xdr:row>
      <xdr:rowOff>1226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20637"/>
          <a:ext cx="838200" cy="1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47987</xdr:rowOff>
    </xdr:from>
    <xdr:to>
      <xdr:col>19</xdr:col>
      <xdr:colOff>177800</xdr:colOff>
      <xdr:row>58</xdr:row>
      <xdr:rowOff>57686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0637"/>
          <a:ext cx="889000" cy="1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165672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57686</xdr:rowOff>
    </xdr:from>
    <xdr:to>
      <xdr:col>15</xdr:col>
      <xdr:colOff>50800</xdr:colOff>
      <xdr:row>58</xdr:row>
      <xdr:rowOff>81979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1786"/>
          <a:ext cx="8890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117860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81979</xdr:rowOff>
    </xdr:from>
    <xdr:to>
      <xdr:col>10</xdr:col>
      <xdr:colOff>114300</xdr:colOff>
      <xdr:row>58</xdr:row>
      <xdr:rowOff>120254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6079"/>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145775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121876</xdr:rowOff>
    </xdr:from>
    <xdr:to>
      <xdr:col>24</xdr:col>
      <xdr:colOff>114300</xdr:colOff>
      <xdr:row>58</xdr:row>
      <xdr:rowOff>52026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144753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168637</xdr:rowOff>
    </xdr:from>
    <xdr:to>
      <xdr:col>20</xdr:col>
      <xdr:colOff>38100</xdr:colOff>
      <xdr:row>57</xdr:row>
      <xdr:rowOff>98787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115314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4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6886</xdr:rowOff>
    </xdr:from>
    <xdr:to>
      <xdr:col>15</xdr:col>
      <xdr:colOff>101600</xdr:colOff>
      <xdr:row>58</xdr:row>
      <xdr:rowOff>108486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125013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2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31179</xdr:rowOff>
    </xdr:from>
    <xdr:to>
      <xdr:col>10</xdr:col>
      <xdr:colOff>165100</xdr:colOff>
      <xdr:row>58</xdr:row>
      <xdr:rowOff>132779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149306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69454</xdr:rowOff>
    </xdr:from>
    <xdr:to>
      <xdr:col>6</xdr:col>
      <xdr:colOff>38100</xdr:colOff>
      <xdr:row>58</xdr:row>
      <xdr:rowOff>171054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162181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60591</xdr:rowOff>
    </xdr:from>
    <xdr:to>
      <xdr:col>24</xdr:col>
      <xdr:colOff>63500</xdr:colOff>
      <xdr:row>75</xdr:row>
      <xdr:rowOff>40524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47891"/>
          <a:ext cx="838200" cy="1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40524</xdr:rowOff>
    </xdr:from>
    <xdr:to>
      <xdr:col>19</xdr:col>
      <xdr:colOff>177800</xdr:colOff>
      <xdr:row>75</xdr:row>
      <xdr:rowOff>98882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99274"/>
          <a:ext cx="8890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157687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98882</xdr:rowOff>
    </xdr:from>
    <xdr:to>
      <xdr:col>15</xdr:col>
      <xdr:colOff>50800</xdr:colOff>
      <xdr:row>75</xdr:row>
      <xdr:rowOff>164947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7632"/>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16605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132732</xdr:rowOff>
    </xdr:from>
    <xdr:to>
      <xdr:col>10</xdr:col>
      <xdr:colOff>114300</xdr:colOff>
      <xdr:row>75</xdr:row>
      <xdr:rowOff>164947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91482"/>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76161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9791</xdr:rowOff>
    </xdr:from>
    <xdr:to>
      <xdr:col>24</xdr:col>
      <xdr:colOff>114300</xdr:colOff>
      <xdr:row>74</xdr:row>
      <xdr:rowOff>111391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32668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4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161174</xdr:rowOff>
    </xdr:from>
    <xdr:to>
      <xdr:col>20</xdr:col>
      <xdr:colOff>38100</xdr:colOff>
      <xdr:row>75</xdr:row>
      <xdr:rowOff>91324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107851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48082</xdr:rowOff>
    </xdr:from>
    <xdr:to>
      <xdr:col>15</xdr:col>
      <xdr:colOff>101600</xdr:colOff>
      <xdr:row>75</xdr:row>
      <xdr:rowOff>149681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6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166209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114147</xdr:rowOff>
    </xdr:from>
    <xdr:to>
      <xdr:col>10</xdr:col>
      <xdr:colOff>165100</xdr:colOff>
      <xdr:row>76</xdr:row>
      <xdr:rowOff>44297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60824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81932</xdr:rowOff>
    </xdr:from>
    <xdr:to>
      <xdr:col>6</xdr:col>
      <xdr:colOff>38100</xdr:colOff>
      <xdr:row>76</xdr:row>
      <xdr:rowOff>12083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40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28609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1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67081</xdr:rowOff>
    </xdr:from>
    <xdr:to>
      <xdr:col>24</xdr:col>
      <xdr:colOff>63500</xdr:colOff>
      <xdr:row>97</xdr:row>
      <xdr:rowOff>117069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7731"/>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117069</xdr:rowOff>
    </xdr:from>
    <xdr:to>
      <xdr:col>19</xdr:col>
      <xdr:colOff>177800</xdr:colOff>
      <xdr:row>97</xdr:row>
      <xdr:rowOff>154787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771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39981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154787</xdr:rowOff>
    </xdr:from>
    <xdr:to>
      <xdr:col>15</xdr:col>
      <xdr:colOff>50800</xdr:colOff>
      <xdr:row>97</xdr:row>
      <xdr:rowOff>167337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5437"/>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71063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158094</xdr:rowOff>
    </xdr:from>
    <xdr:to>
      <xdr:col>10</xdr:col>
      <xdr:colOff>114300</xdr:colOff>
      <xdr:row>97</xdr:row>
      <xdr:rowOff>167337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88744"/>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116212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16281</xdr:rowOff>
    </xdr:from>
    <xdr:to>
      <xdr:col>24</xdr:col>
      <xdr:colOff>114300</xdr:colOff>
      <xdr:row>97</xdr:row>
      <xdr:rowOff>117881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102658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66269</xdr:rowOff>
    </xdr:from>
    <xdr:to>
      <xdr:col>20</xdr:col>
      <xdr:colOff>38100</xdr:colOff>
      <xdr:row>97</xdr:row>
      <xdr:rowOff>167869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158996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103987</xdr:rowOff>
    </xdr:from>
    <xdr:to>
      <xdr:col>15</xdr:col>
      <xdr:colOff>101600</xdr:colOff>
      <xdr:row>98</xdr:row>
      <xdr:rowOff>34137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116537</xdr:rowOff>
    </xdr:from>
    <xdr:to>
      <xdr:col>10</xdr:col>
      <xdr:colOff>165100</xdr:colOff>
      <xdr:row>98</xdr:row>
      <xdr:rowOff>46687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107294</xdr:rowOff>
    </xdr:from>
    <xdr:to>
      <xdr:col>6</xdr:col>
      <xdr:colOff>38100</xdr:colOff>
      <xdr:row>98</xdr:row>
      <xdr:rowOff>37444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28571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156735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151320</xdr:rowOff>
    </xdr:from>
    <xdr:to>
      <xdr:col>55</xdr:col>
      <xdr:colOff>0</xdr:colOff>
      <xdr:row>55</xdr:row>
      <xdr:rowOff>33312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238170"/>
          <a:ext cx="838200" cy="2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140615</xdr:rowOff>
    </xdr:from>
    <xdr:to>
      <xdr:col>50</xdr:col>
      <xdr:colOff>114300</xdr:colOff>
      <xdr:row>55</xdr:row>
      <xdr:rowOff>33312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398915"/>
          <a:ext cx="889000" cy="6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75277</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140615</xdr:rowOff>
    </xdr:from>
    <xdr:to>
      <xdr:col>45</xdr:col>
      <xdr:colOff>177800</xdr:colOff>
      <xdr:row>56</xdr:row>
      <xdr:rowOff>16281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398915"/>
          <a:ext cx="889000" cy="2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88181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41859</xdr:rowOff>
    </xdr:from>
    <xdr:to>
      <xdr:col>41</xdr:col>
      <xdr:colOff>50800</xdr:colOff>
      <xdr:row>56</xdr:row>
      <xdr:rowOff>16281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471609"/>
          <a:ext cx="889000" cy="1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160011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140822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100520</xdr:rowOff>
    </xdr:from>
    <xdr:to>
      <xdr:col>55</xdr:col>
      <xdr:colOff>50800</xdr:colOff>
      <xdr:row>54</xdr:row>
      <xdr:rowOff>30670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1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123397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0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153962</xdr:rowOff>
    </xdr:from>
    <xdr:to>
      <xdr:col>50</xdr:col>
      <xdr:colOff>165100</xdr:colOff>
      <xdr:row>55</xdr:row>
      <xdr:rowOff>84112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100639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1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89815</xdr:rowOff>
    </xdr:from>
    <xdr:to>
      <xdr:col>46</xdr:col>
      <xdr:colOff>38100</xdr:colOff>
      <xdr:row>55</xdr:row>
      <xdr:rowOff>19965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3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36492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136931</xdr:rowOff>
    </xdr:from>
    <xdr:to>
      <xdr:col>41</xdr:col>
      <xdr:colOff>101600</xdr:colOff>
      <xdr:row>56</xdr:row>
      <xdr:rowOff>67081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83608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4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162509</xdr:rowOff>
    </xdr:from>
    <xdr:to>
      <xdr:col>36</xdr:col>
      <xdr:colOff>165100</xdr:colOff>
      <xdr:row>55</xdr:row>
      <xdr:rowOff>92659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109186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1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76026</xdr:rowOff>
    </xdr:from>
    <xdr:to>
      <xdr:col>55</xdr:col>
      <xdr:colOff>0</xdr:colOff>
      <xdr:row>78</xdr:row>
      <xdr:rowOff>93811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49126"/>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93811</xdr:rowOff>
    </xdr:from>
    <xdr:to>
      <xdr:col>50</xdr:col>
      <xdr:colOff>114300</xdr:colOff>
      <xdr:row>78</xdr:row>
      <xdr:rowOff>111984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66911"/>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71116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111984</xdr:rowOff>
    </xdr:from>
    <xdr:to>
      <xdr:col>45</xdr:col>
      <xdr:colOff>177800</xdr:colOff>
      <xdr:row>78</xdr:row>
      <xdr:rowOff>113850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8508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115478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112305</xdr:rowOff>
    </xdr:from>
    <xdr:to>
      <xdr:col>41</xdr:col>
      <xdr:colOff>50800</xdr:colOff>
      <xdr:row>78</xdr:row>
      <xdr:rowOff>113850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5405"/>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138146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25226</xdr:rowOff>
    </xdr:from>
    <xdr:to>
      <xdr:col>55</xdr:col>
      <xdr:colOff>50800</xdr:colOff>
      <xdr:row>78</xdr:row>
      <xdr:rowOff>126826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43011</xdr:rowOff>
    </xdr:from>
    <xdr:to>
      <xdr:col>50</xdr:col>
      <xdr:colOff>165100</xdr:colOff>
      <xdr:row>78</xdr:row>
      <xdr:rowOff>144611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135738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61184</xdr:rowOff>
    </xdr:from>
    <xdr:to>
      <xdr:col>46</xdr:col>
      <xdr:colOff>38100</xdr:colOff>
      <xdr:row>78</xdr:row>
      <xdr:rowOff>162784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153911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2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63050</xdr:rowOff>
    </xdr:from>
    <xdr:to>
      <xdr:col>41</xdr:col>
      <xdr:colOff>101600</xdr:colOff>
      <xdr:row>78</xdr:row>
      <xdr:rowOff>164650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155777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61505</xdr:rowOff>
    </xdr:from>
    <xdr:to>
      <xdr:col>36</xdr:col>
      <xdr:colOff>165100</xdr:colOff>
      <xdr:row>78</xdr:row>
      <xdr:rowOff>163105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154232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72144</xdr:rowOff>
    </xdr:from>
    <xdr:to>
      <xdr:col>55</xdr:col>
      <xdr:colOff>0</xdr:colOff>
      <xdr:row>97</xdr:row>
      <xdr:rowOff>101447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02794"/>
          <a:ext cx="838200" cy="2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101447</xdr:rowOff>
    </xdr:from>
    <xdr:to>
      <xdr:col>50</xdr:col>
      <xdr:colOff>114300</xdr:colOff>
      <xdr:row>97</xdr:row>
      <xdr:rowOff>114179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2097"/>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134391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2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114179</xdr:rowOff>
    </xdr:from>
    <xdr:to>
      <xdr:col>45</xdr:col>
      <xdr:colOff>177800</xdr:colOff>
      <xdr:row>97</xdr:row>
      <xdr:rowOff>143618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44829"/>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2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135255</xdr:rowOff>
    </xdr:from>
    <xdr:to>
      <xdr:col>41</xdr:col>
      <xdr:colOff>50800</xdr:colOff>
      <xdr:row>97</xdr:row>
      <xdr:rowOff>143618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65905"/>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140605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125275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21344</xdr:rowOff>
    </xdr:from>
    <xdr:to>
      <xdr:col>55</xdr:col>
      <xdr:colOff>50800</xdr:colOff>
      <xdr:row>97</xdr:row>
      <xdr:rowOff>122944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171221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50647</xdr:rowOff>
    </xdr:from>
    <xdr:to>
      <xdr:col>50</xdr:col>
      <xdr:colOff>165100</xdr:colOff>
      <xdr:row>97</xdr:row>
      <xdr:rowOff>152247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143374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7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63379</xdr:rowOff>
    </xdr:from>
    <xdr:to>
      <xdr:col>46</xdr:col>
      <xdr:colOff>38100</xdr:colOff>
      <xdr:row>97</xdr:row>
      <xdr:rowOff>164979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156106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92818</xdr:rowOff>
    </xdr:from>
    <xdr:to>
      <xdr:col>41</xdr:col>
      <xdr:colOff>101600</xdr:colOff>
      <xdr:row>98</xdr:row>
      <xdr:rowOff>22968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84455</xdr:rowOff>
    </xdr:from>
    <xdr:to>
      <xdr:col>36</xdr:col>
      <xdr:colOff>165100</xdr:colOff>
      <xdr:row>98</xdr:row>
      <xdr:rowOff>14605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130747</xdr:rowOff>
    </xdr:from>
    <xdr:to>
      <xdr:col>85</xdr:col>
      <xdr:colOff>127000</xdr:colOff>
      <xdr:row>36</xdr:row>
      <xdr:rowOff>26086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131497"/>
          <a:ext cx="8382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26086</xdr:rowOff>
    </xdr:from>
    <xdr:to>
      <xdr:col>81</xdr:col>
      <xdr:colOff>50800</xdr:colOff>
      <xdr:row>36</xdr:row>
      <xdr:rowOff>49156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98286"/>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86860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1359</xdr:rowOff>
    </xdr:from>
    <xdr:to>
      <xdr:col>76</xdr:col>
      <xdr:colOff>114300</xdr:colOff>
      <xdr:row>36</xdr:row>
      <xdr:rowOff>49156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173559"/>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97045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168084</xdr:rowOff>
    </xdr:from>
    <xdr:to>
      <xdr:col>71</xdr:col>
      <xdr:colOff>177800</xdr:colOff>
      <xdr:row>36</xdr:row>
      <xdr:rowOff>1359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168834"/>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135640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79947</xdr:rowOff>
    </xdr:from>
    <xdr:to>
      <xdr:col>85</xdr:col>
      <xdr:colOff>177800</xdr:colOff>
      <xdr:row>36</xdr:row>
      <xdr:rowOff>10097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102824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146736</xdr:rowOff>
    </xdr:from>
    <xdr:to>
      <xdr:col>81</xdr:col>
      <xdr:colOff>101600</xdr:colOff>
      <xdr:row>36</xdr:row>
      <xdr:rowOff>76886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169806</xdr:rowOff>
    </xdr:from>
    <xdr:to>
      <xdr:col>76</xdr:col>
      <xdr:colOff>165100</xdr:colOff>
      <xdr:row>36</xdr:row>
      <xdr:rowOff>99956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116483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122009</xdr:rowOff>
    </xdr:from>
    <xdr:to>
      <xdr:col>72</xdr:col>
      <xdr:colOff>38100</xdr:colOff>
      <xdr:row>36</xdr:row>
      <xdr:rowOff>52159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68686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117284</xdr:rowOff>
    </xdr:from>
    <xdr:to>
      <xdr:col>67</xdr:col>
      <xdr:colOff>101600</xdr:colOff>
      <xdr:row>36</xdr:row>
      <xdr:rowOff>47434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63961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84365</xdr:rowOff>
    </xdr:from>
    <xdr:to>
      <xdr:col>85</xdr:col>
      <xdr:colOff>127000</xdr:colOff>
      <xdr:row>56</xdr:row>
      <xdr:rowOff>148858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685565"/>
          <a:ext cx="838200" cy="6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115368</xdr:rowOff>
    </xdr:from>
    <xdr:to>
      <xdr:col>81</xdr:col>
      <xdr:colOff>50800</xdr:colOff>
      <xdr:row>56</xdr:row>
      <xdr:rowOff>148858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45118"/>
          <a:ext cx="889000" cy="20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35808</xdr:rowOff>
    </xdr:from>
    <xdr:to>
      <xdr:col>81</xdr:col>
      <xdr:colOff>101600</xdr:colOff>
      <xdr:row>55</xdr:row>
      <xdr:rowOff>137408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6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153935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103767</xdr:rowOff>
    </xdr:from>
    <xdr:to>
      <xdr:col>76</xdr:col>
      <xdr:colOff>114300</xdr:colOff>
      <xdr:row>55</xdr:row>
      <xdr:rowOff>115368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62067"/>
          <a:ext cx="8890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138764</xdr:rowOff>
    </xdr:from>
    <xdr:to>
      <xdr:col>76</xdr:col>
      <xdr:colOff>165100</xdr:colOff>
      <xdr:row>55</xdr:row>
      <xdr:rowOff>68914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3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85441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1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103767</xdr:rowOff>
    </xdr:from>
    <xdr:to>
      <xdr:col>71</xdr:col>
      <xdr:colOff>177800</xdr:colOff>
      <xdr:row>56</xdr:row>
      <xdr:rowOff>81307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362067"/>
          <a:ext cx="889000" cy="3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36865</xdr:rowOff>
    </xdr:from>
    <xdr:to>
      <xdr:col>72</xdr:col>
      <xdr:colOff>38100</xdr:colOff>
      <xdr:row>56</xdr:row>
      <xdr:rowOff>138465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129592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51338</xdr:rowOff>
    </xdr:from>
    <xdr:to>
      <xdr:col>67</xdr:col>
      <xdr:colOff>101600</xdr:colOff>
      <xdr:row>56</xdr:row>
      <xdr:rowOff>152938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144065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33565</xdr:rowOff>
    </xdr:from>
    <xdr:to>
      <xdr:col>85</xdr:col>
      <xdr:colOff>177800</xdr:colOff>
      <xdr:row>56</xdr:row>
      <xdr:rowOff>135165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11992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98058</xdr:rowOff>
    </xdr:from>
    <xdr:to>
      <xdr:col>81</xdr:col>
      <xdr:colOff>101600</xdr:colOff>
      <xdr:row>57</xdr:row>
      <xdr:rowOff>28208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19335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64568</xdr:rowOff>
    </xdr:from>
    <xdr:to>
      <xdr:col>76</xdr:col>
      <xdr:colOff>165100</xdr:colOff>
      <xdr:row>55</xdr:row>
      <xdr:rowOff>166168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9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157295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52967</xdr:rowOff>
    </xdr:from>
    <xdr:to>
      <xdr:col>72</xdr:col>
      <xdr:colOff>38100</xdr:colOff>
      <xdr:row>54</xdr:row>
      <xdr:rowOff>154567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3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171094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30507</xdr:rowOff>
    </xdr:from>
    <xdr:to>
      <xdr:col>67</xdr:col>
      <xdr:colOff>101600</xdr:colOff>
      <xdr:row>56</xdr:row>
      <xdr:rowOff>132107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148634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169721</xdr:rowOff>
    </xdr:from>
    <xdr:to>
      <xdr:col>85</xdr:col>
      <xdr:colOff>127000</xdr:colOff>
      <xdr:row>78</xdr:row>
      <xdr:rowOff>5545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71371"/>
          <a:ext cx="8382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695</xdr:rowOff>
    </xdr:from>
    <xdr:to>
      <xdr:col>81</xdr:col>
      <xdr:colOff>50800</xdr:colOff>
      <xdr:row>78</xdr:row>
      <xdr:rowOff>5545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73795"/>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152426</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695</xdr:rowOff>
    </xdr:from>
    <xdr:to>
      <xdr:col>76</xdr:col>
      <xdr:colOff>114300</xdr:colOff>
      <xdr:row>78</xdr:row>
      <xdr:rowOff>16416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73795"/>
          <a:ext cx="8890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171297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151536</xdr:rowOff>
    </xdr:from>
    <xdr:to>
      <xdr:col>71</xdr:col>
      <xdr:colOff>177800</xdr:colOff>
      <xdr:row>78</xdr:row>
      <xdr:rowOff>16416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53186"/>
          <a:ext cx="8890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73879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1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52657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118921</xdr:rowOff>
    </xdr:from>
    <xdr:to>
      <xdr:col>85</xdr:col>
      <xdr:colOff>177800</xdr:colOff>
      <xdr:row>78</xdr:row>
      <xdr:rowOff>49071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126195</xdr:rowOff>
    </xdr:from>
    <xdr:to>
      <xdr:col>81</xdr:col>
      <xdr:colOff>101600</xdr:colOff>
      <xdr:row>78</xdr:row>
      <xdr:rowOff>56345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47472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2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121345</xdr:rowOff>
    </xdr:from>
    <xdr:to>
      <xdr:col>76</xdr:col>
      <xdr:colOff>165100</xdr:colOff>
      <xdr:row>78</xdr:row>
      <xdr:rowOff>51495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42622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1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137066</xdr:rowOff>
    </xdr:from>
    <xdr:to>
      <xdr:col>72</xdr:col>
      <xdr:colOff>38100</xdr:colOff>
      <xdr:row>78</xdr:row>
      <xdr:rowOff>67216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58343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3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100736</xdr:rowOff>
    </xdr:from>
    <xdr:to>
      <xdr:col>67</xdr:col>
      <xdr:colOff>101600</xdr:colOff>
      <xdr:row>78</xdr:row>
      <xdr:rowOff>30886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47413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46872</xdr:rowOff>
    </xdr:from>
    <xdr:to>
      <xdr:col>85</xdr:col>
      <xdr:colOff>127000</xdr:colOff>
      <xdr:row>98</xdr:row>
      <xdr:rowOff>48609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48972"/>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48609</xdr:rowOff>
    </xdr:from>
    <xdr:to>
      <xdr:col>81</xdr:col>
      <xdr:colOff>50800</xdr:colOff>
      <xdr:row>98</xdr:row>
      <xdr:rowOff>62776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50709"/>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100542</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54288</xdr:rowOff>
    </xdr:from>
    <xdr:to>
      <xdr:col>76</xdr:col>
      <xdr:colOff>114300</xdr:colOff>
      <xdr:row>98</xdr:row>
      <xdr:rowOff>62776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56388"/>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114594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51419</xdr:rowOff>
    </xdr:from>
    <xdr:to>
      <xdr:col>71</xdr:col>
      <xdr:colOff>177800</xdr:colOff>
      <xdr:row>98</xdr:row>
      <xdr:rowOff>54288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5351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117846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116057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167522</xdr:rowOff>
    </xdr:from>
    <xdr:to>
      <xdr:col>85</xdr:col>
      <xdr:colOff>177800</xdr:colOff>
      <xdr:row>98</xdr:row>
      <xdr:rowOff>97672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169259</xdr:rowOff>
    </xdr:from>
    <xdr:to>
      <xdr:col>81</xdr:col>
      <xdr:colOff>101600</xdr:colOff>
      <xdr:row>98</xdr:row>
      <xdr:rowOff>99409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90536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11976</xdr:rowOff>
    </xdr:from>
    <xdr:to>
      <xdr:col>76</xdr:col>
      <xdr:colOff>165100</xdr:colOff>
      <xdr:row>98</xdr:row>
      <xdr:rowOff>113576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104703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3488</xdr:rowOff>
    </xdr:from>
    <xdr:to>
      <xdr:col>72</xdr:col>
      <xdr:colOff>38100</xdr:colOff>
      <xdr:row>98</xdr:row>
      <xdr:rowOff>105088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96215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619</xdr:rowOff>
    </xdr:from>
    <xdr:to>
      <xdr:col>67</xdr:col>
      <xdr:colOff>101600</xdr:colOff>
      <xdr:row>98</xdr:row>
      <xdr:rowOff>102219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93346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9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総務費が減少したのは，特別定額給付金給付事業，きばいやんせ南九州市ふるさと基金費の減少によるものである。</a:t>
          </a:r>
        </a:p>
        <a:p>
          <a:r>
            <a:rPr kumimoji="1" lang="ja-JP" altLang="en-US" sz="1300">
              <a:latin typeface="ＭＳ Ｐゴシック" panose="020B0600070205080204" pitchFamily="50" charset="-128"/>
              <a:ea typeface="ＭＳ Ｐゴシック" panose="020B0600070205080204" pitchFamily="50" charset="-128"/>
            </a:rPr>
            <a:t>民生費は非課税世帯等臨時特別支援事業費や子育て世帯等臨時特別支援事業費により一時的に増加傾向となっており，その他保育所等整備交付金事業費等により類似団体内平均や鹿児島県平均と比較しても高い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農林水産業費も高い水準となっているが，これは，本市が基幹産業である農林水産部門に職員を重点的に配置し，その振興に取り組んでいるためである。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教育費が増加したのは，学校整備積立基金費，社会教育施設整備基金費及び小学校施設管理費の増加によるものである。</a:t>
          </a:r>
        </a:p>
        <a:p>
          <a:r>
            <a:rPr kumimoji="1" lang="ja-JP" altLang="en-US" sz="1300">
              <a:latin typeface="ＭＳ Ｐゴシック" panose="020B0600070205080204" pitchFamily="50" charset="-128"/>
              <a:ea typeface="ＭＳ Ｐゴシック" panose="020B0600070205080204" pitchFamily="50" charset="-128"/>
            </a:rPr>
            <a:t>今年度も，各目的別で臨時的な新型コロナウイルス感染症に関連する事業費が多くなっている。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財政調整基金残高（Ａ）は取崩しが無かったことにより前年度と比較して増に，実質収支額（Ｂ）は寄附金の減により前年度を下回る結果となった。</a:t>
          </a:r>
        </a:p>
        <a:p>
          <a:r>
            <a:rPr kumimoji="1" lang="ja-JP" altLang="en-US" sz="1400">
              <a:latin typeface="ＭＳ ゴシック" pitchFamily="49" charset="-128"/>
              <a:ea typeface="ＭＳ ゴシック" pitchFamily="49" charset="-128"/>
            </a:rPr>
            <a:t>実質単年度収支が赤字となったのは，財政調整基金繰入を行わず歳入が減となったことによるものである。今後も行財政改革を推進し，歳入の確保と歳出の抑制を図り，実質単年度収支の改善に努める。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発生しておらず各会計単独でも赤字は発生していないことから，概ね健全な財政運営がされていると分析できる。今後は，各特別会計において一般会計からの繰入を減少できるよう，経費の削減と歳入の確保を図り，より一層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80</v>
      </c>
      <c r="C2" s="179"/>
      <c r="D2" s="180"/>
    </row>
    <row r="3" spans="1:119" ht="18.75" customHeight="1" thickBot="1">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27156935</v>
      </c>
      <c r="BO4" s="411"/>
      <c r="BP4" s="411"/>
      <c r="BQ4" s="411"/>
      <c r="BR4" s="411"/>
      <c r="BS4" s="411"/>
      <c r="BT4" s="411"/>
      <c r="BU4" s="412"/>
      <c r="BV4" s="410">
        <v>28591669</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4.5999999999999996</v>
      </c>
      <c r="CU4" s="417"/>
      <c r="CV4" s="417"/>
      <c r="CW4" s="417"/>
      <c r="CX4" s="417"/>
      <c r="CY4" s="417"/>
      <c r="CZ4" s="417"/>
      <c r="DA4" s="418"/>
      <c r="DB4" s="416">
        <v>5</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26325644</v>
      </c>
      <c r="BO5" s="448"/>
      <c r="BP5" s="448"/>
      <c r="BQ5" s="448"/>
      <c r="BR5" s="448"/>
      <c r="BS5" s="448"/>
      <c r="BT5" s="448"/>
      <c r="BU5" s="449"/>
      <c r="BV5" s="447">
        <v>27567441</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87.8</v>
      </c>
      <c r="CU5" s="445"/>
      <c r="CV5" s="445"/>
      <c r="CW5" s="445"/>
      <c r="CX5" s="445"/>
      <c r="CY5" s="445"/>
      <c r="CZ5" s="445"/>
      <c r="DA5" s="446"/>
      <c r="DB5" s="444">
        <v>93.8</v>
      </c>
      <c r="DC5" s="445"/>
      <c r="DD5" s="445"/>
      <c r="DE5" s="445"/>
      <c r="DF5" s="445"/>
      <c r="DG5" s="445"/>
      <c r="DH5" s="445"/>
      <c r="DI5" s="446"/>
    </row>
    <row r="6" spans="1:119" ht="18.75" customHeight="1">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831291</v>
      </c>
      <c r="BO6" s="448"/>
      <c r="BP6" s="448"/>
      <c r="BQ6" s="448"/>
      <c r="BR6" s="448"/>
      <c r="BS6" s="448"/>
      <c r="BT6" s="448"/>
      <c r="BU6" s="449"/>
      <c r="BV6" s="447">
        <v>1024228</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91.4</v>
      </c>
      <c r="CU6" s="485"/>
      <c r="CV6" s="485"/>
      <c r="CW6" s="485"/>
      <c r="CX6" s="485"/>
      <c r="CY6" s="485"/>
      <c r="CZ6" s="485"/>
      <c r="DA6" s="486"/>
      <c r="DB6" s="484">
        <v>97.1</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215043</v>
      </c>
      <c r="BO7" s="448"/>
      <c r="BP7" s="448"/>
      <c r="BQ7" s="448"/>
      <c r="BR7" s="448"/>
      <c r="BS7" s="448"/>
      <c r="BT7" s="448"/>
      <c r="BU7" s="449"/>
      <c r="BV7" s="447">
        <v>386231</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13343212</v>
      </c>
      <c r="CU7" s="448"/>
      <c r="CV7" s="448"/>
      <c r="CW7" s="448"/>
      <c r="CX7" s="448"/>
      <c r="CY7" s="448"/>
      <c r="CZ7" s="448"/>
      <c r="DA7" s="449"/>
      <c r="DB7" s="447">
        <v>12728369</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105</v>
      </c>
      <c r="AV8" s="480"/>
      <c r="AW8" s="480"/>
      <c r="AX8" s="480"/>
      <c r="AY8" s="481" t="s">
        <v>109</v>
      </c>
      <c r="AZ8" s="482"/>
      <c r="BA8" s="482"/>
      <c r="BB8" s="482"/>
      <c r="BC8" s="482"/>
      <c r="BD8" s="482"/>
      <c r="BE8" s="482"/>
      <c r="BF8" s="482"/>
      <c r="BG8" s="482"/>
      <c r="BH8" s="482"/>
      <c r="BI8" s="482"/>
      <c r="BJ8" s="482"/>
      <c r="BK8" s="482"/>
      <c r="BL8" s="482"/>
      <c r="BM8" s="483"/>
      <c r="BN8" s="447">
        <v>616248</v>
      </c>
      <c r="BO8" s="448"/>
      <c r="BP8" s="448"/>
      <c r="BQ8" s="448"/>
      <c r="BR8" s="448"/>
      <c r="BS8" s="448"/>
      <c r="BT8" s="448"/>
      <c r="BU8" s="449"/>
      <c r="BV8" s="447">
        <v>637997</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0.35</v>
      </c>
      <c r="CU8" s="488"/>
      <c r="CV8" s="488"/>
      <c r="CW8" s="488"/>
      <c r="CX8" s="488"/>
      <c r="CY8" s="488"/>
      <c r="CZ8" s="488"/>
      <c r="DA8" s="489"/>
      <c r="DB8" s="487">
        <v>0.35</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33080</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105</v>
      </c>
      <c r="AV9" s="480"/>
      <c r="AW9" s="480"/>
      <c r="AX9" s="480"/>
      <c r="AY9" s="481" t="s">
        <v>115</v>
      </c>
      <c r="AZ9" s="482"/>
      <c r="BA9" s="482"/>
      <c r="BB9" s="482"/>
      <c r="BC9" s="482"/>
      <c r="BD9" s="482"/>
      <c r="BE9" s="482"/>
      <c r="BF9" s="482"/>
      <c r="BG9" s="482"/>
      <c r="BH9" s="482"/>
      <c r="BI9" s="482"/>
      <c r="BJ9" s="482"/>
      <c r="BK9" s="482"/>
      <c r="BL9" s="482"/>
      <c r="BM9" s="483"/>
      <c r="BN9" s="447">
        <v>-21749</v>
      </c>
      <c r="BO9" s="448"/>
      <c r="BP9" s="448"/>
      <c r="BQ9" s="448"/>
      <c r="BR9" s="448"/>
      <c r="BS9" s="448"/>
      <c r="BT9" s="448"/>
      <c r="BU9" s="449"/>
      <c r="BV9" s="447">
        <v>229318</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14.5</v>
      </c>
      <c r="CU9" s="445"/>
      <c r="CV9" s="445"/>
      <c r="CW9" s="445"/>
      <c r="CX9" s="445"/>
      <c r="CY9" s="445"/>
      <c r="CZ9" s="445"/>
      <c r="DA9" s="446"/>
      <c r="DB9" s="444">
        <v>15.1</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36352</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6693</v>
      </c>
      <c r="BO10" s="448"/>
      <c r="BP10" s="448"/>
      <c r="BQ10" s="448"/>
      <c r="BR10" s="448"/>
      <c r="BS10" s="448"/>
      <c r="BT10" s="448"/>
      <c r="BU10" s="449"/>
      <c r="BV10" s="447">
        <v>7797</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33478</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300000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128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33037</v>
      </c>
      <c r="S13" s="532"/>
      <c r="T13" s="532"/>
      <c r="U13" s="532"/>
      <c r="V13" s="533"/>
      <c r="W13" s="463" t="s">
        <v>140</v>
      </c>
      <c r="X13" s="464"/>
      <c r="Y13" s="464"/>
      <c r="Z13" s="464"/>
      <c r="AA13" s="464"/>
      <c r="AB13" s="454"/>
      <c r="AC13" s="498">
        <v>3619</v>
      </c>
      <c r="AD13" s="499"/>
      <c r="AE13" s="499"/>
      <c r="AF13" s="499"/>
      <c r="AG13" s="541"/>
      <c r="AH13" s="498">
        <v>4246</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-15056</v>
      </c>
      <c r="BO13" s="448"/>
      <c r="BP13" s="448"/>
      <c r="BQ13" s="448"/>
      <c r="BR13" s="448"/>
      <c r="BS13" s="448"/>
      <c r="BT13" s="448"/>
      <c r="BU13" s="449"/>
      <c r="BV13" s="447">
        <v>-62885</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6.9</v>
      </c>
      <c r="CU13" s="445"/>
      <c r="CV13" s="445"/>
      <c r="CW13" s="445"/>
      <c r="CX13" s="445"/>
      <c r="CY13" s="445"/>
      <c r="CZ13" s="445"/>
      <c r="DA13" s="446"/>
      <c r="DB13" s="444">
        <v>7.1</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34152</v>
      </c>
      <c r="S14" s="532"/>
      <c r="T14" s="532"/>
      <c r="U14" s="532"/>
      <c r="V14" s="533"/>
      <c r="W14" s="437"/>
      <c r="X14" s="438"/>
      <c r="Y14" s="438"/>
      <c r="Z14" s="438"/>
      <c r="AA14" s="438"/>
      <c r="AB14" s="427"/>
      <c r="AC14" s="534">
        <v>22.5</v>
      </c>
      <c r="AD14" s="535"/>
      <c r="AE14" s="535"/>
      <c r="AF14" s="535"/>
      <c r="AG14" s="536"/>
      <c r="AH14" s="534">
        <v>24.5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147</v>
      </c>
      <c r="CU14" s="546"/>
      <c r="CV14" s="546"/>
      <c r="CW14" s="546"/>
      <c r="CX14" s="546"/>
      <c r="CY14" s="546"/>
      <c r="CZ14" s="546"/>
      <c r="DA14" s="547"/>
      <c r="DB14" s="545" t="s">
        <v>129</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148</v>
      </c>
      <c r="N15" s="539"/>
      <c r="O15" s="539"/>
      <c r="P15" s="539"/>
      <c r="Q15" s="540"/>
      <c r="R15" s="531">
        <v>33702</v>
      </c>
      <c r="S15" s="532"/>
      <c r="T15" s="532"/>
      <c r="U15" s="532"/>
      <c r="V15" s="533"/>
      <c r="W15" s="463" t="s">
        <v>149</v>
      </c>
      <c r="X15" s="464"/>
      <c r="Y15" s="464"/>
      <c r="Z15" s="464"/>
      <c r="AA15" s="464"/>
      <c r="AB15" s="454"/>
      <c r="AC15" s="498">
        <v>3381</v>
      </c>
      <c r="AD15" s="499"/>
      <c r="AE15" s="499"/>
      <c r="AF15" s="499"/>
      <c r="AG15" s="541"/>
      <c r="AH15" s="498">
        <v>3726</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4042014</v>
      </c>
      <c r="BO15" s="411"/>
      <c r="BP15" s="411"/>
      <c r="BQ15" s="411"/>
      <c r="BR15" s="411"/>
      <c r="BS15" s="411"/>
      <c r="BT15" s="411"/>
      <c r="BU15" s="412"/>
      <c r="BV15" s="410">
        <v>4021937</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21</v>
      </c>
      <c r="AD16" s="535"/>
      <c r="AE16" s="535"/>
      <c r="AF16" s="535"/>
      <c r="AG16" s="536"/>
      <c r="AH16" s="534">
        <v>21.5</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11819367</v>
      </c>
      <c r="BO16" s="448"/>
      <c r="BP16" s="448"/>
      <c r="BQ16" s="448"/>
      <c r="BR16" s="448"/>
      <c r="BS16" s="448"/>
      <c r="BT16" s="448"/>
      <c r="BU16" s="449"/>
      <c r="BV16" s="447">
        <v>11338827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155</v>
      </c>
      <c r="N17" s="559"/>
      <c r="O17" s="559"/>
      <c r="P17" s="559"/>
      <c r="Q17" s="560"/>
      <c r="R17" s="553" t="s">
        <v>156</v>
      </c>
      <c r="S17" s="554"/>
      <c r="T17" s="554"/>
      <c r="U17" s="554"/>
      <c r="V17" s="555"/>
      <c r="W17" s="463" t="s">
        <v>157</v>
      </c>
      <c r="X17" s="464"/>
      <c r="Y17" s="464"/>
      <c r="Z17" s="464"/>
      <c r="AA17" s="464"/>
      <c r="AB17" s="454"/>
      <c r="AC17" s="498">
        <v>9071</v>
      </c>
      <c r="AD17" s="499"/>
      <c r="AE17" s="499"/>
      <c r="AF17" s="499"/>
      <c r="AG17" s="541"/>
      <c r="AH17" s="498">
        <v>9393</v>
      </c>
      <c r="AI17" s="499"/>
      <c r="AJ17" s="499"/>
      <c r="AK17" s="499"/>
      <c r="AL17" s="500"/>
      <c r="AM17" s="476"/>
      <c r="AN17" s="477"/>
      <c r="AO17" s="477"/>
      <c r="AP17" s="477"/>
      <c r="AQ17" s="477"/>
      <c r="AR17" s="477"/>
      <c r="AS17" s="477"/>
      <c r="AT17" s="478"/>
      <c r="AU17" s="479"/>
      <c r="AV17" s="480"/>
      <c r="AW17" s="480"/>
      <c r="AX17" s="480"/>
      <c r="AY17" s="481" t="s">
        <v>158</v>
      </c>
      <c r="AZ17" s="482"/>
      <c r="BA17" s="482"/>
      <c r="BB17" s="482"/>
      <c r="BC17" s="482"/>
      <c r="BD17" s="482"/>
      <c r="BE17" s="482"/>
      <c r="BF17" s="482"/>
      <c r="BG17" s="482"/>
      <c r="BH17" s="482"/>
      <c r="BI17" s="482"/>
      <c r="BJ17" s="482"/>
      <c r="BK17" s="482"/>
      <c r="BL17" s="482"/>
      <c r="BM17" s="483"/>
      <c r="BN17" s="447">
        <v>5028370</v>
      </c>
      <c r="BO17" s="448"/>
      <c r="BP17" s="448"/>
      <c r="BQ17" s="448"/>
      <c r="BR17" s="448"/>
      <c r="BS17" s="448"/>
      <c r="BT17" s="448"/>
      <c r="BU17" s="449"/>
      <c r="BV17" s="447">
        <v>5001270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159</v>
      </c>
      <c r="C18" s="490"/>
      <c r="D18" s="490"/>
      <c r="E18" s="570"/>
      <c r="F18" s="570"/>
      <c r="G18" s="570"/>
      <c r="H18" s="570"/>
      <c r="I18" s="570"/>
      <c r="J18" s="570"/>
      <c r="K18" s="570"/>
      <c r="L18" s="571">
        <v>357.91</v>
      </c>
      <c r="M18" s="571"/>
      <c r="N18" s="571"/>
      <c r="O18" s="571"/>
      <c r="P18" s="571"/>
      <c r="Q18" s="571"/>
      <c r="R18" s="572"/>
      <c r="S18" s="572"/>
      <c r="T18" s="572"/>
      <c r="U18" s="572"/>
      <c r="V18" s="573"/>
      <c r="W18" s="465"/>
      <c r="X18" s="466"/>
      <c r="Y18" s="466"/>
      <c r="Z18" s="466"/>
      <c r="AA18" s="466"/>
      <c r="AB18" s="457"/>
      <c r="AC18" s="574">
        <v>56.4</v>
      </c>
      <c r="AD18" s="575"/>
      <c r="AE18" s="575"/>
      <c r="AF18" s="575"/>
      <c r="AG18" s="576"/>
      <c r="AH18" s="574">
        <v>54.1</v>
      </c>
      <c r="AI18" s="575"/>
      <c r="AJ18" s="575"/>
      <c r="AK18" s="575"/>
      <c r="AL18" s="577"/>
      <c r="AM18" s="476"/>
      <c r="AN18" s="477"/>
      <c r="AO18" s="477"/>
      <c r="AP18" s="477"/>
      <c r="AQ18" s="477"/>
      <c r="AR18" s="477"/>
      <c r="AS18" s="477"/>
      <c r="AT18" s="478"/>
      <c r="AU18" s="479"/>
      <c r="AV18" s="480"/>
      <c r="AW18" s="480"/>
      <c r="AX18" s="480"/>
      <c r="AY18" s="481" t="s">
        <v>160</v>
      </c>
      <c r="AZ18" s="482"/>
      <c r="BA18" s="482"/>
      <c r="BB18" s="482"/>
      <c r="BC18" s="482"/>
      <c r="BD18" s="482"/>
      <c r="BE18" s="482"/>
      <c r="BF18" s="482"/>
      <c r="BG18" s="482"/>
      <c r="BH18" s="482"/>
      <c r="BI18" s="482"/>
      <c r="BJ18" s="482"/>
      <c r="BK18" s="482"/>
      <c r="BL18" s="482"/>
      <c r="BM18" s="483"/>
      <c r="BN18" s="447">
        <v>11885546</v>
      </c>
      <c r="BO18" s="448"/>
      <c r="BP18" s="448"/>
      <c r="BQ18" s="448"/>
      <c r="BR18" s="448"/>
      <c r="BS18" s="448"/>
      <c r="BT18" s="448"/>
      <c r="BU18" s="449"/>
      <c r="BV18" s="447">
        <v>12001745</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161</v>
      </c>
      <c r="C19" s="490"/>
      <c r="D19" s="490"/>
      <c r="E19" s="570"/>
      <c r="F19" s="570"/>
      <c r="G19" s="570"/>
      <c r="H19" s="570"/>
      <c r="I19" s="570"/>
      <c r="J19" s="570"/>
      <c r="K19" s="570"/>
      <c r="L19" s="578">
        <v>92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162</v>
      </c>
      <c r="AZ19" s="482"/>
      <c r="BA19" s="482"/>
      <c r="BB19" s="482"/>
      <c r="BC19" s="482"/>
      <c r="BD19" s="482"/>
      <c r="BE19" s="482"/>
      <c r="BF19" s="482"/>
      <c r="BG19" s="482"/>
      <c r="BH19" s="482"/>
      <c r="BI19" s="482"/>
      <c r="BJ19" s="482"/>
      <c r="BK19" s="482"/>
      <c r="BL19" s="482"/>
      <c r="BM19" s="483"/>
      <c r="BN19" s="447">
        <v>15515670</v>
      </c>
      <c r="BO19" s="448"/>
      <c r="BP19" s="448"/>
      <c r="BQ19" s="448"/>
      <c r="BR19" s="448"/>
      <c r="BS19" s="448"/>
      <c r="BT19" s="448"/>
      <c r="BU19" s="449"/>
      <c r="BV19" s="447">
        <v>15048982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163</v>
      </c>
      <c r="C20" s="490"/>
      <c r="D20" s="490"/>
      <c r="E20" s="570"/>
      <c r="F20" s="570"/>
      <c r="G20" s="570"/>
      <c r="H20" s="570"/>
      <c r="I20" s="570"/>
      <c r="J20" s="570"/>
      <c r="K20" s="570"/>
      <c r="L20" s="578">
        <v>14485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164</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165</v>
      </c>
      <c r="C22" s="591"/>
      <c r="D22" s="592"/>
      <c r="E22" s="459" t="s">
        <v>1</v>
      </c>
      <c r="F22" s="464"/>
      <c r="G22" s="464"/>
      <c r="H22" s="464"/>
      <c r="I22" s="464"/>
      <c r="J22" s="464"/>
      <c r="K22" s="454"/>
      <c r="L22" s="459" t="s">
        <v>166</v>
      </c>
      <c r="M22" s="464"/>
      <c r="N22" s="464"/>
      <c r="O22" s="464"/>
      <c r="P22" s="454"/>
      <c r="Q22" s="622" t="s">
        <v>167</v>
      </c>
      <c r="R22" s="623"/>
      <c r="S22" s="623"/>
      <c r="T22" s="623"/>
      <c r="U22" s="623"/>
      <c r="V22" s="624"/>
      <c r="W22" s="590" t="s">
        <v>168</v>
      </c>
      <c r="X22" s="591"/>
      <c r="Y22" s="592"/>
      <c r="Z22" s="459" t="s">
        <v>1</v>
      </c>
      <c r="AA22" s="464"/>
      <c r="AB22" s="464"/>
      <c r="AC22" s="464"/>
      <c r="AD22" s="464"/>
      <c r="AE22" s="464"/>
      <c r="AF22" s="464"/>
      <c r="AG22" s="454"/>
      <c r="AH22" s="628" t="s">
        <v>169</v>
      </c>
      <c r="AI22" s="464"/>
      <c r="AJ22" s="464"/>
      <c r="AK22" s="464"/>
      <c r="AL22" s="454"/>
      <c r="AM22" s="628" t="s">
        <v>170</v>
      </c>
      <c r="AN22" s="629"/>
      <c r="AO22" s="629"/>
      <c r="AP22" s="629"/>
      <c r="AQ22" s="629"/>
      <c r="AR22" s="630"/>
      <c r="AS22" s="622" t="s">
        <v>167</v>
      </c>
      <c r="AT22" s="623"/>
      <c r="AU22" s="623"/>
      <c r="AV22" s="623"/>
      <c r="AW22" s="623"/>
      <c r="AX22" s="634"/>
      <c r="AY22" s="407" t="s">
        <v>171</v>
      </c>
      <c r="AZ22" s="408"/>
      <c r="BA22" s="408"/>
      <c r="BB22" s="408"/>
      <c r="BC22" s="408"/>
      <c r="BD22" s="408"/>
      <c r="BE22" s="408"/>
      <c r="BF22" s="408"/>
      <c r="BG22" s="408"/>
      <c r="BH22" s="408"/>
      <c r="BI22" s="408"/>
      <c r="BJ22" s="408"/>
      <c r="BK22" s="408"/>
      <c r="BL22" s="408"/>
      <c r="BM22" s="409"/>
      <c r="BN22" s="410">
        <v>19083917</v>
      </c>
      <c r="BO22" s="411"/>
      <c r="BP22" s="411"/>
      <c r="BQ22" s="411"/>
      <c r="BR22" s="411"/>
      <c r="BS22" s="411"/>
      <c r="BT22" s="411"/>
      <c r="BU22" s="412"/>
      <c r="BV22" s="410">
        <v>19856365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172</v>
      </c>
      <c r="AZ23" s="482"/>
      <c r="BA23" s="482"/>
      <c r="BB23" s="482"/>
      <c r="BC23" s="482"/>
      <c r="BD23" s="482"/>
      <c r="BE23" s="482"/>
      <c r="BF23" s="482"/>
      <c r="BG23" s="482"/>
      <c r="BH23" s="482"/>
      <c r="BI23" s="482"/>
      <c r="BJ23" s="482"/>
      <c r="BK23" s="482"/>
      <c r="BL23" s="482"/>
      <c r="BM23" s="483"/>
      <c r="BN23" s="447">
        <v>17632903</v>
      </c>
      <c r="BO23" s="448"/>
      <c r="BP23" s="448"/>
      <c r="BQ23" s="448"/>
      <c r="BR23" s="448"/>
      <c r="BS23" s="448"/>
      <c r="BT23" s="448"/>
      <c r="BU23" s="449"/>
      <c r="BV23" s="447">
        <v>18259754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173</v>
      </c>
      <c r="F24" s="477"/>
      <c r="G24" s="477"/>
      <c r="H24" s="477"/>
      <c r="I24" s="477"/>
      <c r="J24" s="477"/>
      <c r="K24" s="478"/>
      <c r="L24" s="498">
        <v>1</v>
      </c>
      <c r="M24" s="499"/>
      <c r="N24" s="499"/>
      <c r="O24" s="499"/>
      <c r="P24" s="541"/>
      <c r="Q24" s="498">
        <v>7369</v>
      </c>
      <c r="R24" s="499"/>
      <c r="S24" s="499"/>
      <c r="T24" s="499"/>
      <c r="U24" s="499"/>
      <c r="V24" s="541"/>
      <c r="W24" s="593"/>
      <c r="X24" s="594"/>
      <c r="Y24" s="595"/>
      <c r="Z24" s="497" t="s">
        <v>174</v>
      </c>
      <c r="AA24" s="477"/>
      <c r="AB24" s="477"/>
      <c r="AC24" s="477"/>
      <c r="AD24" s="477"/>
      <c r="AE24" s="477"/>
      <c r="AF24" s="477"/>
      <c r="AG24" s="478"/>
      <c r="AH24" s="498">
        <v>343</v>
      </c>
      <c r="AI24" s="499"/>
      <c r="AJ24" s="499"/>
      <c r="AK24" s="499"/>
      <c r="AL24" s="541"/>
      <c r="AM24" s="498">
        <v>1125383</v>
      </c>
      <c r="AN24" s="499"/>
      <c r="AO24" s="499"/>
      <c r="AP24" s="499"/>
      <c r="AQ24" s="499"/>
      <c r="AR24" s="541"/>
      <c r="AS24" s="498">
        <v>3281</v>
      </c>
      <c r="AT24" s="499"/>
      <c r="AU24" s="499"/>
      <c r="AV24" s="499"/>
      <c r="AW24" s="499"/>
      <c r="AX24" s="500"/>
      <c r="AY24" s="563" t="s">
        <v>175</v>
      </c>
      <c r="AZ24" s="564"/>
      <c r="BA24" s="564"/>
      <c r="BB24" s="564"/>
      <c r="BC24" s="564"/>
      <c r="BD24" s="564"/>
      <c r="BE24" s="564"/>
      <c r="BF24" s="564"/>
      <c r="BG24" s="564"/>
      <c r="BH24" s="564"/>
      <c r="BI24" s="564"/>
      <c r="BJ24" s="564"/>
      <c r="BK24" s="564"/>
      <c r="BL24" s="564"/>
      <c r="BM24" s="565"/>
      <c r="BN24" s="447">
        <v>11439265</v>
      </c>
      <c r="BO24" s="448"/>
      <c r="BP24" s="448"/>
      <c r="BQ24" s="448"/>
      <c r="BR24" s="448"/>
      <c r="BS24" s="448"/>
      <c r="BT24" s="448"/>
      <c r="BU24" s="449"/>
      <c r="BV24" s="447">
        <v>12034744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176</v>
      </c>
      <c r="F25" s="477"/>
      <c r="G25" s="477"/>
      <c r="H25" s="477"/>
      <c r="I25" s="477"/>
      <c r="J25" s="477"/>
      <c r="K25" s="478"/>
      <c r="L25" s="498">
        <v>1</v>
      </c>
      <c r="M25" s="499"/>
      <c r="N25" s="499"/>
      <c r="O25" s="499"/>
      <c r="P25" s="541"/>
      <c r="Q25" s="498">
        <v>6161</v>
      </c>
      <c r="R25" s="499"/>
      <c r="S25" s="499"/>
      <c r="T25" s="499"/>
      <c r="U25" s="499"/>
      <c r="V25" s="541"/>
      <c r="W25" s="593"/>
      <c r="X25" s="594"/>
      <c r="Y25" s="595"/>
      <c r="Z25" s="497" t="s">
        <v>177</v>
      </c>
      <c r="AA25" s="477"/>
      <c r="AB25" s="477"/>
      <c r="AC25" s="477"/>
      <c r="AD25" s="477"/>
      <c r="AE25" s="477"/>
      <c r="AF25" s="477"/>
      <c r="AG25" s="478"/>
      <c r="AH25" s="498" t="s">
        <v>128</v>
      </c>
      <c r="AI25" s="499"/>
      <c r="AJ25" s="499"/>
      <c r="AK25" s="499"/>
      <c r="AL25" s="541"/>
      <c r="AM25" s="498" t="s">
        <v>128</v>
      </c>
      <c r="AN25" s="499"/>
      <c r="AO25" s="499"/>
      <c r="AP25" s="499"/>
      <c r="AQ25" s="499"/>
      <c r="AR25" s="541"/>
      <c r="AS25" s="498" t="s">
        <v>138</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1335397</v>
      </c>
      <c r="BO25" s="411"/>
      <c r="BP25" s="411"/>
      <c r="BQ25" s="411"/>
      <c r="BR25" s="411"/>
      <c r="BS25" s="411"/>
      <c r="BT25" s="411"/>
      <c r="BU25" s="412"/>
      <c r="BV25" s="410">
        <v>1034304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179</v>
      </c>
      <c r="F26" s="477"/>
      <c r="G26" s="477"/>
      <c r="H26" s="477"/>
      <c r="I26" s="477"/>
      <c r="J26" s="477"/>
      <c r="K26" s="478"/>
      <c r="L26" s="498">
        <v>1</v>
      </c>
      <c r="M26" s="499"/>
      <c r="N26" s="499"/>
      <c r="O26" s="499"/>
      <c r="P26" s="541"/>
      <c r="Q26" s="498">
        <v>5925</v>
      </c>
      <c r="R26" s="499"/>
      <c r="S26" s="499"/>
      <c r="T26" s="499"/>
      <c r="U26" s="499"/>
      <c r="V26" s="541"/>
      <c r="W26" s="593"/>
      <c r="X26" s="594"/>
      <c r="Y26" s="595"/>
      <c r="Z26" s="497" t="s">
        <v>180</v>
      </c>
      <c r="AA26" s="599"/>
      <c r="AB26" s="599"/>
      <c r="AC26" s="599"/>
      <c r="AD26" s="599"/>
      <c r="AE26" s="599"/>
      <c r="AF26" s="599"/>
      <c r="AG26" s="600"/>
      <c r="AH26" s="498">
        <v>15</v>
      </c>
      <c r="AI26" s="499"/>
      <c r="AJ26" s="499"/>
      <c r="AK26" s="499"/>
      <c r="AL26" s="541"/>
      <c r="AM26" s="498">
        <v>51405</v>
      </c>
      <c r="AN26" s="499"/>
      <c r="AO26" s="499"/>
      <c r="AP26" s="499"/>
      <c r="AQ26" s="499"/>
      <c r="AR26" s="541"/>
      <c r="AS26" s="498">
        <v>3427</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128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182</v>
      </c>
      <c r="F27" s="477"/>
      <c r="G27" s="477"/>
      <c r="H27" s="477"/>
      <c r="I27" s="477"/>
      <c r="J27" s="477"/>
      <c r="K27" s="478"/>
      <c r="L27" s="498">
        <v>1</v>
      </c>
      <c r="M27" s="499"/>
      <c r="N27" s="499"/>
      <c r="O27" s="499"/>
      <c r="P27" s="541"/>
      <c r="Q27" s="498">
        <v>3880</v>
      </c>
      <c r="R27" s="499"/>
      <c r="S27" s="499"/>
      <c r="T27" s="499"/>
      <c r="U27" s="499"/>
      <c r="V27" s="541"/>
      <c r="W27" s="593"/>
      <c r="X27" s="594"/>
      <c r="Y27" s="595"/>
      <c r="Z27" s="497" t="s">
        <v>183</v>
      </c>
      <c r="AA27" s="477"/>
      <c r="AB27" s="477"/>
      <c r="AC27" s="477"/>
      <c r="AD27" s="477"/>
      <c r="AE27" s="477"/>
      <c r="AF27" s="477"/>
      <c r="AG27" s="478"/>
      <c r="AH27" s="498">
        <v>9</v>
      </c>
      <c r="AI27" s="499"/>
      <c r="AJ27" s="499"/>
      <c r="AK27" s="499"/>
      <c r="AL27" s="541"/>
      <c r="AM27" s="498">
        <v>37245</v>
      </c>
      <c r="AN27" s="499"/>
      <c r="AO27" s="499"/>
      <c r="AP27" s="499"/>
      <c r="AQ27" s="499"/>
      <c r="AR27" s="541"/>
      <c r="AS27" s="498">
        <v>4138</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226433</v>
      </c>
      <c r="BO27" s="567"/>
      <c r="BP27" s="567"/>
      <c r="BQ27" s="567"/>
      <c r="BR27" s="567"/>
      <c r="BS27" s="567"/>
      <c r="BT27" s="567"/>
      <c r="BU27" s="568"/>
      <c r="BV27" s="566">
        <v>226387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185</v>
      </c>
      <c r="F28" s="477"/>
      <c r="G28" s="477"/>
      <c r="H28" s="477"/>
      <c r="I28" s="477"/>
      <c r="J28" s="477"/>
      <c r="K28" s="478"/>
      <c r="L28" s="498">
        <v>1</v>
      </c>
      <c r="M28" s="499"/>
      <c r="N28" s="499"/>
      <c r="O28" s="499"/>
      <c r="P28" s="541"/>
      <c r="Q28" s="498">
        <v>3100</v>
      </c>
      <c r="R28" s="499"/>
      <c r="S28" s="499"/>
      <c r="T28" s="499"/>
      <c r="U28" s="499"/>
      <c r="V28" s="541"/>
      <c r="W28" s="593"/>
      <c r="X28" s="594"/>
      <c r="Y28" s="595"/>
      <c r="Z28" s="497" t="s">
        <v>186</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187</v>
      </c>
      <c r="AZ28" s="602"/>
      <c r="BA28" s="602"/>
      <c r="BB28" s="603"/>
      <c r="BC28" s="407" t="s">
        <v>47</v>
      </c>
      <c r="BD28" s="408"/>
      <c r="BE28" s="408"/>
      <c r="BF28" s="408"/>
      <c r="BG28" s="408"/>
      <c r="BH28" s="408"/>
      <c r="BI28" s="408"/>
      <c r="BJ28" s="408"/>
      <c r="BK28" s="408"/>
      <c r="BL28" s="408"/>
      <c r="BM28" s="409"/>
      <c r="BN28" s="410">
        <v>3604153</v>
      </c>
      <c r="BO28" s="411"/>
      <c r="BP28" s="411"/>
      <c r="BQ28" s="411"/>
      <c r="BR28" s="411"/>
      <c r="BS28" s="411"/>
      <c r="BT28" s="411"/>
      <c r="BU28" s="412"/>
      <c r="BV28" s="410">
        <v>3278460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188</v>
      </c>
      <c r="F29" s="477"/>
      <c r="G29" s="477"/>
      <c r="H29" s="477"/>
      <c r="I29" s="477"/>
      <c r="J29" s="477"/>
      <c r="K29" s="478"/>
      <c r="L29" s="498">
        <v>18</v>
      </c>
      <c r="M29" s="499"/>
      <c r="N29" s="499"/>
      <c r="O29" s="499"/>
      <c r="P29" s="541"/>
      <c r="Q29" s="498">
        <v>2860</v>
      </c>
      <c r="R29" s="499"/>
      <c r="S29" s="499"/>
      <c r="T29" s="499"/>
      <c r="U29" s="499"/>
      <c r="V29" s="541"/>
      <c r="W29" s="596"/>
      <c r="X29" s="597"/>
      <c r="Y29" s="598"/>
      <c r="Z29" s="497" t="s">
        <v>189</v>
      </c>
      <c r="AA29" s="477"/>
      <c r="AB29" s="477"/>
      <c r="AC29" s="477"/>
      <c r="AD29" s="477"/>
      <c r="AE29" s="477"/>
      <c r="AF29" s="477"/>
      <c r="AG29" s="478"/>
      <c r="AH29" s="498">
        <v>352</v>
      </c>
      <c r="AI29" s="499"/>
      <c r="AJ29" s="499"/>
      <c r="AK29" s="499"/>
      <c r="AL29" s="541"/>
      <c r="AM29" s="498">
        <v>1162628</v>
      </c>
      <c r="AN29" s="499"/>
      <c r="AO29" s="499"/>
      <c r="AP29" s="499"/>
      <c r="AQ29" s="499"/>
      <c r="AR29" s="541"/>
      <c r="AS29" s="498">
        <v>3303</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465970</v>
      </c>
      <c r="BO29" s="448"/>
      <c r="BP29" s="448"/>
      <c r="BQ29" s="448"/>
      <c r="BR29" s="448"/>
      <c r="BS29" s="448"/>
      <c r="BT29" s="448"/>
      <c r="BU29" s="449"/>
      <c r="BV29" s="447">
        <v>216352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7472238</v>
      </c>
      <c r="BO30" s="567"/>
      <c r="BP30" s="567"/>
      <c r="BQ30" s="567"/>
      <c r="BR30" s="567"/>
      <c r="BS30" s="567"/>
      <c r="BT30" s="567"/>
      <c r="BU30" s="568"/>
      <c r="BV30" s="566">
        <v>6395687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199</v>
      </c>
      <c r="X33" s="436"/>
      <c r="Y33" s="436"/>
      <c r="Z33" s="436"/>
      <c r="AA33" s="436"/>
      <c r="AB33" s="436"/>
      <c r="AC33" s="436"/>
      <c r="AD33" s="436"/>
      <c r="AE33" s="436"/>
      <c r="AF33" s="436"/>
      <c r="AG33" s="436"/>
      <c r="AH33" s="436"/>
      <c r="AI33" s="436"/>
      <c r="AJ33" s="436"/>
      <c r="AK33" s="436"/>
      <c r="AL33" s="203"/>
      <c r="AM33" s="471" t="s">
        <v>200</v>
      </c>
      <c r="AN33" s="471"/>
      <c r="AO33" s="436" t="s">
        <v>199</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198</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（有）川辺やすらぎの郷</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農業集落排水事業会計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南薩地区衛生管理組合</v>
      </c>
      <c r="BZ35" s="638"/>
      <c r="CA35" s="638"/>
      <c r="CB35" s="638"/>
      <c r="CC35" s="638"/>
      <c r="CD35" s="638"/>
      <c r="CE35" s="638"/>
      <c r="CF35" s="638"/>
      <c r="CG35" s="638"/>
      <c r="CH35" s="638"/>
      <c r="CI35" s="638"/>
      <c r="CJ35" s="638"/>
      <c r="CK35" s="638"/>
      <c r="CL35" s="638"/>
      <c r="CM35" s="638"/>
      <c r="CN35" s="178"/>
      <c r="CO35" s="637">
        <f t="shared" ref="CO35:CO43" si="3">IF(CQ35="","",CO34+1)</f>
        <v>16</v>
      </c>
      <c r="CP35" s="637"/>
      <c r="CQ35" s="638" t="str">
        <f>IF('各会計、関係団体の財政状況及び健全化判断比率'!BS8="","",'各会計、関係団体の財政状況及び健全化判断比率'!BS8)</f>
        <v>（株）南薩木材加工センター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公共下水道事業会計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指宿南九州消防組合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指宿広域市町村圏組合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南薩介護保険事務組合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鹿児島県後期高齢者医療広域連合（一般会計）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鹿児島県後期高齢者医療広域連合（特別会計）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609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16" t="s">
        <v>577</v>
      </c>
      <c r="D34" s="1216"/>
      <c r="E34" s="1217"/>
      <c r="F34" s="32">
        <v>5.65</v>
      </c>
      <c r="G34" s="33">
        <v>5.01</v>
      </c>
      <c r="H34" s="33">
        <v>3.31</v>
      </c>
      <c r="I34" s="33">
        <v>5.01</v>
      </c>
      <c r="J34" s="34">
        <v>4.6100000000000003</v>
      </c>
      <c r="K34" s="22"/>
      <c r="L34" s="22"/>
      <c r="M34" s="22"/>
      <c r="N34" s="22"/>
      <c r="O34" s="22"/>
      <c r="P34" s="22"/>
    </row>
    <row r="35" spans="1:16" ht="39" customHeight="1">
      <c r="A35" s="22"/>
      <c r="B35" s="35"/>
      <c r="C35" s="1210" t="s">
        <v>578</v>
      </c>
      <c r="D35" s="1211"/>
      <c r="E35" s="1212"/>
      <c r="F35" s="36">
        <v>3.54</v>
      </c>
      <c r="G35" s="37">
        <v>2.8</v>
      </c>
      <c r="H35" s="37">
        <v>2.37</v>
      </c>
      <c r="I35" s="37">
        <v>1.86</v>
      </c>
      <c r="J35" s="38">
        <v>1.71</v>
      </c>
      <c r="K35" s="22"/>
      <c r="L35" s="22"/>
      <c r="M35" s="22"/>
      <c r="N35" s="22"/>
      <c r="O35" s="22"/>
      <c r="P35" s="22"/>
    </row>
    <row r="36" spans="1:16" ht="39" customHeight="1">
      <c r="A36" s="22"/>
      <c r="B36" s="35"/>
      <c r="C36" s="1210" t="s">
        <v>579</v>
      </c>
      <c r="D36" s="1211"/>
      <c r="E36" s="1212"/>
      <c r="F36" s="36">
        <v>0.92</v>
      </c>
      <c r="G36" s="37">
        <v>1.65</v>
      </c>
      <c r="H36" s="37">
        <v>0.87</v>
      </c>
      <c r="I36" s="37">
        <v>0.53</v>
      </c>
      <c r="J36" s="38">
        <v>1.27</v>
      </c>
      <c r="K36" s="22"/>
      <c r="L36" s="22"/>
      <c r="M36" s="22"/>
      <c r="N36" s="22"/>
      <c r="O36" s="22"/>
      <c r="P36" s="22"/>
    </row>
    <row r="37" spans="1:16" ht="39" customHeight="1">
      <c r="A37" s="22"/>
      <c r="B37" s="35"/>
      <c r="C37" s="1210" t="s">
        <v>580</v>
      </c>
      <c r="D37" s="1211"/>
      <c r="E37" s="1212"/>
      <c r="F37" s="36">
        <v>0.98</v>
      </c>
      <c r="G37" s="37">
        <v>0.37</v>
      </c>
      <c r="H37" s="37">
        <v>0.32</v>
      </c>
      <c r="I37" s="37">
        <v>0.3</v>
      </c>
      <c r="J37" s="38">
        <v>0.51</v>
      </c>
      <c r="K37" s="22"/>
      <c r="L37" s="22"/>
      <c r="M37" s="22"/>
      <c r="N37" s="22"/>
      <c r="O37" s="22"/>
      <c r="P37" s="22"/>
    </row>
    <row r="38" spans="1:16" ht="39" customHeight="1">
      <c r="A38" s="22"/>
      <c r="B38" s="35"/>
      <c r="C38" s="1210" t="s">
        <v>581</v>
      </c>
      <c r="D38" s="1211"/>
      <c r="E38" s="1212"/>
      <c r="F38" s="36" t="s">
        <v>525</v>
      </c>
      <c r="G38" s="37" t="s">
        <v>525</v>
      </c>
      <c r="H38" s="37" t="s">
        <v>525</v>
      </c>
      <c r="I38" s="37">
        <v>0.39</v>
      </c>
      <c r="J38" s="38">
        <v>0.47</v>
      </c>
      <c r="K38" s="22"/>
      <c r="L38" s="22"/>
      <c r="M38" s="22"/>
      <c r="N38" s="22"/>
      <c r="O38" s="22"/>
      <c r="P38" s="22"/>
    </row>
    <row r="39" spans="1:16" ht="39" customHeight="1">
      <c r="A39" s="22"/>
      <c r="B39" s="35"/>
      <c r="C39" s="1210" t="s">
        <v>582</v>
      </c>
      <c r="D39" s="1211"/>
      <c r="E39" s="1212"/>
      <c r="F39" s="36" t="s">
        <v>525</v>
      </c>
      <c r="G39" s="37" t="s">
        <v>525</v>
      </c>
      <c r="H39" s="37" t="s">
        <v>525</v>
      </c>
      <c r="I39" s="37">
        <v>0.06</v>
      </c>
      <c r="J39" s="38">
        <v>0.17</v>
      </c>
      <c r="K39" s="22"/>
      <c r="L39" s="22"/>
      <c r="M39" s="22"/>
      <c r="N39" s="22"/>
      <c r="O39" s="22"/>
      <c r="P39" s="22"/>
    </row>
    <row r="40" spans="1:16" ht="39" customHeight="1">
      <c r="A40" s="22"/>
      <c r="B40" s="35"/>
      <c r="C40" s="1210" t="s">
        <v>583</v>
      </c>
      <c r="D40" s="1211"/>
      <c r="E40" s="1212"/>
      <c r="F40" s="36">
        <v>0</v>
      </c>
      <c r="G40" s="37">
        <v>0</v>
      </c>
      <c r="H40" s="37">
        <v>0</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584</v>
      </c>
      <c r="D42" s="1211"/>
      <c r="E42" s="1212"/>
      <c r="F42" s="36" t="s">
        <v>525</v>
      </c>
      <c r="G42" s="37" t="s">
        <v>525</v>
      </c>
      <c r="H42" s="37" t="s">
        <v>525</v>
      </c>
      <c r="I42" s="37" t="s">
        <v>525</v>
      </c>
      <c r="J42" s="38" t="s">
        <v>525</v>
      </c>
      <c r="K42" s="22"/>
      <c r="L42" s="22"/>
      <c r="M42" s="22"/>
      <c r="N42" s="22"/>
      <c r="O42" s="22"/>
      <c r="P42" s="22"/>
    </row>
    <row r="43" spans="1:16" ht="39" customHeight="1" thickBot="1">
      <c r="A43" s="22"/>
      <c r="B43" s="40"/>
      <c r="C43" s="1213" t="s">
        <v>585</v>
      </c>
      <c r="D43" s="1214"/>
      <c r="E43" s="1215"/>
      <c r="F43" s="41">
        <v>7.0000000000000007E-2</v>
      </c>
      <c r="G43" s="42">
        <v>0.14000000000000001</v>
      </c>
      <c r="H43" s="42">
        <v>0.23</v>
      </c>
      <c r="I43" s="42" t="s">
        <v>525</v>
      </c>
      <c r="J43" s="43" t="s">
        <v>525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WrlVvzuQr1rmiHLFIAAvnavZMatba4pvvaPRUwWjyQjZS++DR67m4SFVKu1FezoaQ1v/i9pB2DI5MjWypUM+A==" saltValue="1AunQ4aKRXyI92YJAgol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18" t="s">
        <v>10</v>
      </c>
      <c r="C45" s="1219"/>
      <c r="D45" s="58"/>
      <c r="E45" s="1224" t="s">
        <v>11</v>
      </c>
      <c r="F45" s="1224"/>
      <c r="G45" s="1224"/>
      <c r="H45" s="1224"/>
      <c r="I45" s="1224"/>
      <c r="J45" s="1225"/>
      <c r="K45" s="59">
        <v>2410</v>
      </c>
      <c r="L45" s="60">
        <v>2343</v>
      </c>
      <c r="M45" s="60">
        <v>2210</v>
      </c>
      <c r="N45" s="60">
        <v>2319</v>
      </c>
      <c r="O45" s="61">
        <v>2291</v>
      </c>
      <c r="P45" s="48"/>
      <c r="Q45" s="48"/>
      <c r="R45" s="48"/>
      <c r="S45" s="48"/>
      <c r="T45" s="48"/>
      <c r="U45" s="48"/>
    </row>
    <row r="46" spans="1:21" ht="30.75" customHeight="1">
      <c r="A46" s="48"/>
      <c r="B46" s="1220"/>
      <c r="C46" s="1221"/>
      <c r="D46" s="62"/>
      <c r="E46" s="1226" t="s">
        <v>12</v>
      </c>
      <c r="F46" s="1226"/>
      <c r="G46" s="1226"/>
      <c r="H46" s="1226"/>
      <c r="I46" s="1226"/>
      <c r="J46" s="1227"/>
      <c r="K46" s="63" t="s">
        <v>525</v>
      </c>
      <c r="L46" s="64" t="s">
        <v>525</v>
      </c>
      <c r="M46" s="64" t="s">
        <v>525</v>
      </c>
      <c r="N46" s="64" t="s">
        <v>525</v>
      </c>
      <c r="O46" s="65" t="s">
        <v>525</v>
      </c>
      <c r="P46" s="48"/>
      <c r="Q46" s="48"/>
      <c r="R46" s="48"/>
      <c r="S46" s="48"/>
      <c r="T46" s="48"/>
      <c r="U46" s="48"/>
    </row>
    <row r="47" spans="1:21" ht="30.75" customHeight="1">
      <c r="A47" s="48"/>
      <c r="B47" s="1220"/>
      <c r="C47" s="1221"/>
      <c r="D47" s="62"/>
      <c r="E47" s="1226" t="s">
        <v>13</v>
      </c>
      <c r="F47" s="1226"/>
      <c r="G47" s="1226"/>
      <c r="H47" s="1226"/>
      <c r="I47" s="1226"/>
      <c r="J47" s="1227"/>
      <c r="K47" s="63" t="s">
        <v>525</v>
      </c>
      <c r="L47" s="64" t="s">
        <v>525</v>
      </c>
      <c r="M47" s="64" t="s">
        <v>525</v>
      </c>
      <c r="N47" s="64" t="s">
        <v>525</v>
      </c>
      <c r="O47" s="65" t="s">
        <v>525</v>
      </c>
      <c r="P47" s="48"/>
      <c r="Q47" s="48"/>
      <c r="R47" s="48"/>
      <c r="S47" s="48"/>
      <c r="T47" s="48"/>
      <c r="U47" s="48"/>
    </row>
    <row r="48" spans="1:21" ht="30.75" customHeight="1">
      <c r="A48" s="48"/>
      <c r="B48" s="1220"/>
      <c r="C48" s="1221"/>
      <c r="D48" s="62"/>
      <c r="E48" s="1226" t="s">
        <v>14</v>
      </c>
      <c r="F48" s="1226"/>
      <c r="G48" s="1226"/>
      <c r="H48" s="1226"/>
      <c r="I48" s="1226"/>
      <c r="J48" s="1227"/>
      <c r="K48" s="63">
        <v>190</v>
      </c>
      <c r="L48" s="64">
        <v>183</v>
      </c>
      <c r="M48" s="64">
        <v>175</v>
      </c>
      <c r="N48" s="64">
        <v>178</v>
      </c>
      <c r="O48" s="65">
        <v>162</v>
      </c>
      <c r="P48" s="48"/>
      <c r="Q48" s="48"/>
      <c r="R48" s="48"/>
      <c r="S48" s="48"/>
      <c r="T48" s="48"/>
      <c r="U48" s="48"/>
    </row>
    <row r="49" spans="1:21" ht="30.75" customHeight="1">
      <c r="A49" s="48"/>
      <c r="B49" s="1220"/>
      <c r="C49" s="1221"/>
      <c r="D49" s="62"/>
      <c r="E49" s="1226" t="s">
        <v>15</v>
      </c>
      <c r="F49" s="1226"/>
      <c r="G49" s="1226"/>
      <c r="H49" s="1226"/>
      <c r="I49" s="1226"/>
      <c r="J49" s="1227"/>
      <c r="K49" s="63">
        <v>167</v>
      </c>
      <c r="L49" s="64">
        <v>152</v>
      </c>
      <c r="M49" s="64">
        <v>184</v>
      </c>
      <c r="N49" s="64">
        <v>203</v>
      </c>
      <c r="O49" s="65">
        <v>207</v>
      </c>
      <c r="P49" s="48"/>
      <c r="Q49" s="48"/>
      <c r="R49" s="48"/>
      <c r="S49" s="48"/>
      <c r="T49" s="48"/>
      <c r="U49" s="48"/>
    </row>
    <row r="50" spans="1:21" ht="30.75" customHeight="1">
      <c r="A50" s="48"/>
      <c r="B50" s="1220"/>
      <c r="C50" s="1221"/>
      <c r="D50" s="62"/>
      <c r="E50" s="1226" t="s">
        <v>16</v>
      </c>
      <c r="F50" s="1226"/>
      <c r="G50" s="1226"/>
      <c r="H50" s="1226"/>
      <c r="I50" s="1226"/>
      <c r="J50" s="1227"/>
      <c r="K50" s="63">
        <v>7</v>
      </c>
      <c r="L50" s="64">
        <v>6</v>
      </c>
      <c r="M50" s="64">
        <v>4</v>
      </c>
      <c r="N50" s="64">
        <v>2</v>
      </c>
      <c r="O50" s="65">
        <v>2</v>
      </c>
      <c r="P50" s="48"/>
      <c r="Q50" s="48"/>
      <c r="R50" s="48"/>
      <c r="S50" s="48"/>
      <c r="T50" s="48"/>
      <c r="U50" s="48"/>
    </row>
    <row r="51" spans="1:21" ht="30.75" customHeight="1">
      <c r="A51" s="48"/>
      <c r="B51" s="1222"/>
      <c r="C51" s="1223"/>
      <c r="D51" s="66"/>
      <c r="E51" s="1226" t="s">
        <v>17</v>
      </c>
      <c r="F51" s="1226"/>
      <c r="G51" s="1226"/>
      <c r="H51" s="1226"/>
      <c r="I51" s="1226"/>
      <c r="J51" s="1227"/>
      <c r="K51" s="63" t="s">
        <v>525</v>
      </c>
      <c r="L51" s="64" t="s">
        <v>525</v>
      </c>
      <c r="M51" s="64" t="s">
        <v>525</v>
      </c>
      <c r="N51" s="64" t="s">
        <v>525</v>
      </c>
      <c r="O51" s="65" t="s">
        <v>525</v>
      </c>
      <c r="P51" s="48"/>
      <c r="Q51" s="48"/>
      <c r="R51" s="48"/>
      <c r="S51" s="48"/>
      <c r="T51" s="48"/>
      <c r="U51" s="48"/>
    </row>
    <row r="52" spans="1:21" ht="30.75" customHeight="1">
      <c r="A52" s="48"/>
      <c r="B52" s="1228" t="s">
        <v>18</v>
      </c>
      <c r="C52" s="1229"/>
      <c r="D52" s="66"/>
      <c r="E52" s="1226" t="s">
        <v>19</v>
      </c>
      <c r="F52" s="1226"/>
      <c r="G52" s="1226"/>
      <c r="H52" s="1226"/>
      <c r="I52" s="1226"/>
      <c r="J52" s="1227"/>
      <c r="K52" s="63">
        <v>1951</v>
      </c>
      <c r="L52" s="64">
        <v>1907</v>
      </c>
      <c r="M52" s="64">
        <v>1828</v>
      </c>
      <c r="N52" s="64">
        <v>1912</v>
      </c>
      <c r="O52" s="65">
        <v>1895</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823</v>
      </c>
      <c r="L53" s="69">
        <v>777</v>
      </c>
      <c r="M53" s="69">
        <v>745</v>
      </c>
      <c r="N53" s="69">
        <v>790</v>
      </c>
      <c r="O53" s="70">
        <v>767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34" t="s">
        <v>24</v>
      </c>
      <c r="C57" s="1235"/>
      <c r="D57" s="1238" t="s">
        <v>25</v>
      </c>
      <c r="E57" s="1239"/>
      <c r="F57" s="1239"/>
      <c r="G57" s="1239"/>
      <c r="H57" s="1239"/>
      <c r="I57" s="1239"/>
      <c r="J57" s="1240"/>
      <c r="K57" s="83" t="s">
        <v>600</v>
      </c>
      <c r="L57" s="84" t="s">
        <v>600</v>
      </c>
      <c r="M57" s="84" t="s">
        <v>600</v>
      </c>
      <c r="N57" s="84" t="s">
        <v>600</v>
      </c>
      <c r="O57" s="85" t="s">
        <v>600</v>
      </c>
    </row>
    <row r="58" spans="1:21" ht="31.5" customHeight="1" thickBot="1">
      <c r="B58" s="1236"/>
      <c r="C58" s="1237"/>
      <c r="D58" s="1241" t="s">
        <v>26</v>
      </c>
      <c r="E58" s="1242"/>
      <c r="F58" s="1242"/>
      <c r="G58" s="1242"/>
      <c r="H58" s="1242"/>
      <c r="I58" s="1242"/>
      <c r="J58" s="1243"/>
      <c r="K58" s="86" t="s">
        <v>600</v>
      </c>
      <c r="L58" s="87" t="s">
        <v>600</v>
      </c>
      <c r="M58" s="87" t="s">
        <v>600</v>
      </c>
      <c r="N58" s="87" t="s">
        <v>600</v>
      </c>
      <c r="O58" s="88" t="s">
        <v>600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wDVOAHAq2Rwlw2mY69D1CHx0QriJmcQ92a3OpiwTLyDGxx/jf4n85HPMwRrVjNDAtK9sWW4FK2BZWeOVIzfEg==" saltValue="JMa/73Ilp7tWlBdnvQrK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567</v>
      </c>
      <c r="J40" s="100" t="s">
        <v>568</v>
      </c>
      <c r="K40" s="100" t="s">
        <v>569</v>
      </c>
      <c r="L40" s="100" t="s">
        <v>570</v>
      </c>
      <c r="M40" s="101" t="s">
        <v>571</v>
      </c>
    </row>
    <row r="41" spans="2:13" ht="27.75" customHeight="1">
      <c r="B41" s="1244" t="s">
        <v>29</v>
      </c>
      <c r="C41" s="1245"/>
      <c r="D41" s="102"/>
      <c r="E41" s="1250" t="s">
        <v>30</v>
      </c>
      <c r="F41" s="1250"/>
      <c r="G41" s="1250"/>
      <c r="H41" s="1251"/>
      <c r="I41" s="351">
        <v>21564</v>
      </c>
      <c r="J41" s="352">
        <v>21058</v>
      </c>
      <c r="K41" s="352">
        <v>20626</v>
      </c>
      <c r="L41" s="352">
        <v>19856</v>
      </c>
      <c r="M41" s="353">
        <v>19084</v>
      </c>
    </row>
    <row r="42" spans="2:13" ht="27.75" customHeight="1">
      <c r="B42" s="1246"/>
      <c r="C42" s="1247"/>
      <c r="D42" s="103"/>
      <c r="E42" s="1252" t="s">
        <v>31</v>
      </c>
      <c r="F42" s="1252"/>
      <c r="G42" s="1252"/>
      <c r="H42" s="1253"/>
      <c r="I42" s="354">
        <v>2</v>
      </c>
      <c r="J42" s="355">
        <v>0</v>
      </c>
      <c r="K42" s="355" t="s">
        <v>525</v>
      </c>
      <c r="L42" s="355" t="s">
        <v>525</v>
      </c>
      <c r="M42" s="356" t="s">
        <v>525</v>
      </c>
    </row>
    <row r="43" spans="2:13" ht="27.75" customHeight="1">
      <c r="B43" s="1246"/>
      <c r="C43" s="1247"/>
      <c r="D43" s="103"/>
      <c r="E43" s="1252" t="s">
        <v>32</v>
      </c>
      <c r="F43" s="1252"/>
      <c r="G43" s="1252"/>
      <c r="H43" s="1253"/>
      <c r="I43" s="354">
        <v>1502</v>
      </c>
      <c r="J43" s="355">
        <v>1523</v>
      </c>
      <c r="K43" s="355">
        <v>1521</v>
      </c>
      <c r="L43" s="355">
        <v>1460</v>
      </c>
      <c r="M43" s="356">
        <v>1342</v>
      </c>
    </row>
    <row r="44" spans="2:13" ht="27.75" customHeight="1">
      <c r="B44" s="1246"/>
      <c r="C44" s="1247"/>
      <c r="D44" s="103"/>
      <c r="E44" s="1252" t="s">
        <v>33</v>
      </c>
      <c r="F44" s="1252"/>
      <c r="G44" s="1252"/>
      <c r="H44" s="1253"/>
      <c r="I44" s="354">
        <v>2313</v>
      </c>
      <c r="J44" s="355">
        <v>2301</v>
      </c>
      <c r="K44" s="355">
        <v>2184</v>
      </c>
      <c r="L44" s="355">
        <v>1929</v>
      </c>
      <c r="M44" s="356">
        <v>1632</v>
      </c>
    </row>
    <row r="45" spans="2:13" ht="27.75" customHeight="1">
      <c r="B45" s="1246"/>
      <c r="C45" s="1247"/>
      <c r="D45" s="103"/>
      <c r="E45" s="1252" t="s">
        <v>34</v>
      </c>
      <c r="F45" s="1252"/>
      <c r="G45" s="1252"/>
      <c r="H45" s="1253"/>
      <c r="I45" s="354">
        <v>3408</v>
      </c>
      <c r="J45" s="355">
        <v>3122</v>
      </c>
      <c r="K45" s="355">
        <v>2940</v>
      </c>
      <c r="L45" s="355">
        <v>2768</v>
      </c>
      <c r="M45" s="356">
        <v>2560</v>
      </c>
    </row>
    <row r="46" spans="2:13" ht="27.75" customHeight="1">
      <c r="B46" s="1246"/>
      <c r="C46" s="1247"/>
      <c r="D46" s="104"/>
      <c r="E46" s="1252" t="s">
        <v>35</v>
      </c>
      <c r="F46" s="1252"/>
      <c r="G46" s="1252"/>
      <c r="H46" s="1253"/>
      <c r="I46" s="354">
        <v>22</v>
      </c>
      <c r="J46" s="355">
        <v>19</v>
      </c>
      <c r="K46" s="355">
        <v>44</v>
      </c>
      <c r="L46" s="355">
        <v>43</v>
      </c>
      <c r="M46" s="356">
        <v>12</v>
      </c>
    </row>
    <row r="47" spans="2:13" ht="27.75" customHeight="1">
      <c r="B47" s="1246"/>
      <c r="C47" s="1247"/>
      <c r="D47" s="105"/>
      <c r="E47" s="1254" t="s">
        <v>36</v>
      </c>
      <c r="F47" s="1255"/>
      <c r="G47" s="1255"/>
      <c r="H47" s="1256"/>
      <c r="I47" s="354" t="s">
        <v>525</v>
      </c>
      <c r="J47" s="355" t="s">
        <v>525</v>
      </c>
      <c r="K47" s="355" t="s">
        <v>525</v>
      </c>
      <c r="L47" s="355" t="s">
        <v>525</v>
      </c>
      <c r="M47" s="356" t="s">
        <v>525</v>
      </c>
    </row>
    <row r="48" spans="2:13" ht="27.75" customHeight="1">
      <c r="B48" s="1246"/>
      <c r="C48" s="1247"/>
      <c r="D48" s="103"/>
      <c r="E48" s="1252" t="s">
        <v>37</v>
      </c>
      <c r="F48" s="1252"/>
      <c r="G48" s="1252"/>
      <c r="H48" s="1253"/>
      <c r="I48" s="354" t="s">
        <v>525</v>
      </c>
      <c r="J48" s="355" t="s">
        <v>525</v>
      </c>
      <c r="K48" s="355" t="s">
        <v>525</v>
      </c>
      <c r="L48" s="355" t="s">
        <v>525</v>
      </c>
      <c r="M48" s="356" t="s">
        <v>525</v>
      </c>
    </row>
    <row r="49" spans="2:13" ht="27.75" customHeight="1">
      <c r="B49" s="1248"/>
      <c r="C49" s="1249"/>
      <c r="D49" s="103"/>
      <c r="E49" s="1252" t="s">
        <v>38</v>
      </c>
      <c r="F49" s="1252"/>
      <c r="G49" s="1252"/>
      <c r="H49" s="1253"/>
      <c r="I49" s="354" t="s">
        <v>525</v>
      </c>
      <c r="J49" s="355" t="s">
        <v>525</v>
      </c>
      <c r="K49" s="355" t="s">
        <v>525</v>
      </c>
      <c r="L49" s="355" t="s">
        <v>525</v>
      </c>
      <c r="M49" s="356" t="s">
        <v>525</v>
      </c>
    </row>
    <row r="50" spans="2:13" ht="27.75" customHeight="1">
      <c r="B50" s="1257" t="s">
        <v>39</v>
      </c>
      <c r="C50" s="1258"/>
      <c r="D50" s="106"/>
      <c r="E50" s="1252" t="s">
        <v>40</v>
      </c>
      <c r="F50" s="1252"/>
      <c r="G50" s="1252"/>
      <c r="H50" s="1253"/>
      <c r="I50" s="354">
        <v>8537</v>
      </c>
      <c r="J50" s="355">
        <v>9134</v>
      </c>
      <c r="K50" s="355">
        <v>9217</v>
      </c>
      <c r="L50" s="355">
        <v>10524</v>
      </c>
      <c r="M50" s="356">
        <v>12216</v>
      </c>
    </row>
    <row r="51" spans="2:13" ht="27.75" customHeight="1">
      <c r="B51" s="1246"/>
      <c r="C51" s="1247"/>
      <c r="D51" s="103"/>
      <c r="E51" s="1252" t="s">
        <v>41</v>
      </c>
      <c r="F51" s="1252"/>
      <c r="G51" s="1252"/>
      <c r="H51" s="1253"/>
      <c r="I51" s="354">
        <v>449</v>
      </c>
      <c r="J51" s="355">
        <v>444</v>
      </c>
      <c r="K51" s="355">
        <v>445</v>
      </c>
      <c r="L51" s="355">
        <v>467</v>
      </c>
      <c r="M51" s="356">
        <v>537</v>
      </c>
    </row>
    <row r="52" spans="2:13" ht="27.75" customHeight="1">
      <c r="B52" s="1248"/>
      <c r="C52" s="1249"/>
      <c r="D52" s="103"/>
      <c r="E52" s="1252" t="s">
        <v>42</v>
      </c>
      <c r="F52" s="1252"/>
      <c r="G52" s="1252"/>
      <c r="H52" s="1253"/>
      <c r="I52" s="354">
        <v>17672</v>
      </c>
      <c r="J52" s="355">
        <v>17273</v>
      </c>
      <c r="K52" s="355">
        <v>16812</v>
      </c>
      <c r="L52" s="355">
        <v>15813</v>
      </c>
      <c r="M52" s="356">
        <v>14934</v>
      </c>
    </row>
    <row r="53" spans="2:13" ht="27.75" customHeight="1" thickBot="1">
      <c r="B53" s="1259" t="s">
        <v>43</v>
      </c>
      <c r="C53" s="1260"/>
      <c r="D53" s="107"/>
      <c r="E53" s="1261" t="s">
        <v>44</v>
      </c>
      <c r="F53" s="1261"/>
      <c r="G53" s="1261"/>
      <c r="H53" s="1262"/>
      <c r="I53" s="357">
        <v>2153</v>
      </c>
      <c r="J53" s="358">
        <v>1173</v>
      </c>
      <c r="K53" s="358">
        <v>842</v>
      </c>
      <c r="L53" s="358">
        <v>-747</v>
      </c>
      <c r="M53" s="359">
        <v>-3057</v>
      </c>
    </row>
    <row r="54" spans="2:13" ht="27.75" customHeight="1">
      <c r="B54" s="108" t="s">
        <v>45</v>
      </c>
      <c r="C54" s="109"/>
      <c r="D54" s="109"/>
      <c r="E54" s="110"/>
      <c r="F54" s="110"/>
      <c r="G54" s="110"/>
      <c r="H54" s="110"/>
      <c r="I54" s="111"/>
      <c r="J54" s="111"/>
      <c r="K54" s="111"/>
      <c r="L54" s="111"/>
      <c r="M54" s="111"/>
    </row>
    <row r="55" spans="2:13"/>
  </sheetData>
  <sheetProtection algorithmName="SHA-512" hashValue="GHlxOdMSIeKAfyukXl1zOwv/XdZmAD2q/kpf8cTFhXLL0q1TFjGYExQ1bFm8yM/v/36BxG+2aVhEV8KsjoBQZQ==" saltValue="vSWZ/VwftUjx6R3+sqKi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569</v>
      </c>
      <c r="G54" s="116" t="s">
        <v>570</v>
      </c>
      <c r="H54" s="117" t="s">
        <v>571</v>
      </c>
    </row>
    <row r="55" spans="2:8" ht="52.5" customHeight="1">
      <c r="B55" s="118"/>
      <c r="C55" s="1271" t="s">
        <v>47</v>
      </c>
      <c r="D55" s="1271"/>
      <c r="E55" s="1272"/>
      <c r="F55" s="119">
        <v>3366</v>
      </c>
      <c r="G55" s="119">
        <v>3278</v>
      </c>
      <c r="H55" s="120">
        <v>3604</v>
      </c>
    </row>
    <row r="56" spans="2:8" ht="52.5" customHeight="1">
      <c r="B56" s="121"/>
      <c r="C56" s="1273" t="s">
        <v>48</v>
      </c>
      <c r="D56" s="1273"/>
      <c r="E56" s="1274"/>
      <c r="F56" s="122">
        <v>216</v>
      </c>
      <c r="G56" s="122">
        <v>216</v>
      </c>
      <c r="H56" s="123">
        <v>466</v>
      </c>
    </row>
    <row r="57" spans="2:8" ht="53.25" customHeight="1">
      <c r="B57" s="121"/>
      <c r="C57" s="1275" t="s">
        <v>49</v>
      </c>
      <c r="D57" s="1275"/>
      <c r="E57" s="1276"/>
      <c r="F57" s="124">
        <v>5016</v>
      </c>
      <c r="G57" s="124">
        <v>6396</v>
      </c>
      <c r="H57" s="125">
        <v>7472</v>
      </c>
    </row>
    <row r="58" spans="2:8" ht="45.75" customHeight="1">
      <c r="B58" s="126"/>
      <c r="C58" s="1263" t="s">
        <v>595</v>
      </c>
      <c r="D58" s="1264"/>
      <c r="E58" s="1265"/>
      <c r="F58" s="127">
        <v>1339</v>
      </c>
      <c r="G58" s="127">
        <v>2701</v>
      </c>
      <c r="H58" s="128">
        <v>3471</v>
      </c>
    </row>
    <row r="59" spans="2:8" ht="45.75" customHeight="1">
      <c r="B59" s="126"/>
      <c r="C59" s="1263" t="s">
        <v>596</v>
      </c>
      <c r="D59" s="1264"/>
      <c r="E59" s="1265"/>
      <c r="F59" s="127">
        <v>1176</v>
      </c>
      <c r="G59" s="127">
        <v>1140</v>
      </c>
      <c r="H59" s="128">
        <v>1096</v>
      </c>
    </row>
    <row r="60" spans="2:8" ht="45.75" customHeight="1">
      <c r="B60" s="126"/>
      <c r="C60" s="1263" t="s">
        <v>597</v>
      </c>
      <c r="D60" s="1264"/>
      <c r="E60" s="1265"/>
      <c r="F60" s="127">
        <v>717</v>
      </c>
      <c r="G60" s="127">
        <v>823</v>
      </c>
      <c r="H60" s="128">
        <v>925</v>
      </c>
    </row>
    <row r="61" spans="2:8" ht="45.75" customHeight="1">
      <c r="B61" s="126"/>
      <c r="C61" s="1263" t="s">
        <v>598</v>
      </c>
      <c r="D61" s="1264"/>
      <c r="E61" s="1265"/>
      <c r="F61" s="127">
        <v>684</v>
      </c>
      <c r="G61" s="127">
        <v>703</v>
      </c>
      <c r="H61" s="128">
        <v>679</v>
      </c>
    </row>
    <row r="62" spans="2:8" ht="45.75" customHeight="1" thickBot="1">
      <c r="B62" s="129"/>
      <c r="C62" s="1266" t="s">
        <v>599</v>
      </c>
      <c r="D62" s="1267"/>
      <c r="E62" s="1268"/>
      <c r="F62" s="130">
        <v>347</v>
      </c>
      <c r="G62" s="130">
        <v>313</v>
      </c>
      <c r="H62" s="131">
        <v>493</v>
      </c>
    </row>
    <row r="63" spans="2:8" ht="52.5" customHeight="1" thickBot="1">
      <c r="B63" s="132"/>
      <c r="C63" s="1269" t="s">
        <v>50</v>
      </c>
      <c r="D63" s="1269"/>
      <c r="E63" s="1270"/>
      <c r="F63" s="133">
        <v>8598</v>
      </c>
      <c r="G63" s="133">
        <v>9890</v>
      </c>
      <c r="H63" s="134">
        <v>11542</v>
      </c>
    </row>
    <row r="64" spans="2:8"/>
  </sheetData>
  <sheetProtection algorithmName="SHA-512" hashValue="WfEnf6pcIhpceliUhMxYFV95NKccsnJ0xMlqozk/zABL2duqFEvwkYh003BMdbojS6z56nliOVoGfcFHVcv1ZQ==" saltValue="lu3dTmNLdye289kItYjU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BC251-A1DF-41ED-9451-D9FAD34BDCAA}">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619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612</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567</v>
      </c>
      <c r="BQ50" s="1283"/>
      <c r="BR50" s="1283"/>
      <c r="BS50" s="1283"/>
      <c r="BT50" s="1283"/>
      <c r="BU50" s="1283"/>
      <c r="BV50" s="1283"/>
      <c r="BW50" s="1283"/>
      <c r="BX50" s="1283" t="s">
        <v>568</v>
      </c>
      <c r="BY50" s="1283"/>
      <c r="BZ50" s="1283"/>
      <c r="CA50" s="1283"/>
      <c r="CB50" s="1283"/>
      <c r="CC50" s="1283"/>
      <c r="CD50" s="1283"/>
      <c r="CE50" s="1283"/>
      <c r="CF50" s="1283" t="s">
        <v>569</v>
      </c>
      <c r="CG50" s="1283"/>
      <c r="CH50" s="1283"/>
      <c r="CI50" s="1283"/>
      <c r="CJ50" s="1283"/>
      <c r="CK50" s="1283"/>
      <c r="CL50" s="1283"/>
      <c r="CM50" s="1283"/>
      <c r="CN50" s="1283" t="s">
        <v>570</v>
      </c>
      <c r="CO50" s="1283"/>
      <c r="CP50" s="1283"/>
      <c r="CQ50" s="1283"/>
      <c r="CR50" s="1283"/>
      <c r="CS50" s="1283"/>
      <c r="CT50" s="1283"/>
      <c r="CU50" s="1283"/>
      <c r="CV50" s="1283" t="s">
        <v>571</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613</v>
      </c>
      <c r="AO51" s="1282"/>
      <c r="AP51" s="1282"/>
      <c r="AQ51" s="1282"/>
      <c r="AR51" s="1282"/>
      <c r="AS51" s="1282"/>
      <c r="AT51" s="1282"/>
      <c r="AU51" s="1282"/>
      <c r="AV51" s="1282"/>
      <c r="AW51" s="1282"/>
      <c r="AX51" s="1282"/>
      <c r="AY51" s="1282"/>
      <c r="AZ51" s="1282"/>
      <c r="BA51" s="1282"/>
      <c r="BB51" s="1282" t="s">
        <v>614</v>
      </c>
      <c r="BC51" s="1282"/>
      <c r="BD51" s="1282"/>
      <c r="BE51" s="1282"/>
      <c r="BF51" s="1282"/>
      <c r="BG51" s="1282"/>
      <c r="BH51" s="1282"/>
      <c r="BI51" s="1282"/>
      <c r="BJ51" s="1282"/>
      <c r="BK51" s="1282"/>
      <c r="BL51" s="1282"/>
      <c r="BM51" s="1282"/>
      <c r="BN51" s="1282"/>
      <c r="BO51" s="1282"/>
      <c r="BP51" s="1279">
        <v>19.899999999999999</v>
      </c>
      <c r="BQ51" s="1279"/>
      <c r="BR51" s="1279"/>
      <c r="BS51" s="1279"/>
      <c r="BT51" s="1279"/>
      <c r="BU51" s="1279"/>
      <c r="BV51" s="1279"/>
      <c r="BW51" s="1279"/>
      <c r="BX51" s="1279">
        <v>10.9</v>
      </c>
      <c r="BY51" s="1279"/>
      <c r="BZ51" s="1279"/>
      <c r="CA51" s="1279"/>
      <c r="CB51" s="1279"/>
      <c r="CC51" s="1279"/>
      <c r="CD51" s="1279"/>
      <c r="CE51" s="1279"/>
      <c r="CF51" s="1279">
        <v>7.9</v>
      </c>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615</v>
      </c>
      <c r="BC53" s="1282"/>
      <c r="BD53" s="1282"/>
      <c r="BE53" s="1282"/>
      <c r="BF53" s="1282"/>
      <c r="BG53" s="1282"/>
      <c r="BH53" s="1282"/>
      <c r="BI53" s="1282"/>
      <c r="BJ53" s="1282"/>
      <c r="BK53" s="1282"/>
      <c r="BL53" s="1282"/>
      <c r="BM53" s="1282"/>
      <c r="BN53" s="1282"/>
      <c r="BO53" s="1282"/>
      <c r="BP53" s="1279">
        <v>84.5</v>
      </c>
      <c r="BQ53" s="1279"/>
      <c r="BR53" s="1279"/>
      <c r="BS53" s="1279"/>
      <c r="BT53" s="1279"/>
      <c r="BU53" s="1279"/>
      <c r="BV53" s="1279"/>
      <c r="BW53" s="1279"/>
      <c r="BX53" s="1279">
        <v>84.6</v>
      </c>
      <c r="BY53" s="1279"/>
      <c r="BZ53" s="1279"/>
      <c r="CA53" s="1279"/>
      <c r="CB53" s="1279"/>
      <c r="CC53" s="1279"/>
      <c r="CD53" s="1279"/>
      <c r="CE53" s="1279"/>
      <c r="CF53" s="1279">
        <v>84.8</v>
      </c>
      <c r="CG53" s="1279"/>
      <c r="CH53" s="1279"/>
      <c r="CI53" s="1279"/>
      <c r="CJ53" s="1279"/>
      <c r="CK53" s="1279"/>
      <c r="CL53" s="1279"/>
      <c r="CM53" s="1279"/>
      <c r="CN53" s="1279">
        <v>85.4</v>
      </c>
      <c r="CO53" s="1279"/>
      <c r="CP53" s="1279"/>
      <c r="CQ53" s="1279"/>
      <c r="CR53" s="1279"/>
      <c r="CS53" s="1279"/>
      <c r="CT53" s="1279"/>
      <c r="CU53" s="1279"/>
      <c r="CV53" s="1279">
        <v>86.3</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616</v>
      </c>
      <c r="AO55" s="1283"/>
      <c r="AP55" s="1283"/>
      <c r="AQ55" s="1283"/>
      <c r="AR55" s="1283"/>
      <c r="AS55" s="1283"/>
      <c r="AT55" s="1283"/>
      <c r="AU55" s="1283"/>
      <c r="AV55" s="1283"/>
      <c r="AW55" s="1283"/>
      <c r="AX55" s="1283"/>
      <c r="AY55" s="1283"/>
      <c r="AZ55" s="1283"/>
      <c r="BA55" s="1283"/>
      <c r="BB55" s="1282" t="s">
        <v>614</v>
      </c>
      <c r="BC55" s="1282"/>
      <c r="BD55" s="1282"/>
      <c r="BE55" s="1282"/>
      <c r="BF55" s="1282"/>
      <c r="BG55" s="1282"/>
      <c r="BH55" s="1282"/>
      <c r="BI55" s="1282"/>
      <c r="BJ55" s="1282"/>
      <c r="BK55" s="1282"/>
      <c r="BL55" s="1282"/>
      <c r="BM55" s="1282"/>
      <c r="BN55" s="1282"/>
      <c r="BO55" s="1282"/>
      <c r="BP55" s="1279">
        <v>19</v>
      </c>
      <c r="BQ55" s="1279"/>
      <c r="BR55" s="1279"/>
      <c r="BS55" s="1279"/>
      <c r="BT55" s="1279"/>
      <c r="BU55" s="1279"/>
      <c r="BV55" s="1279"/>
      <c r="BW55" s="1279"/>
      <c r="BX55" s="1279">
        <v>15.3</v>
      </c>
      <c r="BY55" s="1279"/>
      <c r="BZ55" s="1279"/>
      <c r="CA55" s="1279"/>
      <c r="CB55" s="1279"/>
      <c r="CC55" s="1279"/>
      <c r="CD55" s="1279"/>
      <c r="CE55" s="1279"/>
      <c r="CF55" s="1279">
        <v>14.9</v>
      </c>
      <c r="CG55" s="1279"/>
      <c r="CH55" s="1279"/>
      <c r="CI55" s="1279"/>
      <c r="CJ55" s="1279"/>
      <c r="CK55" s="1279"/>
      <c r="CL55" s="1279"/>
      <c r="CM55" s="1279"/>
      <c r="CN55" s="1279">
        <v>14.5</v>
      </c>
      <c r="CO55" s="1279"/>
      <c r="CP55" s="1279"/>
      <c r="CQ55" s="1279"/>
      <c r="CR55" s="1279"/>
      <c r="CS55" s="1279"/>
      <c r="CT55" s="1279"/>
      <c r="CU55" s="1279"/>
      <c r="CV55" s="1279">
        <v>25.2</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615</v>
      </c>
      <c r="BC57" s="1282"/>
      <c r="BD57" s="1282"/>
      <c r="BE57" s="1282"/>
      <c r="BF57" s="1282"/>
      <c r="BG57" s="1282"/>
      <c r="BH57" s="1282"/>
      <c r="BI57" s="1282"/>
      <c r="BJ57" s="1282"/>
      <c r="BK57" s="1282"/>
      <c r="BL57" s="1282"/>
      <c r="BM57" s="1282"/>
      <c r="BN57" s="1282"/>
      <c r="BO57" s="1282"/>
      <c r="BP57" s="1279">
        <v>56.1</v>
      </c>
      <c r="BQ57" s="1279"/>
      <c r="BR57" s="1279"/>
      <c r="BS57" s="1279"/>
      <c r="BT57" s="1279"/>
      <c r="BU57" s="1279"/>
      <c r="BV57" s="1279"/>
      <c r="BW57" s="1279"/>
      <c r="BX57" s="1279">
        <v>57.5</v>
      </c>
      <c r="BY57" s="1279"/>
      <c r="BZ57" s="1279"/>
      <c r="CA57" s="1279"/>
      <c r="CB57" s="1279"/>
      <c r="CC57" s="1279"/>
      <c r="CD57" s="1279"/>
      <c r="CE57" s="1279"/>
      <c r="CF57" s="1279">
        <v>58.5</v>
      </c>
      <c r="CG57" s="1279"/>
      <c r="CH57" s="1279"/>
      <c r="CI57" s="1279"/>
      <c r="CJ57" s="1279"/>
      <c r="CK57" s="1279"/>
      <c r="CL57" s="1279"/>
      <c r="CM57" s="1279"/>
      <c r="CN57" s="1279">
        <v>58.9</v>
      </c>
      <c r="CO57" s="1279"/>
      <c r="CP57" s="1279"/>
      <c r="CQ57" s="1279"/>
      <c r="CR57" s="1279"/>
      <c r="CS57" s="1279"/>
      <c r="CT57" s="1279"/>
      <c r="CU57" s="1279"/>
      <c r="CV57" s="1279">
        <v>62.4</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617</v>
      </c>
    </row>
    <row r="64" spans="1:109">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620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612</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567</v>
      </c>
      <c r="BQ72" s="1283"/>
      <c r="BR72" s="1283"/>
      <c r="BS72" s="1283"/>
      <c r="BT72" s="1283"/>
      <c r="BU72" s="1283"/>
      <c r="BV72" s="1283"/>
      <c r="BW72" s="1283"/>
      <c r="BX72" s="1283" t="s">
        <v>568</v>
      </c>
      <c r="BY72" s="1283"/>
      <c r="BZ72" s="1283"/>
      <c r="CA72" s="1283"/>
      <c r="CB72" s="1283"/>
      <c r="CC72" s="1283"/>
      <c r="CD72" s="1283"/>
      <c r="CE72" s="1283"/>
      <c r="CF72" s="1283" t="s">
        <v>569</v>
      </c>
      <c r="CG72" s="1283"/>
      <c r="CH72" s="1283"/>
      <c r="CI72" s="1283"/>
      <c r="CJ72" s="1283"/>
      <c r="CK72" s="1283"/>
      <c r="CL72" s="1283"/>
      <c r="CM72" s="1283"/>
      <c r="CN72" s="1283" t="s">
        <v>570</v>
      </c>
      <c r="CO72" s="1283"/>
      <c r="CP72" s="1283"/>
      <c r="CQ72" s="1283"/>
      <c r="CR72" s="1283"/>
      <c r="CS72" s="1283"/>
      <c r="CT72" s="1283"/>
      <c r="CU72" s="1283"/>
      <c r="CV72" s="1283" t="s">
        <v>571</v>
      </c>
      <c r="CW72" s="1283"/>
      <c r="CX72" s="1283"/>
      <c r="CY72" s="1283"/>
      <c r="CZ72" s="1283"/>
      <c r="DA72" s="1283"/>
      <c r="DB72" s="1283"/>
      <c r="DC72" s="1283"/>
    </row>
    <row r="73" spans="2:107">
      <c r="B73" s="376"/>
      <c r="G73" s="1294"/>
      <c r="H73" s="1294"/>
      <c r="I73" s="1294"/>
      <c r="J73" s="1294"/>
      <c r="K73" s="1278"/>
      <c r="L73" s="1278"/>
      <c r="M73" s="1278"/>
      <c r="N73" s="1278"/>
      <c r="AM73" s="385"/>
      <c r="AN73" s="1282" t="s">
        <v>613</v>
      </c>
      <c r="AO73" s="1282"/>
      <c r="AP73" s="1282"/>
      <c r="AQ73" s="1282"/>
      <c r="AR73" s="1282"/>
      <c r="AS73" s="1282"/>
      <c r="AT73" s="1282"/>
      <c r="AU73" s="1282"/>
      <c r="AV73" s="1282"/>
      <c r="AW73" s="1282"/>
      <c r="AX73" s="1282"/>
      <c r="AY73" s="1282"/>
      <c r="AZ73" s="1282"/>
      <c r="BA73" s="1282"/>
      <c r="BB73" s="1282" t="s">
        <v>614</v>
      </c>
      <c r="BC73" s="1282"/>
      <c r="BD73" s="1282"/>
      <c r="BE73" s="1282"/>
      <c r="BF73" s="1282"/>
      <c r="BG73" s="1282"/>
      <c r="BH73" s="1282"/>
      <c r="BI73" s="1282"/>
      <c r="BJ73" s="1282"/>
      <c r="BK73" s="1282"/>
      <c r="BL73" s="1282"/>
      <c r="BM73" s="1282"/>
      <c r="BN73" s="1282"/>
      <c r="BO73" s="1282"/>
      <c r="BP73" s="1279">
        <v>19.899999999999999</v>
      </c>
      <c r="BQ73" s="1279"/>
      <c r="BR73" s="1279"/>
      <c r="BS73" s="1279"/>
      <c r="BT73" s="1279"/>
      <c r="BU73" s="1279"/>
      <c r="BV73" s="1279"/>
      <c r="BW73" s="1279"/>
      <c r="BX73" s="1279">
        <v>10.9</v>
      </c>
      <c r="BY73" s="1279"/>
      <c r="BZ73" s="1279"/>
      <c r="CA73" s="1279"/>
      <c r="CB73" s="1279"/>
      <c r="CC73" s="1279"/>
      <c r="CD73" s="1279"/>
      <c r="CE73" s="1279"/>
      <c r="CF73" s="1279">
        <v>7.9</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618</v>
      </c>
      <c r="BC75" s="1282"/>
      <c r="BD75" s="1282"/>
      <c r="BE75" s="1282"/>
      <c r="BF75" s="1282"/>
      <c r="BG75" s="1282"/>
      <c r="BH75" s="1282"/>
      <c r="BI75" s="1282"/>
      <c r="BJ75" s="1282"/>
      <c r="BK75" s="1282"/>
      <c r="BL75" s="1282"/>
      <c r="BM75" s="1282"/>
      <c r="BN75" s="1282"/>
      <c r="BO75" s="1282"/>
      <c r="BP75" s="1279">
        <v>7.3</v>
      </c>
      <c r="BQ75" s="1279"/>
      <c r="BR75" s="1279"/>
      <c r="BS75" s="1279"/>
      <c r="BT75" s="1279"/>
      <c r="BU75" s="1279"/>
      <c r="BV75" s="1279"/>
      <c r="BW75" s="1279"/>
      <c r="BX75" s="1279">
        <v>7.4</v>
      </c>
      <c r="BY75" s="1279"/>
      <c r="BZ75" s="1279"/>
      <c r="CA75" s="1279"/>
      <c r="CB75" s="1279"/>
      <c r="CC75" s="1279"/>
      <c r="CD75" s="1279"/>
      <c r="CE75" s="1279"/>
      <c r="CF75" s="1279">
        <v>7.3</v>
      </c>
      <c r="CG75" s="1279"/>
      <c r="CH75" s="1279"/>
      <c r="CI75" s="1279"/>
      <c r="CJ75" s="1279"/>
      <c r="CK75" s="1279"/>
      <c r="CL75" s="1279"/>
      <c r="CM75" s="1279"/>
      <c r="CN75" s="1279">
        <v>7.1</v>
      </c>
      <c r="CO75" s="1279"/>
      <c r="CP75" s="1279"/>
      <c r="CQ75" s="1279"/>
      <c r="CR75" s="1279"/>
      <c r="CS75" s="1279"/>
      <c r="CT75" s="1279"/>
      <c r="CU75" s="1279"/>
      <c r="CV75" s="1279">
        <v>6.9</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616</v>
      </c>
      <c r="AO77" s="1283"/>
      <c r="AP77" s="1283"/>
      <c r="AQ77" s="1283"/>
      <c r="AR77" s="1283"/>
      <c r="AS77" s="1283"/>
      <c r="AT77" s="1283"/>
      <c r="AU77" s="1283"/>
      <c r="AV77" s="1283"/>
      <c r="AW77" s="1283"/>
      <c r="AX77" s="1283"/>
      <c r="AY77" s="1283"/>
      <c r="AZ77" s="1283"/>
      <c r="BA77" s="1283"/>
      <c r="BB77" s="1282" t="s">
        <v>614</v>
      </c>
      <c r="BC77" s="1282"/>
      <c r="BD77" s="1282"/>
      <c r="BE77" s="1282"/>
      <c r="BF77" s="1282"/>
      <c r="BG77" s="1282"/>
      <c r="BH77" s="1282"/>
      <c r="BI77" s="1282"/>
      <c r="BJ77" s="1282"/>
      <c r="BK77" s="1282"/>
      <c r="BL77" s="1282"/>
      <c r="BM77" s="1282"/>
      <c r="BN77" s="1282"/>
      <c r="BO77" s="1282"/>
      <c r="BP77" s="1279">
        <v>19</v>
      </c>
      <c r="BQ77" s="1279"/>
      <c r="BR77" s="1279"/>
      <c r="BS77" s="1279"/>
      <c r="BT77" s="1279"/>
      <c r="BU77" s="1279"/>
      <c r="BV77" s="1279"/>
      <c r="BW77" s="1279"/>
      <c r="BX77" s="1279">
        <v>15.3</v>
      </c>
      <c r="BY77" s="1279"/>
      <c r="BZ77" s="1279"/>
      <c r="CA77" s="1279"/>
      <c r="CB77" s="1279"/>
      <c r="CC77" s="1279"/>
      <c r="CD77" s="1279"/>
      <c r="CE77" s="1279"/>
      <c r="CF77" s="1279">
        <v>14.9</v>
      </c>
      <c r="CG77" s="1279"/>
      <c r="CH77" s="1279"/>
      <c r="CI77" s="1279"/>
      <c r="CJ77" s="1279"/>
      <c r="CK77" s="1279"/>
      <c r="CL77" s="1279"/>
      <c r="CM77" s="1279"/>
      <c r="CN77" s="1279">
        <v>14.5</v>
      </c>
      <c r="CO77" s="1279"/>
      <c r="CP77" s="1279"/>
      <c r="CQ77" s="1279"/>
      <c r="CR77" s="1279"/>
      <c r="CS77" s="1279"/>
      <c r="CT77" s="1279"/>
      <c r="CU77" s="1279"/>
      <c r="CV77" s="1279">
        <v>25.2</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618</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8.5</v>
      </c>
      <c r="BY79" s="1279"/>
      <c r="BZ79" s="1279"/>
      <c r="CA79" s="1279"/>
      <c r="CB79" s="1279"/>
      <c r="CC79" s="1279"/>
      <c r="CD79" s="1279"/>
      <c r="CE79" s="1279"/>
      <c r="CF79" s="1279">
        <v>8.5</v>
      </c>
      <c r="CG79" s="1279"/>
      <c r="CH79" s="1279"/>
      <c r="CI79" s="1279"/>
      <c r="CJ79" s="1279"/>
      <c r="CK79" s="1279"/>
      <c r="CL79" s="1279"/>
      <c r="CM79" s="1279"/>
      <c r="CN79" s="1279">
        <v>8.4</v>
      </c>
      <c r="CO79" s="1279"/>
      <c r="CP79" s="1279"/>
      <c r="CQ79" s="1279"/>
      <c r="CR79" s="1279"/>
      <c r="CS79" s="1279"/>
      <c r="CT79" s="1279"/>
      <c r="CU79" s="1279"/>
      <c r="CV79" s="1279">
        <v>8.9</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PzTRjUCmG7jd+Q/E7HtoZMY4JUDEALnpa9MR1RCzm4pFhEk8Un+9sPge42OdFJw1NQ5n7NGUYekQiGb+iPMeww==" saltValue="aZR6oCKx2USh8e6nnX5st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CFD8B-4EC8-4059-8ACB-EBF24A323F7D}">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514</v>
      </c>
    </row>
  </sheetData>
  <sheetProtection algorithmName="SHA-512" hashValue="PHc9jhUl/YLEuxnCpeVeeYmddcfd4s8uUtRhzf9g+JjG9kZaLY0embGytXLG2GCpEUZkYD6yvO5siF+PSeaMnQ==" saltValue="lNmba2uYxgVWgBSw5dHv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1862-470F-4A26-BC56-BA9C40A866F5}">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514</v>
      </c>
    </row>
  </sheetData>
  <sheetProtection algorithmName="SHA-512" hashValue="OzYAqm5F5piwoWJaLTAzQJsF3TzBBcVY6GvWDZo9MyVvWSwIKuCl4H0PnfJqzogjdAIM/d+bVFIHdUzZzAQ31Q==" saltValue="8ltCNBQebd/yzYF2hjxo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564</v>
      </c>
      <c r="G2" s="148"/>
      <c r="H2" s="149"/>
    </row>
    <row r="3" spans="1:8">
      <c r="A3" s="145" t="s">
        <v>557</v>
      </c>
      <c r="B3" s="150"/>
      <c r="C3" s="151"/>
      <c r="D3" s="152">
        <v>77792</v>
      </c>
      <c r="E3" s="153"/>
      <c r="F3" s="154">
        <v>85042</v>
      </c>
      <c r="G3" s="155"/>
      <c r="H3" s="156"/>
    </row>
    <row r="4" spans="1:8">
      <c r="A4" s="157"/>
      <c r="B4" s="158"/>
      <c r="C4" s="159"/>
      <c r="D4" s="160">
        <v>35117</v>
      </c>
      <c r="E4" s="161"/>
      <c r="F4" s="162">
        <v>50806</v>
      </c>
      <c r="G4" s="163"/>
      <c r="H4" s="164"/>
    </row>
    <row r="5" spans="1:8">
      <c r="A5" s="145" t="s">
        <v>559</v>
      </c>
      <c r="B5" s="150"/>
      <c r="C5" s="151"/>
      <c r="D5" s="152">
        <v>75869</v>
      </c>
      <c r="E5" s="153"/>
      <c r="F5" s="154">
        <v>83774</v>
      </c>
      <c r="G5" s="155"/>
      <c r="H5" s="156"/>
    </row>
    <row r="6" spans="1:8">
      <c r="A6" s="157"/>
      <c r="B6" s="158"/>
      <c r="C6" s="159"/>
      <c r="D6" s="160">
        <v>42121</v>
      </c>
      <c r="E6" s="161"/>
      <c r="F6" s="162">
        <v>52179</v>
      </c>
      <c r="G6" s="163"/>
      <c r="H6" s="164"/>
    </row>
    <row r="7" spans="1:8">
      <c r="A7" s="145" t="s">
        <v>560</v>
      </c>
      <c r="B7" s="150"/>
      <c r="C7" s="151"/>
      <c r="D7" s="152">
        <v>90836</v>
      </c>
      <c r="E7" s="153"/>
      <c r="F7" s="154">
        <v>132981</v>
      </c>
      <c r="G7" s="155"/>
      <c r="H7" s="156"/>
    </row>
    <row r="8" spans="1:8">
      <c r="A8" s="157"/>
      <c r="B8" s="158"/>
      <c r="C8" s="159"/>
      <c r="D8" s="160">
        <v>45104</v>
      </c>
      <c r="E8" s="161"/>
      <c r="F8" s="162">
        <v>56973</v>
      </c>
      <c r="G8" s="163"/>
      <c r="H8" s="164"/>
    </row>
    <row r="9" spans="1:8">
      <c r="A9" s="145" t="s">
        <v>561</v>
      </c>
      <c r="B9" s="150"/>
      <c r="C9" s="151"/>
      <c r="D9" s="152">
        <v>65121</v>
      </c>
      <c r="E9" s="153"/>
      <c r="F9" s="154">
        <v>128523</v>
      </c>
      <c r="G9" s="155"/>
      <c r="H9" s="156"/>
    </row>
    <row r="10" spans="1:8">
      <c r="A10" s="157"/>
      <c r="B10" s="158"/>
      <c r="C10" s="159"/>
      <c r="D10" s="160">
        <v>36799</v>
      </c>
      <c r="E10" s="161"/>
      <c r="F10" s="162">
        <v>56792</v>
      </c>
      <c r="G10" s="163"/>
      <c r="H10" s="164"/>
    </row>
    <row r="11" spans="1:8">
      <c r="A11" s="145" t="s">
        <v>562</v>
      </c>
      <c r="B11" s="150"/>
      <c r="C11" s="151"/>
      <c r="D11" s="152">
        <v>102114</v>
      </c>
      <c r="E11" s="153"/>
      <c r="F11" s="154">
        <v>96469</v>
      </c>
      <c r="G11" s="155"/>
      <c r="H11" s="156"/>
    </row>
    <row r="12" spans="1:8">
      <c r="A12" s="157"/>
      <c r="B12" s="158"/>
      <c r="C12" s="165"/>
      <c r="D12" s="160">
        <v>36893</v>
      </c>
      <c r="E12" s="161"/>
      <c r="F12" s="162">
        <v>49775</v>
      </c>
      <c r="G12" s="163"/>
      <c r="H12" s="164"/>
    </row>
    <row r="13" spans="1:8">
      <c r="A13" s="145"/>
      <c r="B13" s="150"/>
      <c r="C13" s="166"/>
      <c r="D13" s="167">
        <v>82346</v>
      </c>
      <c r="E13" s="168"/>
      <c r="F13" s="169">
        <v>105358</v>
      </c>
      <c r="G13" s="170"/>
      <c r="H13" s="156"/>
    </row>
    <row r="14" spans="1:8">
      <c r="A14" s="157"/>
      <c r="B14" s="158"/>
      <c r="C14" s="159"/>
      <c r="D14" s="160">
        <v>39207</v>
      </c>
      <c r="E14" s="161"/>
      <c r="F14" s="162">
        <v>53305</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5.65</v>
      </c>
      <c r="C19" s="171">
        <f>ROUND(VALUE(SUBSTITUTE(実質収支比率等に係る経年分析!G$48,"▲","-")),2)</f>
        <v>5.01</v>
      </c>
      <c r="D19" s="171">
        <f>ROUND(VALUE(SUBSTITUTE(実質収支比率等に係る経年分析!H$48,"▲","-")),2)</f>
        <v>3.31</v>
      </c>
      <c r="E19" s="171">
        <f>ROUND(VALUE(SUBSTITUTE(実質収支比率等に係る経年分析!I$48,"▲","-")),2)</f>
        <v>5.01</v>
      </c>
      <c r="F19" s="171">
        <f>ROUND(VALUE(SUBSTITUTE(実質収支比率等に係る経年分析!J$48,"▲","-")),2)</f>
        <v>4.62</v>
      </c>
    </row>
    <row r="20" spans="1:11">
      <c r="A20" s="171" t="s">
        <v>54</v>
      </c>
      <c r="B20" s="171">
        <f>ROUND(VALUE(SUBSTITUTE(実質収支比率等に係る経年分析!F$47,"▲","-")),2)</f>
        <v>29.23</v>
      </c>
      <c r="C20" s="171">
        <f>ROUND(VALUE(SUBSTITUTE(実質収支比率等に係る経年分析!G$47,"▲","-")),2)</f>
        <v>29.57</v>
      </c>
      <c r="D20" s="171">
        <f>ROUND(VALUE(SUBSTITUTE(実質収支比率等に係る経年分析!H$47,"▲","-")),2)</f>
        <v>27.27</v>
      </c>
      <c r="E20" s="171">
        <f>ROUND(VALUE(SUBSTITUTE(実質収支比率等に係る経年分析!I$47,"▲","-")),2)</f>
        <v>25.76</v>
      </c>
      <c r="F20" s="171">
        <f>ROUND(VALUE(SUBSTITUTE(実質収支比率等に係る経年分析!J$47,"▲","-")),2)</f>
        <v>27.01</v>
      </c>
    </row>
    <row r="21" spans="1:11">
      <c r="A21" s="171" t="s">
        <v>55</v>
      </c>
      <c r="B21" s="171">
        <f>IF(ISNUMBER(VALUE(SUBSTITUTE(実質収支比率等に係る経年分析!F$49,"▲","-"))),ROUND(VALUE(SUBSTITUTE(実質収支比率等に係る経年分析!F$49,"▲","-")),2),NA())</f>
        <v>-0.65</v>
      </c>
      <c r="C21" s="171">
        <f>IF(ISNUMBER(VALUE(SUBSTITUTE(実質収支比率等に係る経年分析!G$49,"▲","-"))),ROUND(VALUE(SUBSTITUTE(実質収支比率等に係る経年分析!G$49,"▲","-")),2),NA())</f>
        <v>-3.51</v>
      </c>
      <c r="D21" s="171">
        <f>IF(ISNUMBER(VALUE(SUBSTITUTE(実質収支比率等に係る経年分析!H$49,"▲","-"))),ROUND(VALUE(SUBSTITUTE(実質収支比率等に係る経年分析!H$49,"▲","-")),2),NA())</f>
        <v>-7.05</v>
      </c>
      <c r="E21" s="171">
        <f>IF(ISNUMBER(VALUE(SUBSTITUTE(実質収支比率等に係る経年分析!I$49,"▲","-"))),ROUND(VALUE(SUBSTITUTE(実質収支比率等に係る経年分析!I$49,"▲","-")),2),NA())</f>
        <v>-0.49</v>
      </c>
      <c r="F21" s="171">
        <f>IF(ISNUMBER(VALUE(SUBSTITUTE(実質収支比率等に係る経年分析!J$49,"▲","-"))),ROUND(VALUE(SUBSTITUTE(実質収支比率等に係る経年分析!J$49,"▲","-")),2),NA())</f>
        <v>-0.11</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0.14000000000000001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農業集落排水事業会計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0.51</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4.6100000000000003</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1951</v>
      </c>
      <c r="E42" s="173"/>
      <c r="F42" s="173"/>
      <c r="G42" s="173">
        <f>'実質公債費比率（分子）の構造'!L$52</f>
        <v>1907</v>
      </c>
      <c r="H42" s="173"/>
      <c r="I42" s="173"/>
      <c r="J42" s="173">
        <f>'実質公債費比率（分子）の構造'!M$52</f>
        <v>1828</v>
      </c>
      <c r="K42" s="173"/>
      <c r="L42" s="173"/>
      <c r="M42" s="173">
        <f>'実質公債費比率（分子）の構造'!N$52</f>
        <v>1912</v>
      </c>
      <c r="N42" s="173"/>
      <c r="O42" s="173"/>
      <c r="P42" s="173">
        <f>'実質公債費比率（分子）の構造'!O$52</f>
        <v>1895</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7</v>
      </c>
      <c r="C44" s="173"/>
      <c r="D44" s="173"/>
      <c r="E44" s="173">
        <f>'実質公債費比率（分子）の構造'!L$50</f>
        <v>6</v>
      </c>
      <c r="F44" s="173"/>
      <c r="G44" s="173"/>
      <c r="H44" s="173">
        <f>'実質公債費比率（分子）の構造'!M$50</f>
        <v>4</v>
      </c>
      <c r="I44" s="173"/>
      <c r="J44" s="173"/>
      <c r="K44" s="173">
        <f>'実質公債費比率（分子）の構造'!N$50</f>
        <v>2</v>
      </c>
      <c r="L44" s="173"/>
      <c r="M44" s="173"/>
      <c r="N44" s="173">
        <f>'実質公債費比率（分子）の構造'!O$50</f>
        <v>2</v>
      </c>
      <c r="O44" s="173"/>
      <c r="P44" s="173"/>
    </row>
    <row r="45" spans="1:16">
      <c r="A45" s="173" t="s">
        <v>65</v>
      </c>
      <c r="B45" s="173">
        <f>'実質公債費比率（分子）の構造'!K$49</f>
        <v>167</v>
      </c>
      <c r="C45" s="173"/>
      <c r="D45" s="173"/>
      <c r="E45" s="173">
        <f>'実質公債費比率（分子）の構造'!L$49</f>
        <v>152</v>
      </c>
      <c r="F45" s="173"/>
      <c r="G45" s="173"/>
      <c r="H45" s="173">
        <f>'実質公債費比率（分子）の構造'!M$49</f>
        <v>184</v>
      </c>
      <c r="I45" s="173"/>
      <c r="J45" s="173"/>
      <c r="K45" s="173">
        <f>'実質公債費比率（分子）の構造'!N$49</f>
        <v>203</v>
      </c>
      <c r="L45" s="173"/>
      <c r="M45" s="173"/>
      <c r="N45" s="173">
        <f>'実質公債費比率（分子）の構造'!O$49</f>
        <v>207</v>
      </c>
      <c r="O45" s="173"/>
      <c r="P45" s="173"/>
    </row>
    <row r="46" spans="1:16">
      <c r="A46" s="173" t="s">
        <v>66</v>
      </c>
      <c r="B46" s="173">
        <f>'実質公債費比率（分子）の構造'!K$48</f>
        <v>190</v>
      </c>
      <c r="C46" s="173"/>
      <c r="D46" s="173"/>
      <c r="E46" s="173">
        <f>'実質公債費比率（分子）の構造'!L$48</f>
        <v>183</v>
      </c>
      <c r="F46" s="173"/>
      <c r="G46" s="173"/>
      <c r="H46" s="173">
        <f>'実質公債費比率（分子）の構造'!M$48</f>
        <v>175</v>
      </c>
      <c r="I46" s="173"/>
      <c r="J46" s="173"/>
      <c r="K46" s="173">
        <f>'実質公債費比率（分子）の構造'!N$48</f>
        <v>178</v>
      </c>
      <c r="L46" s="173"/>
      <c r="M46" s="173"/>
      <c r="N46" s="173">
        <f>'実質公債費比率（分子）の構造'!O$48</f>
        <v>162</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2410</v>
      </c>
      <c r="C49" s="173"/>
      <c r="D49" s="173"/>
      <c r="E49" s="173">
        <f>'実質公債費比率（分子）の構造'!L$45</f>
        <v>2343</v>
      </c>
      <c r="F49" s="173"/>
      <c r="G49" s="173"/>
      <c r="H49" s="173">
        <f>'実質公債費比率（分子）の構造'!M$45</f>
        <v>2210</v>
      </c>
      <c r="I49" s="173"/>
      <c r="J49" s="173"/>
      <c r="K49" s="173">
        <f>'実質公債費比率（分子）の構造'!N$45</f>
        <v>2319</v>
      </c>
      <c r="L49" s="173"/>
      <c r="M49" s="173"/>
      <c r="N49" s="173">
        <f>'実質公債費比率（分子）の構造'!O$45</f>
        <v>2291</v>
      </c>
      <c r="O49" s="173"/>
      <c r="P49" s="173"/>
    </row>
    <row r="50" spans="1:16">
      <c r="A50" s="173" t="s">
        <v>70</v>
      </c>
      <c r="B50" s="173" t="e">
        <f>NA()</f>
        <v>#N/A</v>
      </c>
      <c r="C50" s="173">
        <f>IF(ISNUMBER('実質公債費比率（分子）の構造'!K$53),'実質公債費比率（分子）の構造'!K$53,NA())</f>
        <v>823</v>
      </c>
      <c r="D50" s="173" t="e">
        <f>NA()</f>
        <v>#N/A</v>
      </c>
      <c r="E50" s="173" t="e">
        <f>NA()</f>
        <v>#N/A</v>
      </c>
      <c r="F50" s="173">
        <f>IF(ISNUMBER('実質公債費比率（分子）の構造'!L$53),'実質公債費比率（分子）の構造'!L$53,NA())</f>
        <v>777</v>
      </c>
      <c r="G50" s="173" t="e">
        <f>NA()</f>
        <v>#N/A</v>
      </c>
      <c r="H50" s="173" t="e">
        <f>NA()</f>
        <v>#N/A</v>
      </c>
      <c r="I50" s="173">
        <f>IF(ISNUMBER('実質公債費比率（分子）の構造'!M$53),'実質公債費比率（分子）の構造'!M$53,NA())</f>
        <v>745</v>
      </c>
      <c r="J50" s="173" t="e">
        <f>NA()</f>
        <v>#N/A</v>
      </c>
      <c r="K50" s="173" t="e">
        <f>NA()</f>
        <v>#N/A</v>
      </c>
      <c r="L50" s="173">
        <f>IF(ISNUMBER('実質公債費比率（分子）の構造'!N$53),'実質公債費比率（分子）の構造'!N$53,NA())</f>
        <v>790</v>
      </c>
      <c r="M50" s="173" t="e">
        <f>NA()</f>
        <v>#N/A</v>
      </c>
      <c r="N50" s="173" t="e">
        <f>NA()</f>
        <v>#N/A</v>
      </c>
      <c r="O50" s="173">
        <f>IF(ISNUMBER('実質公債費比率（分子）の構造'!O$53),'実質公債費比率（分子）の構造'!O$53,NA())</f>
        <v>767</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17672</v>
      </c>
      <c r="E56" s="172"/>
      <c r="F56" s="172"/>
      <c r="G56" s="172">
        <f>'将来負担比率（分子）の構造'!J$52</f>
        <v>17273</v>
      </c>
      <c r="H56" s="172"/>
      <c r="I56" s="172"/>
      <c r="J56" s="172">
        <f>'将来負担比率（分子）の構造'!K$52</f>
        <v>16812</v>
      </c>
      <c r="K56" s="172"/>
      <c r="L56" s="172"/>
      <c r="M56" s="172">
        <f>'将来負担比率（分子）の構造'!L$52</f>
        <v>15813</v>
      </c>
      <c r="N56" s="172"/>
      <c r="O56" s="172"/>
      <c r="P56" s="172">
        <f>'将来負担比率（分子）の構造'!M$52</f>
        <v>14934</v>
      </c>
    </row>
    <row r="57" spans="1:16">
      <c r="A57" s="172" t="s">
        <v>41</v>
      </c>
      <c r="B57" s="172"/>
      <c r="C57" s="172"/>
      <c r="D57" s="172">
        <f>'将来負担比率（分子）の構造'!I$51</f>
        <v>449</v>
      </c>
      <c r="E57" s="172"/>
      <c r="F57" s="172"/>
      <c r="G57" s="172">
        <f>'将来負担比率（分子）の構造'!J$51</f>
        <v>444</v>
      </c>
      <c r="H57" s="172"/>
      <c r="I57" s="172"/>
      <c r="J57" s="172">
        <f>'将来負担比率（分子）の構造'!K$51</f>
        <v>445</v>
      </c>
      <c r="K57" s="172"/>
      <c r="L57" s="172"/>
      <c r="M57" s="172">
        <f>'将来負担比率（分子）の構造'!L$51</f>
        <v>467</v>
      </c>
      <c r="N57" s="172"/>
      <c r="O57" s="172"/>
      <c r="P57" s="172">
        <f>'将来負担比率（分子）の構造'!M$51</f>
        <v>537</v>
      </c>
    </row>
    <row r="58" spans="1:16">
      <c r="A58" s="172" t="s">
        <v>40</v>
      </c>
      <c r="B58" s="172"/>
      <c r="C58" s="172"/>
      <c r="D58" s="172">
        <f>'将来負担比率（分子）の構造'!I$50</f>
        <v>8537</v>
      </c>
      <c r="E58" s="172"/>
      <c r="F58" s="172"/>
      <c r="G58" s="172">
        <f>'将来負担比率（分子）の構造'!J$50</f>
        <v>9134</v>
      </c>
      <c r="H58" s="172"/>
      <c r="I58" s="172"/>
      <c r="J58" s="172">
        <f>'将来負担比率（分子）の構造'!K$50</f>
        <v>9217</v>
      </c>
      <c r="K58" s="172"/>
      <c r="L58" s="172"/>
      <c r="M58" s="172">
        <f>'将来負担比率（分子）の構造'!L$50</f>
        <v>10524</v>
      </c>
      <c r="N58" s="172"/>
      <c r="O58" s="172"/>
      <c r="P58" s="172">
        <f>'将来負担比率（分子）の構造'!M$50</f>
        <v>12216</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22</v>
      </c>
      <c r="C61" s="172"/>
      <c r="D61" s="172"/>
      <c r="E61" s="172">
        <f>'将来負担比率（分子）の構造'!J$46</f>
        <v>19</v>
      </c>
      <c r="F61" s="172"/>
      <c r="G61" s="172"/>
      <c r="H61" s="172">
        <f>'将来負担比率（分子）の構造'!K$46</f>
        <v>44</v>
      </c>
      <c r="I61" s="172"/>
      <c r="J61" s="172"/>
      <c r="K61" s="172">
        <f>'将来負担比率（分子）の構造'!L$46</f>
        <v>43</v>
      </c>
      <c r="L61" s="172"/>
      <c r="M61" s="172"/>
      <c r="N61" s="172">
        <f>'将来負担比率（分子）の構造'!M$46</f>
        <v>12</v>
      </c>
      <c r="O61" s="172"/>
      <c r="P61" s="172"/>
    </row>
    <row r="62" spans="1:16">
      <c r="A62" s="172" t="s">
        <v>34</v>
      </c>
      <c r="B62" s="172">
        <f>'将来負担比率（分子）の構造'!I$45</f>
        <v>3408</v>
      </c>
      <c r="C62" s="172"/>
      <c r="D62" s="172"/>
      <c r="E62" s="172">
        <f>'将来負担比率（分子）の構造'!J$45</f>
        <v>3122</v>
      </c>
      <c r="F62" s="172"/>
      <c r="G62" s="172"/>
      <c r="H62" s="172">
        <f>'将来負担比率（分子）の構造'!K$45</f>
        <v>2940</v>
      </c>
      <c r="I62" s="172"/>
      <c r="J62" s="172"/>
      <c r="K62" s="172">
        <f>'将来負担比率（分子）の構造'!L$45</f>
        <v>2768</v>
      </c>
      <c r="L62" s="172"/>
      <c r="M62" s="172"/>
      <c r="N62" s="172">
        <f>'将来負担比率（分子）の構造'!M$45</f>
        <v>2560</v>
      </c>
      <c r="O62" s="172"/>
      <c r="P62" s="172"/>
    </row>
    <row r="63" spans="1:16">
      <c r="A63" s="172" t="s">
        <v>33</v>
      </c>
      <c r="B63" s="172">
        <f>'将来負担比率（分子）の構造'!I$44</f>
        <v>2313</v>
      </c>
      <c r="C63" s="172"/>
      <c r="D63" s="172"/>
      <c r="E63" s="172">
        <f>'将来負担比率（分子）の構造'!J$44</f>
        <v>2301</v>
      </c>
      <c r="F63" s="172"/>
      <c r="G63" s="172"/>
      <c r="H63" s="172">
        <f>'将来負担比率（分子）の構造'!K$44</f>
        <v>2184</v>
      </c>
      <c r="I63" s="172"/>
      <c r="J63" s="172"/>
      <c r="K63" s="172">
        <f>'将来負担比率（分子）の構造'!L$44</f>
        <v>1929</v>
      </c>
      <c r="L63" s="172"/>
      <c r="M63" s="172"/>
      <c r="N63" s="172">
        <f>'将来負担比率（分子）の構造'!M$44</f>
        <v>1632</v>
      </c>
      <c r="O63" s="172"/>
      <c r="P63" s="172"/>
    </row>
    <row r="64" spans="1:16">
      <c r="A64" s="172" t="s">
        <v>32</v>
      </c>
      <c r="B64" s="172">
        <f>'将来負担比率（分子）の構造'!I$43</f>
        <v>1502</v>
      </c>
      <c r="C64" s="172"/>
      <c r="D64" s="172"/>
      <c r="E64" s="172">
        <f>'将来負担比率（分子）の構造'!J$43</f>
        <v>1523</v>
      </c>
      <c r="F64" s="172"/>
      <c r="G64" s="172"/>
      <c r="H64" s="172">
        <f>'将来負担比率（分子）の構造'!K$43</f>
        <v>1521</v>
      </c>
      <c r="I64" s="172"/>
      <c r="J64" s="172"/>
      <c r="K64" s="172">
        <f>'将来負担比率（分子）の構造'!L$43</f>
        <v>1460</v>
      </c>
      <c r="L64" s="172"/>
      <c r="M64" s="172"/>
      <c r="N64" s="172">
        <f>'将来負担比率（分子）の構造'!M$43</f>
        <v>1342</v>
      </c>
      <c r="O64" s="172"/>
      <c r="P64" s="172"/>
    </row>
    <row r="65" spans="1:16">
      <c r="A65" s="172" t="s">
        <v>31</v>
      </c>
      <c r="B65" s="172">
        <f>'将来負担比率（分子）の構造'!I$42</f>
        <v>2</v>
      </c>
      <c r="C65" s="172"/>
      <c r="D65" s="172"/>
      <c r="E65" s="172">
        <f>'将来負担比率（分子）の構造'!J$42</f>
        <v>0</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21564</v>
      </c>
      <c r="C66" s="172"/>
      <c r="D66" s="172"/>
      <c r="E66" s="172">
        <f>'将来負担比率（分子）の構造'!J$41</f>
        <v>21058</v>
      </c>
      <c r="F66" s="172"/>
      <c r="G66" s="172"/>
      <c r="H66" s="172">
        <f>'将来負担比率（分子）の構造'!K$41</f>
        <v>20626</v>
      </c>
      <c r="I66" s="172"/>
      <c r="J66" s="172"/>
      <c r="K66" s="172">
        <f>'将来負担比率（分子）の構造'!L$41</f>
        <v>19856</v>
      </c>
      <c r="L66" s="172"/>
      <c r="M66" s="172"/>
      <c r="N66" s="172">
        <f>'将来負担比率（分子）の構造'!M$41</f>
        <v>19084</v>
      </c>
      <c r="O66" s="172"/>
      <c r="P66" s="172"/>
    </row>
    <row r="67" spans="1:16">
      <c r="A67" s="172" t="s">
        <v>74</v>
      </c>
      <c r="B67" s="172" t="e">
        <f>NA()</f>
        <v>#N/A</v>
      </c>
      <c r="C67" s="172">
        <f>IF(ISNUMBER('将来負担比率（分子）の構造'!I$53), IF('将来負担比率（分子）の構造'!I$53 &lt; 0, 0, '将来負担比率（分子）の構造'!I$53), NA())</f>
        <v>2153</v>
      </c>
      <c r="D67" s="172" t="e">
        <f>NA()</f>
        <v>#N/A</v>
      </c>
      <c r="E67" s="172" t="e">
        <f>NA()</f>
        <v>#N/A</v>
      </c>
      <c r="F67" s="172">
        <f>IF(ISNUMBER('将来負担比率（分子）の構造'!J$53), IF('将来負担比率（分子）の構造'!J$53 &lt; 0, 0, '将来負担比率（分子）の構造'!J$53), NA())</f>
        <v>1173</v>
      </c>
      <c r="G67" s="172" t="e">
        <f>NA()</f>
        <v>#N/A</v>
      </c>
      <c r="H67" s="172" t="e">
        <f>NA()</f>
        <v>#N/A</v>
      </c>
      <c r="I67" s="172">
        <f>IF(ISNUMBER('将来負担比率（分子）の構造'!K$53), IF('将来負担比率（分子）の構造'!K$53 &lt; 0, 0, '将来負担比率（分子）の構造'!K$53), NA())</f>
        <v>842</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3366</v>
      </c>
      <c r="C72" s="176">
        <f>基金残高に係る経年分析!G55</f>
        <v>3278</v>
      </c>
      <c r="D72" s="176">
        <f>基金残高に係る経年分析!H55</f>
        <v>3604</v>
      </c>
    </row>
    <row r="73" spans="1:16">
      <c r="A73" s="175" t="s">
        <v>77</v>
      </c>
      <c r="B73" s="176">
        <f>基金残高に係る経年分析!F56</f>
        <v>216</v>
      </c>
      <c r="C73" s="176">
        <f>基金残高に係る経年分析!G56</f>
        <v>216</v>
      </c>
      <c r="D73" s="176">
        <f>基金残高に係る経年分析!H56</f>
        <v>466</v>
      </c>
    </row>
    <row r="74" spans="1:16">
      <c r="A74" s="175" t="s">
        <v>78</v>
      </c>
      <c r="B74" s="176">
        <f>基金残高に係る経年分析!F57</f>
        <v>5016</v>
      </c>
      <c r="C74" s="176">
        <f>基金残高に係る経年分析!G57</f>
        <v>6396</v>
      </c>
      <c r="D74" s="176">
        <f>基金残高に係る経年分析!H57</f>
        <v>7472</v>
      </c>
    </row>
  </sheetData>
  <sheetProtection algorithmName="SHA-512" hashValue="+Mhy+PXuDxg7khjm+s/UevAoQSVVF0+SFTOWt1q7vUaFdo/TrPfczgvi0jvfuFDYTQHKpkd66Te0DIrQZPMFXQ==" saltValue="VwVHuUvhdffZftlCiMP2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18" t="s">
        <v>217</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8" t="s">
        <v>218</v>
      </c>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20"/>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18" t="s">
        <v>1</v>
      </c>
      <c r="C4" s="719"/>
      <c r="D4" s="719"/>
      <c r="E4" s="719"/>
      <c r="F4" s="719"/>
      <c r="G4" s="719"/>
      <c r="H4" s="719"/>
      <c r="I4" s="719"/>
      <c r="J4" s="719"/>
      <c r="K4" s="719"/>
      <c r="L4" s="719"/>
      <c r="M4" s="719"/>
      <c r="N4" s="719"/>
      <c r="O4" s="719"/>
      <c r="P4" s="719"/>
      <c r="Q4" s="720"/>
      <c r="R4" s="718" t="s">
        <v>220</v>
      </c>
      <c r="S4" s="719"/>
      <c r="T4" s="719"/>
      <c r="U4" s="719"/>
      <c r="V4" s="719"/>
      <c r="W4" s="719"/>
      <c r="X4" s="719"/>
      <c r="Y4" s="720"/>
      <c r="Z4" s="718" t="s">
        <v>221</v>
      </c>
      <c r="AA4" s="719"/>
      <c r="AB4" s="719"/>
      <c r="AC4" s="720"/>
      <c r="AD4" s="718" t="s">
        <v>222</v>
      </c>
      <c r="AE4" s="719"/>
      <c r="AF4" s="719"/>
      <c r="AG4" s="719"/>
      <c r="AH4" s="719"/>
      <c r="AI4" s="719"/>
      <c r="AJ4" s="719"/>
      <c r="AK4" s="720"/>
      <c r="AL4" s="718" t="s">
        <v>221</v>
      </c>
      <c r="AM4" s="719"/>
      <c r="AN4" s="719"/>
      <c r="AO4" s="720"/>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c r="B5" s="731" t="s">
        <v>227</v>
      </c>
      <c r="C5" s="732"/>
      <c r="D5" s="732"/>
      <c r="E5" s="732"/>
      <c r="F5" s="732"/>
      <c r="G5" s="732"/>
      <c r="H5" s="732"/>
      <c r="I5" s="732"/>
      <c r="J5" s="732"/>
      <c r="K5" s="732"/>
      <c r="L5" s="732"/>
      <c r="M5" s="732"/>
      <c r="N5" s="732"/>
      <c r="O5" s="732"/>
      <c r="P5" s="732"/>
      <c r="Q5" s="733"/>
      <c r="R5" s="721">
        <v>3707830</v>
      </c>
      <c r="S5" s="722"/>
      <c r="T5" s="722"/>
      <c r="U5" s="722"/>
      <c r="V5" s="722"/>
      <c r="W5" s="722"/>
      <c r="X5" s="722"/>
      <c r="Y5" s="765"/>
      <c r="Z5" s="780">
        <v>13.7</v>
      </c>
      <c r="AA5" s="780"/>
      <c r="AB5" s="780"/>
      <c r="AC5" s="780"/>
      <c r="AD5" s="781">
        <v>3707830</v>
      </c>
      <c r="AE5" s="781"/>
      <c r="AF5" s="781"/>
      <c r="AG5" s="781"/>
      <c r="AH5" s="781"/>
      <c r="AI5" s="781"/>
      <c r="AJ5" s="781"/>
      <c r="AK5" s="781"/>
      <c r="AL5" s="761">
        <v>28.5</v>
      </c>
      <c r="AM5" s="736"/>
      <c r="AN5" s="736"/>
      <c r="AO5" s="762"/>
      <c r="AP5" s="731" t="s">
        <v>228</v>
      </c>
      <c r="AQ5" s="732"/>
      <c r="AR5" s="732"/>
      <c r="AS5" s="732"/>
      <c r="AT5" s="732"/>
      <c r="AU5" s="732"/>
      <c r="AV5" s="732"/>
      <c r="AW5" s="732"/>
      <c r="AX5" s="732"/>
      <c r="AY5" s="732"/>
      <c r="AZ5" s="732"/>
      <c r="BA5" s="732"/>
      <c r="BB5" s="732"/>
      <c r="BC5" s="732"/>
      <c r="BD5" s="732"/>
      <c r="BE5" s="732"/>
      <c r="BF5" s="733"/>
      <c r="BG5" s="665">
        <v>3707830</v>
      </c>
      <c r="BH5" s="675"/>
      <c r="BI5" s="675"/>
      <c r="BJ5" s="675"/>
      <c r="BK5" s="675"/>
      <c r="BL5" s="675"/>
      <c r="BM5" s="675"/>
      <c r="BN5" s="676"/>
      <c r="BO5" s="679">
        <v>100</v>
      </c>
      <c r="BP5" s="679"/>
      <c r="BQ5" s="679"/>
      <c r="BR5" s="679"/>
      <c r="BS5" s="680" t="s">
        <v>128</v>
      </c>
      <c r="BT5" s="680"/>
      <c r="BU5" s="680"/>
      <c r="BV5" s="680"/>
      <c r="BW5" s="680"/>
      <c r="BX5" s="680"/>
      <c r="BY5" s="680"/>
      <c r="BZ5" s="680"/>
      <c r="CA5" s="680"/>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c r="B6" s="646" t="s">
        <v>232</v>
      </c>
      <c r="C6" s="647"/>
      <c r="D6" s="647"/>
      <c r="E6" s="647"/>
      <c r="F6" s="647"/>
      <c r="G6" s="647"/>
      <c r="H6" s="647"/>
      <c r="I6" s="647"/>
      <c r="J6" s="647"/>
      <c r="K6" s="647"/>
      <c r="L6" s="647"/>
      <c r="M6" s="647"/>
      <c r="N6" s="647"/>
      <c r="O6" s="647"/>
      <c r="P6" s="647"/>
      <c r="Q6" s="648"/>
      <c r="R6" s="665">
        <v>358619</v>
      </c>
      <c r="S6" s="675"/>
      <c r="T6" s="675"/>
      <c r="U6" s="675"/>
      <c r="V6" s="675"/>
      <c r="W6" s="675"/>
      <c r="X6" s="675"/>
      <c r="Y6" s="676"/>
      <c r="Z6" s="679">
        <v>1.3</v>
      </c>
      <c r="AA6" s="679"/>
      <c r="AB6" s="679"/>
      <c r="AC6" s="679"/>
      <c r="AD6" s="680">
        <v>358619</v>
      </c>
      <c r="AE6" s="680"/>
      <c r="AF6" s="680"/>
      <c r="AG6" s="680"/>
      <c r="AH6" s="680"/>
      <c r="AI6" s="680"/>
      <c r="AJ6" s="680"/>
      <c r="AK6" s="680"/>
      <c r="AL6" s="668">
        <v>2.8</v>
      </c>
      <c r="AM6" s="677"/>
      <c r="AN6" s="677"/>
      <c r="AO6" s="681"/>
      <c r="AP6" s="646" t="s">
        <v>233</v>
      </c>
      <c r="AQ6" s="647"/>
      <c r="AR6" s="647"/>
      <c r="AS6" s="647"/>
      <c r="AT6" s="647"/>
      <c r="AU6" s="647"/>
      <c r="AV6" s="647"/>
      <c r="AW6" s="647"/>
      <c r="AX6" s="647"/>
      <c r="AY6" s="647"/>
      <c r="AZ6" s="647"/>
      <c r="BA6" s="647"/>
      <c r="BB6" s="647"/>
      <c r="BC6" s="647"/>
      <c r="BD6" s="647"/>
      <c r="BE6" s="647"/>
      <c r="BF6" s="648"/>
      <c r="BG6" s="665">
        <v>3707830</v>
      </c>
      <c r="BH6" s="675"/>
      <c r="BI6" s="675"/>
      <c r="BJ6" s="675"/>
      <c r="BK6" s="675"/>
      <c r="BL6" s="675"/>
      <c r="BM6" s="675"/>
      <c r="BN6" s="676"/>
      <c r="BO6" s="679">
        <v>100</v>
      </c>
      <c r="BP6" s="679"/>
      <c r="BQ6" s="679"/>
      <c r="BR6" s="679"/>
      <c r="BS6" s="680" t="s">
        <v>128</v>
      </c>
      <c r="BT6" s="680"/>
      <c r="BU6" s="680"/>
      <c r="BV6" s="680"/>
      <c r="BW6" s="680"/>
      <c r="BX6" s="680"/>
      <c r="BY6" s="680"/>
      <c r="BZ6" s="680"/>
      <c r="CA6" s="680"/>
      <c r="CB6" s="751"/>
      <c r="CD6" s="724" t="s">
        <v>234</v>
      </c>
      <c r="CE6" s="725"/>
      <c r="CF6" s="725"/>
      <c r="CG6" s="725"/>
      <c r="CH6" s="725"/>
      <c r="CI6" s="725"/>
      <c r="CJ6" s="725"/>
      <c r="CK6" s="725"/>
      <c r="CL6" s="725"/>
      <c r="CM6" s="725"/>
      <c r="CN6" s="725"/>
      <c r="CO6" s="725"/>
      <c r="CP6" s="725"/>
      <c r="CQ6" s="726"/>
      <c r="CR6" s="665">
        <v>156821</v>
      </c>
      <c r="CS6" s="675"/>
      <c r="CT6" s="675"/>
      <c r="CU6" s="675"/>
      <c r="CV6" s="675"/>
      <c r="CW6" s="675"/>
      <c r="CX6" s="675"/>
      <c r="CY6" s="676"/>
      <c r="CZ6" s="761">
        <v>0.6</v>
      </c>
      <c r="DA6" s="736"/>
      <c r="DB6" s="736"/>
      <c r="DC6" s="766"/>
      <c r="DD6" s="671" t="s">
        <v>128</v>
      </c>
      <c r="DE6" s="675"/>
      <c r="DF6" s="675"/>
      <c r="DG6" s="675"/>
      <c r="DH6" s="675"/>
      <c r="DI6" s="675"/>
      <c r="DJ6" s="675"/>
      <c r="DK6" s="675"/>
      <c r="DL6" s="675"/>
      <c r="DM6" s="675"/>
      <c r="DN6" s="675"/>
      <c r="DO6" s="675"/>
      <c r="DP6" s="676"/>
      <c r="DQ6" s="671">
        <v>156821</v>
      </c>
      <c r="DR6" s="675"/>
      <c r="DS6" s="675"/>
      <c r="DT6" s="675"/>
      <c r="DU6" s="675"/>
      <c r="DV6" s="675"/>
      <c r="DW6" s="675"/>
      <c r="DX6" s="675"/>
      <c r="DY6" s="675"/>
      <c r="DZ6" s="675"/>
      <c r="EA6" s="675"/>
      <c r="EB6" s="675"/>
      <c r="EC6" s="692"/>
    </row>
    <row r="7" spans="2:143" ht="11.25" customHeight="1">
      <c r="B7" s="646" t="s">
        <v>235</v>
      </c>
      <c r="C7" s="647"/>
      <c r="D7" s="647"/>
      <c r="E7" s="647"/>
      <c r="F7" s="647"/>
      <c r="G7" s="647"/>
      <c r="H7" s="647"/>
      <c r="I7" s="647"/>
      <c r="J7" s="647"/>
      <c r="K7" s="647"/>
      <c r="L7" s="647"/>
      <c r="M7" s="647"/>
      <c r="N7" s="647"/>
      <c r="O7" s="647"/>
      <c r="P7" s="647"/>
      <c r="Q7" s="648"/>
      <c r="R7" s="665">
        <v>1782</v>
      </c>
      <c r="S7" s="675"/>
      <c r="T7" s="675"/>
      <c r="U7" s="675"/>
      <c r="V7" s="675"/>
      <c r="W7" s="675"/>
      <c r="X7" s="675"/>
      <c r="Y7" s="676"/>
      <c r="Z7" s="679">
        <v>0</v>
      </c>
      <c r="AA7" s="679"/>
      <c r="AB7" s="679"/>
      <c r="AC7" s="679"/>
      <c r="AD7" s="680">
        <v>1782</v>
      </c>
      <c r="AE7" s="680"/>
      <c r="AF7" s="680"/>
      <c r="AG7" s="680"/>
      <c r="AH7" s="680"/>
      <c r="AI7" s="680"/>
      <c r="AJ7" s="680"/>
      <c r="AK7" s="680"/>
      <c r="AL7" s="668">
        <v>0</v>
      </c>
      <c r="AM7" s="677"/>
      <c r="AN7" s="677"/>
      <c r="AO7" s="681"/>
      <c r="AP7" s="646" t="s">
        <v>236</v>
      </c>
      <c r="AQ7" s="647"/>
      <c r="AR7" s="647"/>
      <c r="AS7" s="647"/>
      <c r="AT7" s="647"/>
      <c r="AU7" s="647"/>
      <c r="AV7" s="647"/>
      <c r="AW7" s="647"/>
      <c r="AX7" s="647"/>
      <c r="AY7" s="647"/>
      <c r="AZ7" s="647"/>
      <c r="BA7" s="647"/>
      <c r="BB7" s="647"/>
      <c r="BC7" s="647"/>
      <c r="BD7" s="647"/>
      <c r="BE7" s="647"/>
      <c r="BF7" s="648"/>
      <c r="BG7" s="665">
        <v>1184101</v>
      </c>
      <c r="BH7" s="675"/>
      <c r="BI7" s="675"/>
      <c r="BJ7" s="675"/>
      <c r="BK7" s="675"/>
      <c r="BL7" s="675"/>
      <c r="BM7" s="675"/>
      <c r="BN7" s="676"/>
      <c r="BO7" s="679">
        <v>31.9</v>
      </c>
      <c r="BP7" s="679"/>
      <c r="BQ7" s="679"/>
      <c r="BR7" s="679"/>
      <c r="BS7" s="680" t="s">
        <v>128</v>
      </c>
      <c r="BT7" s="680"/>
      <c r="BU7" s="680"/>
      <c r="BV7" s="680"/>
      <c r="BW7" s="680"/>
      <c r="BX7" s="680"/>
      <c r="BY7" s="680"/>
      <c r="BZ7" s="680"/>
      <c r="CA7" s="680"/>
      <c r="CB7" s="751"/>
      <c r="CD7" s="693" t="s">
        <v>237</v>
      </c>
      <c r="CE7" s="690"/>
      <c r="CF7" s="690"/>
      <c r="CG7" s="690"/>
      <c r="CH7" s="690"/>
      <c r="CI7" s="690"/>
      <c r="CJ7" s="690"/>
      <c r="CK7" s="690"/>
      <c r="CL7" s="690"/>
      <c r="CM7" s="690"/>
      <c r="CN7" s="690"/>
      <c r="CO7" s="690"/>
      <c r="CP7" s="690"/>
      <c r="CQ7" s="691"/>
      <c r="CR7" s="665">
        <v>5658964</v>
      </c>
      <c r="CS7" s="675"/>
      <c r="CT7" s="675"/>
      <c r="CU7" s="675"/>
      <c r="CV7" s="675"/>
      <c r="CW7" s="675"/>
      <c r="CX7" s="675"/>
      <c r="CY7" s="676"/>
      <c r="CZ7" s="679">
        <v>21.5</v>
      </c>
      <c r="DA7" s="679"/>
      <c r="DB7" s="679"/>
      <c r="DC7" s="679"/>
      <c r="DD7" s="671">
        <v>336537</v>
      </c>
      <c r="DE7" s="675"/>
      <c r="DF7" s="675"/>
      <c r="DG7" s="675"/>
      <c r="DH7" s="675"/>
      <c r="DI7" s="675"/>
      <c r="DJ7" s="675"/>
      <c r="DK7" s="675"/>
      <c r="DL7" s="675"/>
      <c r="DM7" s="675"/>
      <c r="DN7" s="675"/>
      <c r="DO7" s="675"/>
      <c r="DP7" s="676"/>
      <c r="DQ7" s="671">
        <v>2610130</v>
      </c>
      <c r="DR7" s="675"/>
      <c r="DS7" s="675"/>
      <c r="DT7" s="675"/>
      <c r="DU7" s="675"/>
      <c r="DV7" s="675"/>
      <c r="DW7" s="675"/>
      <c r="DX7" s="675"/>
      <c r="DY7" s="675"/>
      <c r="DZ7" s="675"/>
      <c r="EA7" s="675"/>
      <c r="EB7" s="675"/>
      <c r="EC7" s="692"/>
    </row>
    <row r="8" spans="2:143" ht="11.25" customHeight="1">
      <c r="B8" s="646" t="s">
        <v>238</v>
      </c>
      <c r="C8" s="647"/>
      <c r="D8" s="647"/>
      <c r="E8" s="647"/>
      <c r="F8" s="647"/>
      <c r="G8" s="647"/>
      <c r="H8" s="647"/>
      <c r="I8" s="647"/>
      <c r="J8" s="647"/>
      <c r="K8" s="647"/>
      <c r="L8" s="647"/>
      <c r="M8" s="647"/>
      <c r="N8" s="647"/>
      <c r="O8" s="647"/>
      <c r="P8" s="647"/>
      <c r="Q8" s="648"/>
      <c r="R8" s="665">
        <v>7353</v>
      </c>
      <c r="S8" s="675"/>
      <c r="T8" s="675"/>
      <c r="U8" s="675"/>
      <c r="V8" s="675"/>
      <c r="W8" s="675"/>
      <c r="X8" s="675"/>
      <c r="Y8" s="676"/>
      <c r="Z8" s="679">
        <v>0</v>
      </c>
      <c r="AA8" s="679"/>
      <c r="AB8" s="679"/>
      <c r="AC8" s="679"/>
      <c r="AD8" s="680">
        <v>7353</v>
      </c>
      <c r="AE8" s="680"/>
      <c r="AF8" s="680"/>
      <c r="AG8" s="680"/>
      <c r="AH8" s="680"/>
      <c r="AI8" s="680"/>
      <c r="AJ8" s="680"/>
      <c r="AK8" s="680"/>
      <c r="AL8" s="668">
        <v>0.1</v>
      </c>
      <c r="AM8" s="677"/>
      <c r="AN8" s="677"/>
      <c r="AO8" s="681"/>
      <c r="AP8" s="646" t="s">
        <v>239</v>
      </c>
      <c r="AQ8" s="647"/>
      <c r="AR8" s="647"/>
      <c r="AS8" s="647"/>
      <c r="AT8" s="647"/>
      <c r="AU8" s="647"/>
      <c r="AV8" s="647"/>
      <c r="AW8" s="647"/>
      <c r="AX8" s="647"/>
      <c r="AY8" s="647"/>
      <c r="AZ8" s="647"/>
      <c r="BA8" s="647"/>
      <c r="BB8" s="647"/>
      <c r="BC8" s="647"/>
      <c r="BD8" s="647"/>
      <c r="BE8" s="647"/>
      <c r="BF8" s="648"/>
      <c r="BG8" s="665">
        <v>52237</v>
      </c>
      <c r="BH8" s="675"/>
      <c r="BI8" s="675"/>
      <c r="BJ8" s="675"/>
      <c r="BK8" s="675"/>
      <c r="BL8" s="675"/>
      <c r="BM8" s="675"/>
      <c r="BN8" s="676"/>
      <c r="BO8" s="679">
        <v>1.4</v>
      </c>
      <c r="BP8" s="679"/>
      <c r="BQ8" s="679"/>
      <c r="BR8" s="679"/>
      <c r="BS8" s="680" t="s">
        <v>128</v>
      </c>
      <c r="BT8" s="680"/>
      <c r="BU8" s="680"/>
      <c r="BV8" s="680"/>
      <c r="BW8" s="680"/>
      <c r="BX8" s="680"/>
      <c r="BY8" s="680"/>
      <c r="BZ8" s="680"/>
      <c r="CA8" s="680"/>
      <c r="CB8" s="751"/>
      <c r="CD8" s="693" t="s">
        <v>240</v>
      </c>
      <c r="CE8" s="690"/>
      <c r="CF8" s="690"/>
      <c r="CG8" s="690"/>
      <c r="CH8" s="690"/>
      <c r="CI8" s="690"/>
      <c r="CJ8" s="690"/>
      <c r="CK8" s="690"/>
      <c r="CL8" s="690"/>
      <c r="CM8" s="690"/>
      <c r="CN8" s="690"/>
      <c r="CO8" s="690"/>
      <c r="CP8" s="690"/>
      <c r="CQ8" s="691"/>
      <c r="CR8" s="665">
        <v>8948786</v>
      </c>
      <c r="CS8" s="675"/>
      <c r="CT8" s="675"/>
      <c r="CU8" s="675"/>
      <c r="CV8" s="675"/>
      <c r="CW8" s="675"/>
      <c r="CX8" s="675"/>
      <c r="CY8" s="676"/>
      <c r="CZ8" s="679">
        <v>34</v>
      </c>
      <c r="DA8" s="679"/>
      <c r="DB8" s="679"/>
      <c r="DC8" s="679"/>
      <c r="DD8" s="671">
        <v>164430</v>
      </c>
      <c r="DE8" s="675"/>
      <c r="DF8" s="675"/>
      <c r="DG8" s="675"/>
      <c r="DH8" s="675"/>
      <c r="DI8" s="675"/>
      <c r="DJ8" s="675"/>
      <c r="DK8" s="675"/>
      <c r="DL8" s="675"/>
      <c r="DM8" s="675"/>
      <c r="DN8" s="675"/>
      <c r="DO8" s="675"/>
      <c r="DP8" s="676"/>
      <c r="DQ8" s="671">
        <v>3915117</v>
      </c>
      <c r="DR8" s="675"/>
      <c r="DS8" s="675"/>
      <c r="DT8" s="675"/>
      <c r="DU8" s="675"/>
      <c r="DV8" s="675"/>
      <c r="DW8" s="675"/>
      <c r="DX8" s="675"/>
      <c r="DY8" s="675"/>
      <c r="DZ8" s="675"/>
      <c r="EA8" s="675"/>
      <c r="EB8" s="675"/>
      <c r="EC8" s="692"/>
    </row>
    <row r="9" spans="2:143" ht="11.25" customHeight="1">
      <c r="B9" s="646" t="s">
        <v>241</v>
      </c>
      <c r="C9" s="647"/>
      <c r="D9" s="647"/>
      <c r="E9" s="647"/>
      <c r="F9" s="647"/>
      <c r="G9" s="647"/>
      <c r="H9" s="647"/>
      <c r="I9" s="647"/>
      <c r="J9" s="647"/>
      <c r="K9" s="647"/>
      <c r="L9" s="647"/>
      <c r="M9" s="647"/>
      <c r="N9" s="647"/>
      <c r="O9" s="647"/>
      <c r="P9" s="647"/>
      <c r="Q9" s="648"/>
      <c r="R9" s="665">
        <v>10154</v>
      </c>
      <c r="S9" s="675"/>
      <c r="T9" s="675"/>
      <c r="U9" s="675"/>
      <c r="V9" s="675"/>
      <c r="W9" s="675"/>
      <c r="X9" s="675"/>
      <c r="Y9" s="676"/>
      <c r="Z9" s="679">
        <v>0</v>
      </c>
      <c r="AA9" s="679"/>
      <c r="AB9" s="679"/>
      <c r="AC9" s="679"/>
      <c r="AD9" s="680">
        <v>10154</v>
      </c>
      <c r="AE9" s="680"/>
      <c r="AF9" s="680"/>
      <c r="AG9" s="680"/>
      <c r="AH9" s="680"/>
      <c r="AI9" s="680"/>
      <c r="AJ9" s="680"/>
      <c r="AK9" s="680"/>
      <c r="AL9" s="668">
        <v>0.1</v>
      </c>
      <c r="AM9" s="677"/>
      <c r="AN9" s="677"/>
      <c r="AO9" s="681"/>
      <c r="AP9" s="646" t="s">
        <v>242</v>
      </c>
      <c r="AQ9" s="647"/>
      <c r="AR9" s="647"/>
      <c r="AS9" s="647"/>
      <c r="AT9" s="647"/>
      <c r="AU9" s="647"/>
      <c r="AV9" s="647"/>
      <c r="AW9" s="647"/>
      <c r="AX9" s="647"/>
      <c r="AY9" s="647"/>
      <c r="AZ9" s="647"/>
      <c r="BA9" s="647"/>
      <c r="BB9" s="647"/>
      <c r="BC9" s="647"/>
      <c r="BD9" s="647"/>
      <c r="BE9" s="647"/>
      <c r="BF9" s="648"/>
      <c r="BG9" s="665">
        <v>951267</v>
      </c>
      <c r="BH9" s="675"/>
      <c r="BI9" s="675"/>
      <c r="BJ9" s="675"/>
      <c r="BK9" s="675"/>
      <c r="BL9" s="675"/>
      <c r="BM9" s="675"/>
      <c r="BN9" s="676"/>
      <c r="BO9" s="679">
        <v>25.7</v>
      </c>
      <c r="BP9" s="679"/>
      <c r="BQ9" s="679"/>
      <c r="BR9" s="679"/>
      <c r="BS9" s="680" t="s">
        <v>128</v>
      </c>
      <c r="BT9" s="680"/>
      <c r="BU9" s="680"/>
      <c r="BV9" s="680"/>
      <c r="BW9" s="680"/>
      <c r="BX9" s="680"/>
      <c r="BY9" s="680"/>
      <c r="BZ9" s="680"/>
      <c r="CA9" s="680"/>
      <c r="CB9" s="751"/>
      <c r="CD9" s="693" t="s">
        <v>243</v>
      </c>
      <c r="CE9" s="690"/>
      <c r="CF9" s="690"/>
      <c r="CG9" s="690"/>
      <c r="CH9" s="690"/>
      <c r="CI9" s="690"/>
      <c r="CJ9" s="690"/>
      <c r="CK9" s="690"/>
      <c r="CL9" s="690"/>
      <c r="CM9" s="690"/>
      <c r="CN9" s="690"/>
      <c r="CO9" s="690"/>
      <c r="CP9" s="690"/>
      <c r="CQ9" s="691"/>
      <c r="CR9" s="665">
        <v>1407093</v>
      </c>
      <c r="CS9" s="675"/>
      <c r="CT9" s="675"/>
      <c r="CU9" s="675"/>
      <c r="CV9" s="675"/>
      <c r="CW9" s="675"/>
      <c r="CX9" s="675"/>
      <c r="CY9" s="676"/>
      <c r="CZ9" s="679">
        <v>5.3</v>
      </c>
      <c r="DA9" s="679"/>
      <c r="DB9" s="679"/>
      <c r="DC9" s="679"/>
      <c r="DD9" s="671">
        <v>77620</v>
      </c>
      <c r="DE9" s="675"/>
      <c r="DF9" s="675"/>
      <c r="DG9" s="675"/>
      <c r="DH9" s="675"/>
      <c r="DI9" s="675"/>
      <c r="DJ9" s="675"/>
      <c r="DK9" s="675"/>
      <c r="DL9" s="675"/>
      <c r="DM9" s="675"/>
      <c r="DN9" s="675"/>
      <c r="DO9" s="675"/>
      <c r="DP9" s="676"/>
      <c r="DQ9" s="671">
        <v>969502</v>
      </c>
      <c r="DR9" s="675"/>
      <c r="DS9" s="675"/>
      <c r="DT9" s="675"/>
      <c r="DU9" s="675"/>
      <c r="DV9" s="675"/>
      <c r="DW9" s="675"/>
      <c r="DX9" s="675"/>
      <c r="DY9" s="675"/>
      <c r="DZ9" s="675"/>
      <c r="EA9" s="675"/>
      <c r="EB9" s="675"/>
      <c r="EC9" s="692"/>
    </row>
    <row r="10" spans="2:143" ht="11.25" customHeight="1">
      <c r="B10" s="646" t="s">
        <v>244</v>
      </c>
      <c r="C10" s="647"/>
      <c r="D10" s="647"/>
      <c r="E10" s="647"/>
      <c r="F10" s="647"/>
      <c r="G10" s="647"/>
      <c r="H10" s="647"/>
      <c r="I10" s="647"/>
      <c r="J10" s="647"/>
      <c r="K10" s="647"/>
      <c r="L10" s="647"/>
      <c r="M10" s="647"/>
      <c r="N10" s="647"/>
      <c r="O10" s="647"/>
      <c r="P10" s="647"/>
      <c r="Q10" s="648"/>
      <c r="R10" s="665" t="s">
        <v>128</v>
      </c>
      <c r="S10" s="675"/>
      <c r="T10" s="675"/>
      <c r="U10" s="675"/>
      <c r="V10" s="675"/>
      <c r="W10" s="675"/>
      <c r="X10" s="675"/>
      <c r="Y10" s="676"/>
      <c r="Z10" s="679" t="s">
        <v>128</v>
      </c>
      <c r="AA10" s="679"/>
      <c r="AB10" s="679"/>
      <c r="AC10" s="679"/>
      <c r="AD10" s="680" t="s">
        <v>128</v>
      </c>
      <c r="AE10" s="680"/>
      <c r="AF10" s="680"/>
      <c r="AG10" s="680"/>
      <c r="AH10" s="680"/>
      <c r="AI10" s="680"/>
      <c r="AJ10" s="680"/>
      <c r="AK10" s="680"/>
      <c r="AL10" s="668" t="s">
        <v>128</v>
      </c>
      <c r="AM10" s="677"/>
      <c r="AN10" s="677"/>
      <c r="AO10" s="681"/>
      <c r="AP10" s="646" t="s">
        <v>245</v>
      </c>
      <c r="AQ10" s="647"/>
      <c r="AR10" s="647"/>
      <c r="AS10" s="647"/>
      <c r="AT10" s="647"/>
      <c r="AU10" s="647"/>
      <c r="AV10" s="647"/>
      <c r="AW10" s="647"/>
      <c r="AX10" s="647"/>
      <c r="AY10" s="647"/>
      <c r="AZ10" s="647"/>
      <c r="BA10" s="647"/>
      <c r="BB10" s="647"/>
      <c r="BC10" s="647"/>
      <c r="BD10" s="647"/>
      <c r="BE10" s="647"/>
      <c r="BF10" s="648"/>
      <c r="BG10" s="665">
        <v>74636</v>
      </c>
      <c r="BH10" s="675"/>
      <c r="BI10" s="675"/>
      <c r="BJ10" s="675"/>
      <c r="BK10" s="675"/>
      <c r="BL10" s="675"/>
      <c r="BM10" s="675"/>
      <c r="BN10" s="676"/>
      <c r="BO10" s="679">
        <v>2</v>
      </c>
      <c r="BP10" s="679"/>
      <c r="BQ10" s="679"/>
      <c r="BR10" s="679"/>
      <c r="BS10" s="680" t="s">
        <v>128</v>
      </c>
      <c r="BT10" s="680"/>
      <c r="BU10" s="680"/>
      <c r="BV10" s="680"/>
      <c r="BW10" s="680"/>
      <c r="BX10" s="680"/>
      <c r="BY10" s="680"/>
      <c r="BZ10" s="680"/>
      <c r="CA10" s="680"/>
      <c r="CB10" s="751"/>
      <c r="CD10" s="693" t="s">
        <v>246</v>
      </c>
      <c r="CE10" s="690"/>
      <c r="CF10" s="690"/>
      <c r="CG10" s="690"/>
      <c r="CH10" s="690"/>
      <c r="CI10" s="690"/>
      <c r="CJ10" s="690"/>
      <c r="CK10" s="690"/>
      <c r="CL10" s="690"/>
      <c r="CM10" s="690"/>
      <c r="CN10" s="690"/>
      <c r="CO10" s="690"/>
      <c r="CP10" s="690"/>
      <c r="CQ10" s="691"/>
      <c r="CR10" s="665" t="s">
        <v>128</v>
      </c>
      <c r="CS10" s="675"/>
      <c r="CT10" s="675"/>
      <c r="CU10" s="675"/>
      <c r="CV10" s="675"/>
      <c r="CW10" s="675"/>
      <c r="CX10" s="675"/>
      <c r="CY10" s="676"/>
      <c r="CZ10" s="679" t="s">
        <v>128</v>
      </c>
      <c r="DA10" s="679"/>
      <c r="DB10" s="679"/>
      <c r="DC10" s="679"/>
      <c r="DD10" s="671" t="s">
        <v>128</v>
      </c>
      <c r="DE10" s="675"/>
      <c r="DF10" s="675"/>
      <c r="DG10" s="675"/>
      <c r="DH10" s="675"/>
      <c r="DI10" s="675"/>
      <c r="DJ10" s="675"/>
      <c r="DK10" s="675"/>
      <c r="DL10" s="675"/>
      <c r="DM10" s="675"/>
      <c r="DN10" s="675"/>
      <c r="DO10" s="675"/>
      <c r="DP10" s="676"/>
      <c r="DQ10" s="671" t="s">
        <v>128</v>
      </c>
      <c r="DR10" s="675"/>
      <c r="DS10" s="675"/>
      <c r="DT10" s="675"/>
      <c r="DU10" s="675"/>
      <c r="DV10" s="675"/>
      <c r="DW10" s="675"/>
      <c r="DX10" s="675"/>
      <c r="DY10" s="675"/>
      <c r="DZ10" s="675"/>
      <c r="EA10" s="675"/>
      <c r="EB10" s="675"/>
      <c r="EC10" s="692"/>
    </row>
    <row r="11" spans="2:143" ht="11.25" customHeight="1">
      <c r="B11" s="646" t="s">
        <v>247</v>
      </c>
      <c r="C11" s="647"/>
      <c r="D11" s="647"/>
      <c r="E11" s="647"/>
      <c r="F11" s="647"/>
      <c r="G11" s="647"/>
      <c r="H11" s="647"/>
      <c r="I11" s="647"/>
      <c r="J11" s="647"/>
      <c r="K11" s="647"/>
      <c r="L11" s="647"/>
      <c r="M11" s="647"/>
      <c r="N11" s="647"/>
      <c r="O11" s="647"/>
      <c r="P11" s="647"/>
      <c r="Q11" s="648"/>
      <c r="R11" s="665">
        <v>844648</v>
      </c>
      <c r="S11" s="675"/>
      <c r="T11" s="675"/>
      <c r="U11" s="675"/>
      <c r="V11" s="675"/>
      <c r="W11" s="675"/>
      <c r="X11" s="675"/>
      <c r="Y11" s="676"/>
      <c r="Z11" s="668">
        <v>3.1</v>
      </c>
      <c r="AA11" s="677"/>
      <c r="AB11" s="677"/>
      <c r="AC11" s="678"/>
      <c r="AD11" s="671">
        <v>844648</v>
      </c>
      <c r="AE11" s="675"/>
      <c r="AF11" s="675"/>
      <c r="AG11" s="675"/>
      <c r="AH11" s="675"/>
      <c r="AI11" s="675"/>
      <c r="AJ11" s="675"/>
      <c r="AK11" s="676"/>
      <c r="AL11" s="668">
        <v>6.5</v>
      </c>
      <c r="AM11" s="677"/>
      <c r="AN11" s="677"/>
      <c r="AO11" s="681"/>
      <c r="AP11" s="646" t="s">
        <v>248</v>
      </c>
      <c r="AQ11" s="647"/>
      <c r="AR11" s="647"/>
      <c r="AS11" s="647"/>
      <c r="AT11" s="647"/>
      <c r="AU11" s="647"/>
      <c r="AV11" s="647"/>
      <c r="AW11" s="647"/>
      <c r="AX11" s="647"/>
      <c r="AY11" s="647"/>
      <c r="AZ11" s="647"/>
      <c r="BA11" s="647"/>
      <c r="BB11" s="647"/>
      <c r="BC11" s="647"/>
      <c r="BD11" s="647"/>
      <c r="BE11" s="647"/>
      <c r="BF11" s="648"/>
      <c r="BG11" s="665">
        <v>105961</v>
      </c>
      <c r="BH11" s="675"/>
      <c r="BI11" s="675"/>
      <c r="BJ11" s="675"/>
      <c r="BK11" s="675"/>
      <c r="BL11" s="675"/>
      <c r="BM11" s="675"/>
      <c r="BN11" s="676"/>
      <c r="BO11" s="679">
        <v>2.9</v>
      </c>
      <c r="BP11" s="679"/>
      <c r="BQ11" s="679"/>
      <c r="BR11" s="679"/>
      <c r="BS11" s="680" t="s">
        <v>128</v>
      </c>
      <c r="BT11" s="680"/>
      <c r="BU11" s="680"/>
      <c r="BV11" s="680"/>
      <c r="BW11" s="680"/>
      <c r="BX11" s="680"/>
      <c r="BY11" s="680"/>
      <c r="BZ11" s="680"/>
      <c r="CA11" s="680"/>
      <c r="CB11" s="751"/>
      <c r="CD11" s="693" t="s">
        <v>249</v>
      </c>
      <c r="CE11" s="690"/>
      <c r="CF11" s="690"/>
      <c r="CG11" s="690"/>
      <c r="CH11" s="690"/>
      <c r="CI11" s="690"/>
      <c r="CJ11" s="690"/>
      <c r="CK11" s="690"/>
      <c r="CL11" s="690"/>
      <c r="CM11" s="690"/>
      <c r="CN11" s="690"/>
      <c r="CO11" s="690"/>
      <c r="CP11" s="690"/>
      <c r="CQ11" s="691"/>
      <c r="CR11" s="665">
        <v>2430013</v>
      </c>
      <c r="CS11" s="675"/>
      <c r="CT11" s="675"/>
      <c r="CU11" s="675"/>
      <c r="CV11" s="675"/>
      <c r="CW11" s="675"/>
      <c r="CX11" s="675"/>
      <c r="CY11" s="676"/>
      <c r="CZ11" s="679">
        <v>9.1999999999999993</v>
      </c>
      <c r="DA11" s="679"/>
      <c r="DB11" s="679"/>
      <c r="DC11" s="679"/>
      <c r="DD11" s="671">
        <v>1438318</v>
      </c>
      <c r="DE11" s="675"/>
      <c r="DF11" s="675"/>
      <c r="DG11" s="675"/>
      <c r="DH11" s="675"/>
      <c r="DI11" s="675"/>
      <c r="DJ11" s="675"/>
      <c r="DK11" s="675"/>
      <c r="DL11" s="675"/>
      <c r="DM11" s="675"/>
      <c r="DN11" s="675"/>
      <c r="DO11" s="675"/>
      <c r="DP11" s="676"/>
      <c r="DQ11" s="671">
        <v>807692</v>
      </c>
      <c r="DR11" s="675"/>
      <c r="DS11" s="675"/>
      <c r="DT11" s="675"/>
      <c r="DU11" s="675"/>
      <c r="DV11" s="675"/>
      <c r="DW11" s="675"/>
      <c r="DX11" s="675"/>
      <c r="DY11" s="675"/>
      <c r="DZ11" s="675"/>
      <c r="EA11" s="675"/>
      <c r="EB11" s="675"/>
      <c r="EC11" s="692"/>
    </row>
    <row r="12" spans="2:143" ht="11.25" customHeight="1">
      <c r="B12" s="646" t="s">
        <v>250</v>
      </c>
      <c r="C12" s="647"/>
      <c r="D12" s="647"/>
      <c r="E12" s="647"/>
      <c r="F12" s="647"/>
      <c r="G12" s="647"/>
      <c r="H12" s="647"/>
      <c r="I12" s="647"/>
      <c r="J12" s="647"/>
      <c r="K12" s="647"/>
      <c r="L12" s="647"/>
      <c r="M12" s="647"/>
      <c r="N12" s="647"/>
      <c r="O12" s="647"/>
      <c r="P12" s="647"/>
      <c r="Q12" s="648"/>
      <c r="R12" s="665">
        <v>14512</v>
      </c>
      <c r="S12" s="675"/>
      <c r="T12" s="675"/>
      <c r="U12" s="675"/>
      <c r="V12" s="675"/>
      <c r="W12" s="675"/>
      <c r="X12" s="675"/>
      <c r="Y12" s="676"/>
      <c r="Z12" s="679">
        <v>0.1</v>
      </c>
      <c r="AA12" s="679"/>
      <c r="AB12" s="679"/>
      <c r="AC12" s="679"/>
      <c r="AD12" s="680">
        <v>14512</v>
      </c>
      <c r="AE12" s="680"/>
      <c r="AF12" s="680"/>
      <c r="AG12" s="680"/>
      <c r="AH12" s="680"/>
      <c r="AI12" s="680"/>
      <c r="AJ12" s="680"/>
      <c r="AK12" s="680"/>
      <c r="AL12" s="668">
        <v>0.1</v>
      </c>
      <c r="AM12" s="677"/>
      <c r="AN12" s="677"/>
      <c r="AO12" s="681"/>
      <c r="AP12" s="646" t="s">
        <v>251</v>
      </c>
      <c r="AQ12" s="647"/>
      <c r="AR12" s="647"/>
      <c r="AS12" s="647"/>
      <c r="AT12" s="647"/>
      <c r="AU12" s="647"/>
      <c r="AV12" s="647"/>
      <c r="AW12" s="647"/>
      <c r="AX12" s="647"/>
      <c r="AY12" s="647"/>
      <c r="AZ12" s="647"/>
      <c r="BA12" s="647"/>
      <c r="BB12" s="647"/>
      <c r="BC12" s="647"/>
      <c r="BD12" s="647"/>
      <c r="BE12" s="647"/>
      <c r="BF12" s="648"/>
      <c r="BG12" s="665">
        <v>2126515</v>
      </c>
      <c r="BH12" s="675"/>
      <c r="BI12" s="675"/>
      <c r="BJ12" s="675"/>
      <c r="BK12" s="675"/>
      <c r="BL12" s="675"/>
      <c r="BM12" s="675"/>
      <c r="BN12" s="676"/>
      <c r="BO12" s="679">
        <v>57.4</v>
      </c>
      <c r="BP12" s="679"/>
      <c r="BQ12" s="679"/>
      <c r="BR12" s="679"/>
      <c r="BS12" s="680" t="s">
        <v>128</v>
      </c>
      <c r="BT12" s="680"/>
      <c r="BU12" s="680"/>
      <c r="BV12" s="680"/>
      <c r="BW12" s="680"/>
      <c r="BX12" s="680"/>
      <c r="BY12" s="680"/>
      <c r="BZ12" s="680"/>
      <c r="CA12" s="680"/>
      <c r="CB12" s="751"/>
      <c r="CD12" s="693" t="s">
        <v>252</v>
      </c>
      <c r="CE12" s="690"/>
      <c r="CF12" s="690"/>
      <c r="CG12" s="690"/>
      <c r="CH12" s="690"/>
      <c r="CI12" s="690"/>
      <c r="CJ12" s="690"/>
      <c r="CK12" s="690"/>
      <c r="CL12" s="690"/>
      <c r="CM12" s="690"/>
      <c r="CN12" s="690"/>
      <c r="CO12" s="690"/>
      <c r="CP12" s="690"/>
      <c r="CQ12" s="691"/>
      <c r="CR12" s="665">
        <v>466252</v>
      </c>
      <c r="CS12" s="675"/>
      <c r="CT12" s="675"/>
      <c r="CU12" s="675"/>
      <c r="CV12" s="675"/>
      <c r="CW12" s="675"/>
      <c r="CX12" s="675"/>
      <c r="CY12" s="676"/>
      <c r="CZ12" s="679">
        <v>1.8</v>
      </c>
      <c r="DA12" s="679"/>
      <c r="DB12" s="679"/>
      <c r="DC12" s="679"/>
      <c r="DD12" s="671">
        <v>144189</v>
      </c>
      <c r="DE12" s="675"/>
      <c r="DF12" s="675"/>
      <c r="DG12" s="675"/>
      <c r="DH12" s="675"/>
      <c r="DI12" s="675"/>
      <c r="DJ12" s="675"/>
      <c r="DK12" s="675"/>
      <c r="DL12" s="675"/>
      <c r="DM12" s="675"/>
      <c r="DN12" s="675"/>
      <c r="DO12" s="675"/>
      <c r="DP12" s="676"/>
      <c r="DQ12" s="671">
        <v>374039</v>
      </c>
      <c r="DR12" s="675"/>
      <c r="DS12" s="675"/>
      <c r="DT12" s="675"/>
      <c r="DU12" s="675"/>
      <c r="DV12" s="675"/>
      <c r="DW12" s="675"/>
      <c r="DX12" s="675"/>
      <c r="DY12" s="675"/>
      <c r="DZ12" s="675"/>
      <c r="EA12" s="675"/>
      <c r="EB12" s="675"/>
      <c r="EC12" s="692"/>
    </row>
    <row r="13" spans="2:143" ht="11.25" customHeight="1">
      <c r="B13" s="646" t="s">
        <v>253</v>
      </c>
      <c r="C13" s="647"/>
      <c r="D13" s="647"/>
      <c r="E13" s="647"/>
      <c r="F13" s="647"/>
      <c r="G13" s="647"/>
      <c r="H13" s="647"/>
      <c r="I13" s="647"/>
      <c r="J13" s="647"/>
      <c r="K13" s="647"/>
      <c r="L13" s="647"/>
      <c r="M13" s="647"/>
      <c r="N13" s="647"/>
      <c r="O13" s="647"/>
      <c r="P13" s="647"/>
      <c r="Q13" s="648"/>
      <c r="R13" s="665" t="s">
        <v>128</v>
      </c>
      <c r="S13" s="675"/>
      <c r="T13" s="675"/>
      <c r="U13" s="675"/>
      <c r="V13" s="675"/>
      <c r="W13" s="675"/>
      <c r="X13" s="675"/>
      <c r="Y13" s="676"/>
      <c r="Z13" s="679" t="s">
        <v>128</v>
      </c>
      <c r="AA13" s="679"/>
      <c r="AB13" s="679"/>
      <c r="AC13" s="679"/>
      <c r="AD13" s="680" t="s">
        <v>128</v>
      </c>
      <c r="AE13" s="680"/>
      <c r="AF13" s="680"/>
      <c r="AG13" s="680"/>
      <c r="AH13" s="680"/>
      <c r="AI13" s="680"/>
      <c r="AJ13" s="680"/>
      <c r="AK13" s="680"/>
      <c r="AL13" s="668" t="s">
        <v>128</v>
      </c>
      <c r="AM13" s="677"/>
      <c r="AN13" s="677"/>
      <c r="AO13" s="681"/>
      <c r="AP13" s="646" t="s">
        <v>254</v>
      </c>
      <c r="AQ13" s="647"/>
      <c r="AR13" s="647"/>
      <c r="AS13" s="647"/>
      <c r="AT13" s="647"/>
      <c r="AU13" s="647"/>
      <c r="AV13" s="647"/>
      <c r="AW13" s="647"/>
      <c r="AX13" s="647"/>
      <c r="AY13" s="647"/>
      <c r="AZ13" s="647"/>
      <c r="BA13" s="647"/>
      <c r="BB13" s="647"/>
      <c r="BC13" s="647"/>
      <c r="BD13" s="647"/>
      <c r="BE13" s="647"/>
      <c r="BF13" s="648"/>
      <c r="BG13" s="665">
        <v>2085728</v>
      </c>
      <c r="BH13" s="675"/>
      <c r="BI13" s="675"/>
      <c r="BJ13" s="675"/>
      <c r="BK13" s="675"/>
      <c r="BL13" s="675"/>
      <c r="BM13" s="675"/>
      <c r="BN13" s="676"/>
      <c r="BO13" s="679">
        <v>56.3</v>
      </c>
      <c r="BP13" s="679"/>
      <c r="BQ13" s="679"/>
      <c r="BR13" s="679"/>
      <c r="BS13" s="680" t="s">
        <v>128</v>
      </c>
      <c r="BT13" s="680"/>
      <c r="BU13" s="680"/>
      <c r="BV13" s="680"/>
      <c r="BW13" s="680"/>
      <c r="BX13" s="680"/>
      <c r="BY13" s="680"/>
      <c r="BZ13" s="680"/>
      <c r="CA13" s="680"/>
      <c r="CB13" s="751"/>
      <c r="CD13" s="693" t="s">
        <v>255</v>
      </c>
      <c r="CE13" s="690"/>
      <c r="CF13" s="690"/>
      <c r="CG13" s="690"/>
      <c r="CH13" s="690"/>
      <c r="CI13" s="690"/>
      <c r="CJ13" s="690"/>
      <c r="CK13" s="690"/>
      <c r="CL13" s="690"/>
      <c r="CM13" s="690"/>
      <c r="CN13" s="690"/>
      <c r="CO13" s="690"/>
      <c r="CP13" s="690"/>
      <c r="CQ13" s="691"/>
      <c r="CR13" s="665">
        <v>1750095</v>
      </c>
      <c r="CS13" s="675"/>
      <c r="CT13" s="675"/>
      <c r="CU13" s="675"/>
      <c r="CV13" s="675"/>
      <c r="CW13" s="675"/>
      <c r="CX13" s="675"/>
      <c r="CY13" s="676"/>
      <c r="CZ13" s="679">
        <v>6.6</v>
      </c>
      <c r="DA13" s="679"/>
      <c r="DB13" s="679"/>
      <c r="DC13" s="679"/>
      <c r="DD13" s="671">
        <v>1034863</v>
      </c>
      <c r="DE13" s="675"/>
      <c r="DF13" s="675"/>
      <c r="DG13" s="675"/>
      <c r="DH13" s="675"/>
      <c r="DI13" s="675"/>
      <c r="DJ13" s="675"/>
      <c r="DK13" s="675"/>
      <c r="DL13" s="675"/>
      <c r="DM13" s="675"/>
      <c r="DN13" s="675"/>
      <c r="DO13" s="675"/>
      <c r="DP13" s="676"/>
      <c r="DQ13" s="671">
        <v>863295</v>
      </c>
      <c r="DR13" s="675"/>
      <c r="DS13" s="675"/>
      <c r="DT13" s="675"/>
      <c r="DU13" s="675"/>
      <c r="DV13" s="675"/>
      <c r="DW13" s="675"/>
      <c r="DX13" s="675"/>
      <c r="DY13" s="675"/>
      <c r="DZ13" s="675"/>
      <c r="EA13" s="675"/>
      <c r="EB13" s="675"/>
      <c r="EC13" s="692"/>
    </row>
    <row r="14" spans="2:143" ht="11.25" customHeight="1">
      <c r="B14" s="646" t="s">
        <v>256</v>
      </c>
      <c r="C14" s="647"/>
      <c r="D14" s="647"/>
      <c r="E14" s="647"/>
      <c r="F14" s="647"/>
      <c r="G14" s="647"/>
      <c r="H14" s="647"/>
      <c r="I14" s="647"/>
      <c r="J14" s="647"/>
      <c r="K14" s="647"/>
      <c r="L14" s="647"/>
      <c r="M14" s="647"/>
      <c r="N14" s="647"/>
      <c r="O14" s="647"/>
      <c r="P14" s="647"/>
      <c r="Q14" s="648"/>
      <c r="R14" s="665" t="s">
        <v>128</v>
      </c>
      <c r="S14" s="675"/>
      <c r="T14" s="675"/>
      <c r="U14" s="675"/>
      <c r="V14" s="675"/>
      <c r="W14" s="675"/>
      <c r="X14" s="675"/>
      <c r="Y14" s="676"/>
      <c r="Z14" s="679" t="s">
        <v>128</v>
      </c>
      <c r="AA14" s="679"/>
      <c r="AB14" s="679"/>
      <c r="AC14" s="679"/>
      <c r="AD14" s="680" t="s">
        <v>128</v>
      </c>
      <c r="AE14" s="680"/>
      <c r="AF14" s="680"/>
      <c r="AG14" s="680"/>
      <c r="AH14" s="680"/>
      <c r="AI14" s="680"/>
      <c r="AJ14" s="680"/>
      <c r="AK14" s="680"/>
      <c r="AL14" s="668" t="s">
        <v>128</v>
      </c>
      <c r="AM14" s="677"/>
      <c r="AN14" s="677"/>
      <c r="AO14" s="681"/>
      <c r="AP14" s="646" t="s">
        <v>257</v>
      </c>
      <c r="AQ14" s="647"/>
      <c r="AR14" s="647"/>
      <c r="AS14" s="647"/>
      <c r="AT14" s="647"/>
      <c r="AU14" s="647"/>
      <c r="AV14" s="647"/>
      <c r="AW14" s="647"/>
      <c r="AX14" s="647"/>
      <c r="AY14" s="647"/>
      <c r="AZ14" s="647"/>
      <c r="BA14" s="647"/>
      <c r="BB14" s="647"/>
      <c r="BC14" s="647"/>
      <c r="BD14" s="647"/>
      <c r="BE14" s="647"/>
      <c r="BF14" s="648"/>
      <c r="BG14" s="665">
        <v>163210</v>
      </c>
      <c r="BH14" s="675"/>
      <c r="BI14" s="675"/>
      <c r="BJ14" s="675"/>
      <c r="BK14" s="675"/>
      <c r="BL14" s="675"/>
      <c r="BM14" s="675"/>
      <c r="BN14" s="676"/>
      <c r="BO14" s="679">
        <v>4.4000000000000004</v>
      </c>
      <c r="BP14" s="679"/>
      <c r="BQ14" s="679"/>
      <c r="BR14" s="679"/>
      <c r="BS14" s="680" t="s">
        <v>128</v>
      </c>
      <c r="BT14" s="680"/>
      <c r="BU14" s="680"/>
      <c r="BV14" s="680"/>
      <c r="BW14" s="680"/>
      <c r="BX14" s="680"/>
      <c r="BY14" s="680"/>
      <c r="BZ14" s="680"/>
      <c r="CA14" s="680"/>
      <c r="CB14" s="751"/>
      <c r="CD14" s="693" t="s">
        <v>258</v>
      </c>
      <c r="CE14" s="690"/>
      <c r="CF14" s="690"/>
      <c r="CG14" s="690"/>
      <c r="CH14" s="690"/>
      <c r="CI14" s="690"/>
      <c r="CJ14" s="690"/>
      <c r="CK14" s="690"/>
      <c r="CL14" s="690"/>
      <c r="CM14" s="690"/>
      <c r="CN14" s="690"/>
      <c r="CO14" s="690"/>
      <c r="CP14" s="690"/>
      <c r="CQ14" s="691"/>
      <c r="CR14" s="665">
        <v>1053549</v>
      </c>
      <c r="CS14" s="675"/>
      <c r="CT14" s="675"/>
      <c r="CU14" s="675"/>
      <c r="CV14" s="675"/>
      <c r="CW14" s="675"/>
      <c r="CX14" s="675"/>
      <c r="CY14" s="676"/>
      <c r="CZ14" s="679">
        <v>4</v>
      </c>
      <c r="DA14" s="679"/>
      <c r="DB14" s="679"/>
      <c r="DC14" s="679"/>
      <c r="DD14" s="671">
        <v>28308</v>
      </c>
      <c r="DE14" s="675"/>
      <c r="DF14" s="675"/>
      <c r="DG14" s="675"/>
      <c r="DH14" s="675"/>
      <c r="DI14" s="675"/>
      <c r="DJ14" s="675"/>
      <c r="DK14" s="675"/>
      <c r="DL14" s="675"/>
      <c r="DM14" s="675"/>
      <c r="DN14" s="675"/>
      <c r="DO14" s="675"/>
      <c r="DP14" s="676"/>
      <c r="DQ14" s="671">
        <v>890645</v>
      </c>
      <c r="DR14" s="675"/>
      <c r="DS14" s="675"/>
      <c r="DT14" s="675"/>
      <c r="DU14" s="675"/>
      <c r="DV14" s="675"/>
      <c r="DW14" s="675"/>
      <c r="DX14" s="675"/>
      <c r="DY14" s="675"/>
      <c r="DZ14" s="675"/>
      <c r="EA14" s="675"/>
      <c r="EB14" s="675"/>
      <c r="EC14" s="692"/>
    </row>
    <row r="15" spans="2:143" ht="11.25" customHeight="1">
      <c r="B15" s="646" t="s">
        <v>259</v>
      </c>
      <c r="C15" s="647"/>
      <c r="D15" s="647"/>
      <c r="E15" s="647"/>
      <c r="F15" s="647"/>
      <c r="G15" s="647"/>
      <c r="H15" s="647"/>
      <c r="I15" s="647"/>
      <c r="J15" s="647"/>
      <c r="K15" s="647"/>
      <c r="L15" s="647"/>
      <c r="M15" s="647"/>
      <c r="N15" s="647"/>
      <c r="O15" s="647"/>
      <c r="P15" s="647"/>
      <c r="Q15" s="648"/>
      <c r="R15" s="665" t="s">
        <v>128</v>
      </c>
      <c r="S15" s="675"/>
      <c r="T15" s="675"/>
      <c r="U15" s="675"/>
      <c r="V15" s="675"/>
      <c r="W15" s="675"/>
      <c r="X15" s="675"/>
      <c r="Y15" s="676"/>
      <c r="Z15" s="679" t="s">
        <v>128</v>
      </c>
      <c r="AA15" s="679"/>
      <c r="AB15" s="679"/>
      <c r="AC15" s="679"/>
      <c r="AD15" s="680" t="s">
        <v>128</v>
      </c>
      <c r="AE15" s="680"/>
      <c r="AF15" s="680"/>
      <c r="AG15" s="680"/>
      <c r="AH15" s="680"/>
      <c r="AI15" s="680"/>
      <c r="AJ15" s="680"/>
      <c r="AK15" s="680"/>
      <c r="AL15" s="668" t="s">
        <v>128</v>
      </c>
      <c r="AM15" s="677"/>
      <c r="AN15" s="677"/>
      <c r="AO15" s="681"/>
      <c r="AP15" s="646" t="s">
        <v>260</v>
      </c>
      <c r="AQ15" s="647"/>
      <c r="AR15" s="647"/>
      <c r="AS15" s="647"/>
      <c r="AT15" s="647"/>
      <c r="AU15" s="647"/>
      <c r="AV15" s="647"/>
      <c r="AW15" s="647"/>
      <c r="AX15" s="647"/>
      <c r="AY15" s="647"/>
      <c r="AZ15" s="647"/>
      <c r="BA15" s="647"/>
      <c r="BB15" s="647"/>
      <c r="BC15" s="647"/>
      <c r="BD15" s="647"/>
      <c r="BE15" s="647"/>
      <c r="BF15" s="648"/>
      <c r="BG15" s="665">
        <v>222544</v>
      </c>
      <c r="BH15" s="675"/>
      <c r="BI15" s="675"/>
      <c r="BJ15" s="675"/>
      <c r="BK15" s="675"/>
      <c r="BL15" s="675"/>
      <c r="BM15" s="675"/>
      <c r="BN15" s="676"/>
      <c r="BO15" s="679">
        <v>6</v>
      </c>
      <c r="BP15" s="679"/>
      <c r="BQ15" s="679"/>
      <c r="BR15" s="679"/>
      <c r="BS15" s="680" t="s">
        <v>128</v>
      </c>
      <c r="BT15" s="680"/>
      <c r="BU15" s="680"/>
      <c r="BV15" s="680"/>
      <c r="BW15" s="680"/>
      <c r="BX15" s="680"/>
      <c r="BY15" s="680"/>
      <c r="BZ15" s="680"/>
      <c r="CA15" s="680"/>
      <c r="CB15" s="751"/>
      <c r="CD15" s="693" t="s">
        <v>261</v>
      </c>
      <c r="CE15" s="690"/>
      <c r="CF15" s="690"/>
      <c r="CG15" s="690"/>
      <c r="CH15" s="690"/>
      <c r="CI15" s="690"/>
      <c r="CJ15" s="690"/>
      <c r="CK15" s="690"/>
      <c r="CL15" s="690"/>
      <c r="CM15" s="690"/>
      <c r="CN15" s="690"/>
      <c r="CO15" s="690"/>
      <c r="CP15" s="690"/>
      <c r="CQ15" s="691"/>
      <c r="CR15" s="665">
        <v>2004420</v>
      </c>
      <c r="CS15" s="675"/>
      <c r="CT15" s="675"/>
      <c r="CU15" s="675"/>
      <c r="CV15" s="675"/>
      <c r="CW15" s="675"/>
      <c r="CX15" s="675"/>
      <c r="CY15" s="676"/>
      <c r="CZ15" s="679">
        <v>7.6</v>
      </c>
      <c r="DA15" s="679"/>
      <c r="DB15" s="679"/>
      <c r="DC15" s="679"/>
      <c r="DD15" s="671">
        <v>194316</v>
      </c>
      <c r="DE15" s="675"/>
      <c r="DF15" s="675"/>
      <c r="DG15" s="675"/>
      <c r="DH15" s="675"/>
      <c r="DI15" s="675"/>
      <c r="DJ15" s="675"/>
      <c r="DK15" s="675"/>
      <c r="DL15" s="675"/>
      <c r="DM15" s="675"/>
      <c r="DN15" s="675"/>
      <c r="DO15" s="675"/>
      <c r="DP15" s="676"/>
      <c r="DQ15" s="671">
        <v>1796942</v>
      </c>
      <c r="DR15" s="675"/>
      <c r="DS15" s="675"/>
      <c r="DT15" s="675"/>
      <c r="DU15" s="675"/>
      <c r="DV15" s="675"/>
      <c r="DW15" s="675"/>
      <c r="DX15" s="675"/>
      <c r="DY15" s="675"/>
      <c r="DZ15" s="675"/>
      <c r="EA15" s="675"/>
      <c r="EB15" s="675"/>
      <c r="EC15" s="692"/>
    </row>
    <row r="16" spans="2:143" ht="11.25" customHeight="1">
      <c r="B16" s="646" t="s">
        <v>262</v>
      </c>
      <c r="C16" s="647"/>
      <c r="D16" s="647"/>
      <c r="E16" s="647"/>
      <c r="F16" s="647"/>
      <c r="G16" s="647"/>
      <c r="H16" s="647"/>
      <c r="I16" s="647"/>
      <c r="J16" s="647"/>
      <c r="K16" s="647"/>
      <c r="L16" s="647"/>
      <c r="M16" s="647"/>
      <c r="N16" s="647"/>
      <c r="O16" s="647"/>
      <c r="P16" s="647"/>
      <c r="Q16" s="648"/>
      <c r="R16" s="665">
        <v>18447</v>
      </c>
      <c r="S16" s="675"/>
      <c r="T16" s="675"/>
      <c r="U16" s="675"/>
      <c r="V16" s="675"/>
      <c r="W16" s="675"/>
      <c r="X16" s="675"/>
      <c r="Y16" s="676"/>
      <c r="Z16" s="679">
        <v>0.1</v>
      </c>
      <c r="AA16" s="679"/>
      <c r="AB16" s="679"/>
      <c r="AC16" s="679"/>
      <c r="AD16" s="680">
        <v>18447</v>
      </c>
      <c r="AE16" s="680"/>
      <c r="AF16" s="680"/>
      <c r="AG16" s="680"/>
      <c r="AH16" s="680"/>
      <c r="AI16" s="680"/>
      <c r="AJ16" s="680"/>
      <c r="AK16" s="680"/>
      <c r="AL16" s="668">
        <v>0.1</v>
      </c>
      <c r="AM16" s="677"/>
      <c r="AN16" s="677"/>
      <c r="AO16" s="681"/>
      <c r="AP16" s="646" t="s">
        <v>263</v>
      </c>
      <c r="AQ16" s="647"/>
      <c r="AR16" s="647"/>
      <c r="AS16" s="647"/>
      <c r="AT16" s="647"/>
      <c r="AU16" s="647"/>
      <c r="AV16" s="647"/>
      <c r="AW16" s="647"/>
      <c r="AX16" s="647"/>
      <c r="AY16" s="647"/>
      <c r="AZ16" s="647"/>
      <c r="BA16" s="647"/>
      <c r="BB16" s="647"/>
      <c r="BC16" s="647"/>
      <c r="BD16" s="647"/>
      <c r="BE16" s="647"/>
      <c r="BF16" s="648"/>
      <c r="BG16" s="665">
        <v>11460</v>
      </c>
      <c r="BH16" s="675"/>
      <c r="BI16" s="675"/>
      <c r="BJ16" s="675"/>
      <c r="BK16" s="675"/>
      <c r="BL16" s="675"/>
      <c r="BM16" s="675"/>
      <c r="BN16" s="676"/>
      <c r="BO16" s="679">
        <v>0.3</v>
      </c>
      <c r="BP16" s="679"/>
      <c r="BQ16" s="679"/>
      <c r="BR16" s="679"/>
      <c r="BS16" s="680" t="s">
        <v>128</v>
      </c>
      <c r="BT16" s="680"/>
      <c r="BU16" s="680"/>
      <c r="BV16" s="680"/>
      <c r="BW16" s="680"/>
      <c r="BX16" s="680"/>
      <c r="BY16" s="680"/>
      <c r="BZ16" s="680"/>
      <c r="CA16" s="680"/>
      <c r="CB16" s="751"/>
      <c r="CD16" s="693" t="s">
        <v>264</v>
      </c>
      <c r="CE16" s="690"/>
      <c r="CF16" s="690"/>
      <c r="CG16" s="690"/>
      <c r="CH16" s="690"/>
      <c r="CI16" s="690"/>
      <c r="CJ16" s="690"/>
      <c r="CK16" s="690"/>
      <c r="CL16" s="690"/>
      <c r="CM16" s="690"/>
      <c r="CN16" s="690"/>
      <c r="CO16" s="690"/>
      <c r="CP16" s="690"/>
      <c r="CQ16" s="691"/>
      <c r="CR16" s="665">
        <v>158906</v>
      </c>
      <c r="CS16" s="675"/>
      <c r="CT16" s="675"/>
      <c r="CU16" s="675"/>
      <c r="CV16" s="675"/>
      <c r="CW16" s="675"/>
      <c r="CX16" s="675"/>
      <c r="CY16" s="676"/>
      <c r="CZ16" s="679">
        <v>0.6</v>
      </c>
      <c r="DA16" s="679"/>
      <c r="DB16" s="679"/>
      <c r="DC16" s="679"/>
      <c r="DD16" s="671" t="s">
        <v>128</v>
      </c>
      <c r="DE16" s="675"/>
      <c r="DF16" s="675"/>
      <c r="DG16" s="675"/>
      <c r="DH16" s="675"/>
      <c r="DI16" s="675"/>
      <c r="DJ16" s="675"/>
      <c r="DK16" s="675"/>
      <c r="DL16" s="675"/>
      <c r="DM16" s="675"/>
      <c r="DN16" s="675"/>
      <c r="DO16" s="675"/>
      <c r="DP16" s="676"/>
      <c r="DQ16" s="671">
        <v>50572</v>
      </c>
      <c r="DR16" s="675"/>
      <c r="DS16" s="675"/>
      <c r="DT16" s="675"/>
      <c r="DU16" s="675"/>
      <c r="DV16" s="675"/>
      <c r="DW16" s="675"/>
      <c r="DX16" s="675"/>
      <c r="DY16" s="675"/>
      <c r="DZ16" s="675"/>
      <c r="EA16" s="675"/>
      <c r="EB16" s="675"/>
      <c r="EC16" s="692"/>
    </row>
    <row r="17" spans="2:133" ht="11.25" customHeight="1">
      <c r="B17" s="646" t="s">
        <v>265</v>
      </c>
      <c r="C17" s="647"/>
      <c r="D17" s="647"/>
      <c r="E17" s="647"/>
      <c r="F17" s="647"/>
      <c r="G17" s="647"/>
      <c r="H17" s="647"/>
      <c r="I17" s="647"/>
      <c r="J17" s="647"/>
      <c r="K17" s="647"/>
      <c r="L17" s="647"/>
      <c r="M17" s="647"/>
      <c r="N17" s="647"/>
      <c r="O17" s="647"/>
      <c r="P17" s="647"/>
      <c r="Q17" s="648"/>
      <c r="R17" s="665">
        <v>42236</v>
      </c>
      <c r="S17" s="675"/>
      <c r="T17" s="675"/>
      <c r="U17" s="675"/>
      <c r="V17" s="675"/>
      <c r="W17" s="675"/>
      <c r="X17" s="675"/>
      <c r="Y17" s="676"/>
      <c r="Z17" s="679">
        <v>0.2</v>
      </c>
      <c r="AA17" s="679"/>
      <c r="AB17" s="679"/>
      <c r="AC17" s="679"/>
      <c r="AD17" s="680">
        <v>42236</v>
      </c>
      <c r="AE17" s="680"/>
      <c r="AF17" s="680"/>
      <c r="AG17" s="680"/>
      <c r="AH17" s="680"/>
      <c r="AI17" s="680"/>
      <c r="AJ17" s="680"/>
      <c r="AK17" s="680"/>
      <c r="AL17" s="668">
        <v>0.3</v>
      </c>
      <c r="AM17" s="677"/>
      <c r="AN17" s="677"/>
      <c r="AO17" s="681"/>
      <c r="AP17" s="646" t="s">
        <v>266</v>
      </c>
      <c r="AQ17" s="647"/>
      <c r="AR17" s="647"/>
      <c r="AS17" s="647"/>
      <c r="AT17" s="647"/>
      <c r="AU17" s="647"/>
      <c r="AV17" s="647"/>
      <c r="AW17" s="647"/>
      <c r="AX17" s="647"/>
      <c r="AY17" s="647"/>
      <c r="AZ17" s="647"/>
      <c r="BA17" s="647"/>
      <c r="BB17" s="647"/>
      <c r="BC17" s="647"/>
      <c r="BD17" s="647"/>
      <c r="BE17" s="647"/>
      <c r="BF17" s="648"/>
      <c r="BG17" s="665" t="s">
        <v>128</v>
      </c>
      <c r="BH17" s="675"/>
      <c r="BI17" s="675"/>
      <c r="BJ17" s="675"/>
      <c r="BK17" s="675"/>
      <c r="BL17" s="675"/>
      <c r="BM17" s="675"/>
      <c r="BN17" s="676"/>
      <c r="BO17" s="679" t="s">
        <v>128</v>
      </c>
      <c r="BP17" s="679"/>
      <c r="BQ17" s="679"/>
      <c r="BR17" s="679"/>
      <c r="BS17" s="680" t="s">
        <v>128</v>
      </c>
      <c r="BT17" s="680"/>
      <c r="BU17" s="680"/>
      <c r="BV17" s="680"/>
      <c r="BW17" s="680"/>
      <c r="BX17" s="680"/>
      <c r="BY17" s="680"/>
      <c r="BZ17" s="680"/>
      <c r="CA17" s="680"/>
      <c r="CB17" s="751"/>
      <c r="CD17" s="693" t="s">
        <v>267</v>
      </c>
      <c r="CE17" s="690"/>
      <c r="CF17" s="690"/>
      <c r="CG17" s="690"/>
      <c r="CH17" s="690"/>
      <c r="CI17" s="690"/>
      <c r="CJ17" s="690"/>
      <c r="CK17" s="690"/>
      <c r="CL17" s="690"/>
      <c r="CM17" s="690"/>
      <c r="CN17" s="690"/>
      <c r="CO17" s="690"/>
      <c r="CP17" s="690"/>
      <c r="CQ17" s="691"/>
      <c r="CR17" s="665">
        <v>2290745</v>
      </c>
      <c r="CS17" s="675"/>
      <c r="CT17" s="675"/>
      <c r="CU17" s="675"/>
      <c r="CV17" s="675"/>
      <c r="CW17" s="675"/>
      <c r="CX17" s="675"/>
      <c r="CY17" s="676"/>
      <c r="CZ17" s="679">
        <v>8.6999999999999993</v>
      </c>
      <c r="DA17" s="679"/>
      <c r="DB17" s="679"/>
      <c r="DC17" s="679"/>
      <c r="DD17" s="671" t="s">
        <v>128</v>
      </c>
      <c r="DE17" s="675"/>
      <c r="DF17" s="675"/>
      <c r="DG17" s="675"/>
      <c r="DH17" s="675"/>
      <c r="DI17" s="675"/>
      <c r="DJ17" s="675"/>
      <c r="DK17" s="675"/>
      <c r="DL17" s="675"/>
      <c r="DM17" s="675"/>
      <c r="DN17" s="675"/>
      <c r="DO17" s="675"/>
      <c r="DP17" s="676"/>
      <c r="DQ17" s="671">
        <v>2249624</v>
      </c>
      <c r="DR17" s="675"/>
      <c r="DS17" s="675"/>
      <c r="DT17" s="675"/>
      <c r="DU17" s="675"/>
      <c r="DV17" s="675"/>
      <c r="DW17" s="675"/>
      <c r="DX17" s="675"/>
      <c r="DY17" s="675"/>
      <c r="DZ17" s="675"/>
      <c r="EA17" s="675"/>
      <c r="EB17" s="675"/>
      <c r="EC17" s="692"/>
    </row>
    <row r="18" spans="2:133" ht="11.25" customHeight="1">
      <c r="B18" s="646" t="s">
        <v>268</v>
      </c>
      <c r="C18" s="647"/>
      <c r="D18" s="647"/>
      <c r="E18" s="647"/>
      <c r="F18" s="647"/>
      <c r="G18" s="647"/>
      <c r="H18" s="647"/>
      <c r="I18" s="647"/>
      <c r="J18" s="647"/>
      <c r="K18" s="647"/>
      <c r="L18" s="647"/>
      <c r="M18" s="647"/>
      <c r="N18" s="647"/>
      <c r="O18" s="647"/>
      <c r="P18" s="647"/>
      <c r="Q18" s="648"/>
      <c r="R18" s="665">
        <v>156499</v>
      </c>
      <c r="S18" s="675"/>
      <c r="T18" s="675"/>
      <c r="U18" s="675"/>
      <c r="V18" s="675"/>
      <c r="W18" s="675"/>
      <c r="X18" s="675"/>
      <c r="Y18" s="676"/>
      <c r="Z18" s="679">
        <v>0.6</v>
      </c>
      <c r="AA18" s="679"/>
      <c r="AB18" s="679"/>
      <c r="AC18" s="679"/>
      <c r="AD18" s="680">
        <v>156499</v>
      </c>
      <c r="AE18" s="680"/>
      <c r="AF18" s="680"/>
      <c r="AG18" s="680"/>
      <c r="AH18" s="680"/>
      <c r="AI18" s="680"/>
      <c r="AJ18" s="680"/>
      <c r="AK18" s="680"/>
      <c r="AL18" s="668">
        <v>1.2000000476837158</v>
      </c>
      <c r="AM18" s="677"/>
      <c r="AN18" s="677"/>
      <c r="AO18" s="681"/>
      <c r="AP18" s="646" t="s">
        <v>269</v>
      </c>
      <c r="AQ18" s="647"/>
      <c r="AR18" s="647"/>
      <c r="AS18" s="647"/>
      <c r="AT18" s="647"/>
      <c r="AU18" s="647"/>
      <c r="AV18" s="647"/>
      <c r="AW18" s="647"/>
      <c r="AX18" s="647"/>
      <c r="AY18" s="647"/>
      <c r="AZ18" s="647"/>
      <c r="BA18" s="647"/>
      <c r="BB18" s="647"/>
      <c r="BC18" s="647"/>
      <c r="BD18" s="647"/>
      <c r="BE18" s="647"/>
      <c r="BF18" s="648"/>
      <c r="BG18" s="665" t="s">
        <v>128</v>
      </c>
      <c r="BH18" s="675"/>
      <c r="BI18" s="675"/>
      <c r="BJ18" s="675"/>
      <c r="BK18" s="675"/>
      <c r="BL18" s="675"/>
      <c r="BM18" s="675"/>
      <c r="BN18" s="676"/>
      <c r="BO18" s="679" t="s">
        <v>128</v>
      </c>
      <c r="BP18" s="679"/>
      <c r="BQ18" s="679"/>
      <c r="BR18" s="679"/>
      <c r="BS18" s="680" t="s">
        <v>128</v>
      </c>
      <c r="BT18" s="680"/>
      <c r="BU18" s="680"/>
      <c r="BV18" s="680"/>
      <c r="BW18" s="680"/>
      <c r="BX18" s="680"/>
      <c r="BY18" s="680"/>
      <c r="BZ18" s="680"/>
      <c r="CA18" s="680"/>
      <c r="CB18" s="751"/>
      <c r="CD18" s="693" t="s">
        <v>270</v>
      </c>
      <c r="CE18" s="690"/>
      <c r="CF18" s="690"/>
      <c r="CG18" s="690"/>
      <c r="CH18" s="690"/>
      <c r="CI18" s="690"/>
      <c r="CJ18" s="690"/>
      <c r="CK18" s="690"/>
      <c r="CL18" s="690"/>
      <c r="CM18" s="690"/>
      <c r="CN18" s="690"/>
      <c r="CO18" s="690"/>
      <c r="CP18" s="690"/>
      <c r="CQ18" s="691"/>
      <c r="CR18" s="665" t="s">
        <v>128</v>
      </c>
      <c r="CS18" s="675"/>
      <c r="CT18" s="675"/>
      <c r="CU18" s="675"/>
      <c r="CV18" s="675"/>
      <c r="CW18" s="675"/>
      <c r="CX18" s="675"/>
      <c r="CY18" s="676"/>
      <c r="CZ18" s="679" t="s">
        <v>128</v>
      </c>
      <c r="DA18" s="679"/>
      <c r="DB18" s="679"/>
      <c r="DC18" s="679"/>
      <c r="DD18" s="671" t="s">
        <v>128</v>
      </c>
      <c r="DE18" s="675"/>
      <c r="DF18" s="675"/>
      <c r="DG18" s="675"/>
      <c r="DH18" s="675"/>
      <c r="DI18" s="675"/>
      <c r="DJ18" s="675"/>
      <c r="DK18" s="675"/>
      <c r="DL18" s="675"/>
      <c r="DM18" s="675"/>
      <c r="DN18" s="675"/>
      <c r="DO18" s="675"/>
      <c r="DP18" s="676"/>
      <c r="DQ18" s="671" t="s">
        <v>128</v>
      </c>
      <c r="DR18" s="675"/>
      <c r="DS18" s="675"/>
      <c r="DT18" s="675"/>
      <c r="DU18" s="675"/>
      <c r="DV18" s="675"/>
      <c r="DW18" s="675"/>
      <c r="DX18" s="675"/>
      <c r="DY18" s="675"/>
      <c r="DZ18" s="675"/>
      <c r="EA18" s="675"/>
      <c r="EB18" s="675"/>
      <c r="EC18" s="692"/>
    </row>
    <row r="19" spans="2:133" ht="11.25" customHeight="1">
      <c r="B19" s="646" t="s">
        <v>271</v>
      </c>
      <c r="C19" s="647"/>
      <c r="D19" s="647"/>
      <c r="E19" s="647"/>
      <c r="F19" s="647"/>
      <c r="G19" s="647"/>
      <c r="H19" s="647"/>
      <c r="I19" s="647"/>
      <c r="J19" s="647"/>
      <c r="K19" s="647"/>
      <c r="L19" s="647"/>
      <c r="M19" s="647"/>
      <c r="N19" s="647"/>
      <c r="O19" s="647"/>
      <c r="P19" s="647"/>
      <c r="Q19" s="648"/>
      <c r="R19" s="665">
        <v>19719</v>
      </c>
      <c r="S19" s="675"/>
      <c r="T19" s="675"/>
      <c r="U19" s="675"/>
      <c r="V19" s="675"/>
      <c r="W19" s="675"/>
      <c r="X19" s="675"/>
      <c r="Y19" s="676"/>
      <c r="Z19" s="679">
        <v>0.1</v>
      </c>
      <c r="AA19" s="679"/>
      <c r="AB19" s="679"/>
      <c r="AC19" s="679"/>
      <c r="AD19" s="680">
        <v>19719</v>
      </c>
      <c r="AE19" s="680"/>
      <c r="AF19" s="680"/>
      <c r="AG19" s="680"/>
      <c r="AH19" s="680"/>
      <c r="AI19" s="680"/>
      <c r="AJ19" s="680"/>
      <c r="AK19" s="680"/>
      <c r="AL19" s="668">
        <v>0.2</v>
      </c>
      <c r="AM19" s="677"/>
      <c r="AN19" s="677"/>
      <c r="AO19" s="681"/>
      <c r="AP19" s="646" t="s">
        <v>272</v>
      </c>
      <c r="AQ19" s="647"/>
      <c r="AR19" s="647"/>
      <c r="AS19" s="647"/>
      <c r="AT19" s="647"/>
      <c r="AU19" s="647"/>
      <c r="AV19" s="647"/>
      <c r="AW19" s="647"/>
      <c r="AX19" s="647"/>
      <c r="AY19" s="647"/>
      <c r="AZ19" s="647"/>
      <c r="BA19" s="647"/>
      <c r="BB19" s="647"/>
      <c r="BC19" s="647"/>
      <c r="BD19" s="647"/>
      <c r="BE19" s="647"/>
      <c r="BF19" s="648"/>
      <c r="BG19" s="665" t="s">
        <v>128</v>
      </c>
      <c r="BH19" s="675"/>
      <c r="BI19" s="675"/>
      <c r="BJ19" s="675"/>
      <c r="BK19" s="675"/>
      <c r="BL19" s="675"/>
      <c r="BM19" s="675"/>
      <c r="BN19" s="676"/>
      <c r="BO19" s="679" t="s">
        <v>128</v>
      </c>
      <c r="BP19" s="679"/>
      <c r="BQ19" s="679"/>
      <c r="BR19" s="679"/>
      <c r="BS19" s="680" t="s">
        <v>128</v>
      </c>
      <c r="BT19" s="680"/>
      <c r="BU19" s="680"/>
      <c r="BV19" s="680"/>
      <c r="BW19" s="680"/>
      <c r="BX19" s="680"/>
      <c r="BY19" s="680"/>
      <c r="BZ19" s="680"/>
      <c r="CA19" s="680"/>
      <c r="CB19" s="751"/>
      <c r="CD19" s="693" t="s">
        <v>273</v>
      </c>
      <c r="CE19" s="690"/>
      <c r="CF19" s="690"/>
      <c r="CG19" s="690"/>
      <c r="CH19" s="690"/>
      <c r="CI19" s="690"/>
      <c r="CJ19" s="690"/>
      <c r="CK19" s="690"/>
      <c r="CL19" s="690"/>
      <c r="CM19" s="690"/>
      <c r="CN19" s="690"/>
      <c r="CO19" s="690"/>
      <c r="CP19" s="690"/>
      <c r="CQ19" s="691"/>
      <c r="CR19" s="665" t="s">
        <v>128</v>
      </c>
      <c r="CS19" s="675"/>
      <c r="CT19" s="675"/>
      <c r="CU19" s="675"/>
      <c r="CV19" s="675"/>
      <c r="CW19" s="675"/>
      <c r="CX19" s="675"/>
      <c r="CY19" s="676"/>
      <c r="CZ19" s="679" t="s">
        <v>128</v>
      </c>
      <c r="DA19" s="679"/>
      <c r="DB19" s="679"/>
      <c r="DC19" s="679"/>
      <c r="DD19" s="671" t="s">
        <v>128</v>
      </c>
      <c r="DE19" s="675"/>
      <c r="DF19" s="675"/>
      <c r="DG19" s="675"/>
      <c r="DH19" s="675"/>
      <c r="DI19" s="675"/>
      <c r="DJ19" s="675"/>
      <c r="DK19" s="675"/>
      <c r="DL19" s="675"/>
      <c r="DM19" s="675"/>
      <c r="DN19" s="675"/>
      <c r="DO19" s="675"/>
      <c r="DP19" s="676"/>
      <c r="DQ19" s="671" t="s">
        <v>128</v>
      </c>
      <c r="DR19" s="675"/>
      <c r="DS19" s="675"/>
      <c r="DT19" s="675"/>
      <c r="DU19" s="675"/>
      <c r="DV19" s="675"/>
      <c r="DW19" s="675"/>
      <c r="DX19" s="675"/>
      <c r="DY19" s="675"/>
      <c r="DZ19" s="675"/>
      <c r="EA19" s="675"/>
      <c r="EB19" s="675"/>
      <c r="EC19" s="692"/>
    </row>
    <row r="20" spans="2:133" ht="11.25" customHeight="1">
      <c r="B20" s="646" t="s">
        <v>274</v>
      </c>
      <c r="C20" s="647"/>
      <c r="D20" s="647"/>
      <c r="E20" s="647"/>
      <c r="F20" s="647"/>
      <c r="G20" s="647"/>
      <c r="H20" s="647"/>
      <c r="I20" s="647"/>
      <c r="J20" s="647"/>
      <c r="K20" s="647"/>
      <c r="L20" s="647"/>
      <c r="M20" s="647"/>
      <c r="N20" s="647"/>
      <c r="O20" s="647"/>
      <c r="P20" s="647"/>
      <c r="Q20" s="648"/>
      <c r="R20" s="665">
        <v>5172</v>
      </c>
      <c r="S20" s="675"/>
      <c r="T20" s="675"/>
      <c r="U20" s="675"/>
      <c r="V20" s="675"/>
      <c r="W20" s="675"/>
      <c r="X20" s="675"/>
      <c r="Y20" s="676"/>
      <c r="Z20" s="679">
        <v>0</v>
      </c>
      <c r="AA20" s="679"/>
      <c r="AB20" s="679"/>
      <c r="AC20" s="679"/>
      <c r="AD20" s="680">
        <v>5172</v>
      </c>
      <c r="AE20" s="680"/>
      <c r="AF20" s="680"/>
      <c r="AG20" s="680"/>
      <c r="AH20" s="680"/>
      <c r="AI20" s="680"/>
      <c r="AJ20" s="680"/>
      <c r="AK20" s="680"/>
      <c r="AL20" s="668">
        <v>0</v>
      </c>
      <c r="AM20" s="677"/>
      <c r="AN20" s="677"/>
      <c r="AO20" s="681"/>
      <c r="AP20" s="646" t="s">
        <v>275</v>
      </c>
      <c r="AQ20" s="647"/>
      <c r="AR20" s="647"/>
      <c r="AS20" s="647"/>
      <c r="AT20" s="647"/>
      <c r="AU20" s="647"/>
      <c r="AV20" s="647"/>
      <c r="AW20" s="647"/>
      <c r="AX20" s="647"/>
      <c r="AY20" s="647"/>
      <c r="AZ20" s="647"/>
      <c r="BA20" s="647"/>
      <c r="BB20" s="647"/>
      <c r="BC20" s="647"/>
      <c r="BD20" s="647"/>
      <c r="BE20" s="647"/>
      <c r="BF20" s="648"/>
      <c r="BG20" s="665" t="s">
        <v>128</v>
      </c>
      <c r="BH20" s="675"/>
      <c r="BI20" s="675"/>
      <c r="BJ20" s="675"/>
      <c r="BK20" s="675"/>
      <c r="BL20" s="675"/>
      <c r="BM20" s="675"/>
      <c r="BN20" s="676"/>
      <c r="BO20" s="679" t="s">
        <v>128</v>
      </c>
      <c r="BP20" s="679"/>
      <c r="BQ20" s="679"/>
      <c r="BR20" s="679"/>
      <c r="BS20" s="680" t="s">
        <v>128</v>
      </c>
      <c r="BT20" s="680"/>
      <c r="BU20" s="680"/>
      <c r="BV20" s="680"/>
      <c r="BW20" s="680"/>
      <c r="BX20" s="680"/>
      <c r="BY20" s="680"/>
      <c r="BZ20" s="680"/>
      <c r="CA20" s="680"/>
      <c r="CB20" s="751"/>
      <c r="CD20" s="693" t="s">
        <v>276</v>
      </c>
      <c r="CE20" s="690"/>
      <c r="CF20" s="690"/>
      <c r="CG20" s="690"/>
      <c r="CH20" s="690"/>
      <c r="CI20" s="690"/>
      <c r="CJ20" s="690"/>
      <c r="CK20" s="690"/>
      <c r="CL20" s="690"/>
      <c r="CM20" s="690"/>
      <c r="CN20" s="690"/>
      <c r="CO20" s="690"/>
      <c r="CP20" s="690"/>
      <c r="CQ20" s="691"/>
      <c r="CR20" s="665">
        <v>26325644</v>
      </c>
      <c r="CS20" s="675"/>
      <c r="CT20" s="675"/>
      <c r="CU20" s="675"/>
      <c r="CV20" s="675"/>
      <c r="CW20" s="675"/>
      <c r="CX20" s="675"/>
      <c r="CY20" s="676"/>
      <c r="CZ20" s="679">
        <v>100</v>
      </c>
      <c r="DA20" s="679"/>
      <c r="DB20" s="679"/>
      <c r="DC20" s="679"/>
      <c r="DD20" s="671">
        <v>3418581</v>
      </c>
      <c r="DE20" s="675"/>
      <c r="DF20" s="675"/>
      <c r="DG20" s="675"/>
      <c r="DH20" s="675"/>
      <c r="DI20" s="675"/>
      <c r="DJ20" s="675"/>
      <c r="DK20" s="675"/>
      <c r="DL20" s="675"/>
      <c r="DM20" s="675"/>
      <c r="DN20" s="675"/>
      <c r="DO20" s="675"/>
      <c r="DP20" s="676"/>
      <c r="DQ20" s="671">
        <v>14684379</v>
      </c>
      <c r="DR20" s="675"/>
      <c r="DS20" s="675"/>
      <c r="DT20" s="675"/>
      <c r="DU20" s="675"/>
      <c r="DV20" s="675"/>
      <c r="DW20" s="675"/>
      <c r="DX20" s="675"/>
      <c r="DY20" s="675"/>
      <c r="DZ20" s="675"/>
      <c r="EA20" s="675"/>
      <c r="EB20" s="675"/>
      <c r="EC20" s="692"/>
    </row>
    <row r="21" spans="2:133" ht="11.25" customHeight="1">
      <c r="B21" s="646" t="s">
        <v>277</v>
      </c>
      <c r="C21" s="647"/>
      <c r="D21" s="647"/>
      <c r="E21" s="647"/>
      <c r="F21" s="647"/>
      <c r="G21" s="647"/>
      <c r="H21" s="647"/>
      <c r="I21" s="647"/>
      <c r="J21" s="647"/>
      <c r="K21" s="647"/>
      <c r="L21" s="647"/>
      <c r="M21" s="647"/>
      <c r="N21" s="647"/>
      <c r="O21" s="647"/>
      <c r="P21" s="647"/>
      <c r="Q21" s="648"/>
      <c r="R21" s="665">
        <v>1476</v>
      </c>
      <c r="S21" s="675"/>
      <c r="T21" s="675"/>
      <c r="U21" s="675"/>
      <c r="V21" s="675"/>
      <c r="W21" s="675"/>
      <c r="X21" s="675"/>
      <c r="Y21" s="676"/>
      <c r="Z21" s="679">
        <v>0</v>
      </c>
      <c r="AA21" s="679"/>
      <c r="AB21" s="679"/>
      <c r="AC21" s="679"/>
      <c r="AD21" s="680">
        <v>1476</v>
      </c>
      <c r="AE21" s="680"/>
      <c r="AF21" s="680"/>
      <c r="AG21" s="680"/>
      <c r="AH21" s="680"/>
      <c r="AI21" s="680"/>
      <c r="AJ21" s="680"/>
      <c r="AK21" s="680"/>
      <c r="AL21" s="668">
        <v>0</v>
      </c>
      <c r="AM21" s="677"/>
      <c r="AN21" s="677"/>
      <c r="AO21" s="681"/>
      <c r="AP21" s="758" t="s">
        <v>278</v>
      </c>
      <c r="AQ21" s="763"/>
      <c r="AR21" s="763"/>
      <c r="AS21" s="763"/>
      <c r="AT21" s="763"/>
      <c r="AU21" s="763"/>
      <c r="AV21" s="763"/>
      <c r="AW21" s="763"/>
      <c r="AX21" s="763"/>
      <c r="AY21" s="763"/>
      <c r="AZ21" s="763"/>
      <c r="BA21" s="763"/>
      <c r="BB21" s="763"/>
      <c r="BC21" s="763"/>
      <c r="BD21" s="763"/>
      <c r="BE21" s="763"/>
      <c r="BF21" s="760"/>
      <c r="BG21" s="665" t="s">
        <v>128</v>
      </c>
      <c r="BH21" s="675"/>
      <c r="BI21" s="675"/>
      <c r="BJ21" s="675"/>
      <c r="BK21" s="675"/>
      <c r="BL21" s="675"/>
      <c r="BM21" s="675"/>
      <c r="BN21" s="676"/>
      <c r="BO21" s="679" t="s">
        <v>128</v>
      </c>
      <c r="BP21" s="679"/>
      <c r="BQ21" s="679"/>
      <c r="BR21" s="679"/>
      <c r="BS21" s="680" t="s">
        <v>128</v>
      </c>
      <c r="BT21" s="680"/>
      <c r="BU21" s="680"/>
      <c r="BV21" s="680"/>
      <c r="BW21" s="680"/>
      <c r="BX21" s="680"/>
      <c r="BY21" s="680"/>
      <c r="BZ21" s="680"/>
      <c r="CA21" s="680"/>
      <c r="CB21" s="751"/>
      <c r="CD21" s="776"/>
      <c r="CE21" s="684"/>
      <c r="CF21" s="684"/>
      <c r="CG21" s="684"/>
      <c r="CH21" s="684"/>
      <c r="CI21" s="684"/>
      <c r="CJ21" s="684"/>
      <c r="CK21" s="684"/>
      <c r="CL21" s="684"/>
      <c r="CM21" s="684"/>
      <c r="CN21" s="684"/>
      <c r="CO21" s="684"/>
      <c r="CP21" s="684"/>
      <c r="CQ21" s="685"/>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c r="B22" s="727" t="s">
        <v>279</v>
      </c>
      <c r="C22" s="728"/>
      <c r="D22" s="728"/>
      <c r="E22" s="728"/>
      <c r="F22" s="728"/>
      <c r="G22" s="728"/>
      <c r="H22" s="728"/>
      <c r="I22" s="728"/>
      <c r="J22" s="728"/>
      <c r="K22" s="728"/>
      <c r="L22" s="728"/>
      <c r="M22" s="728"/>
      <c r="N22" s="728"/>
      <c r="O22" s="728"/>
      <c r="P22" s="728"/>
      <c r="Q22" s="729"/>
      <c r="R22" s="665">
        <v>130132</v>
      </c>
      <c r="S22" s="675"/>
      <c r="T22" s="675"/>
      <c r="U22" s="675"/>
      <c r="V22" s="675"/>
      <c r="W22" s="675"/>
      <c r="X22" s="675"/>
      <c r="Y22" s="676"/>
      <c r="Z22" s="679">
        <v>0.5</v>
      </c>
      <c r="AA22" s="679"/>
      <c r="AB22" s="679"/>
      <c r="AC22" s="679"/>
      <c r="AD22" s="680">
        <v>130132</v>
      </c>
      <c r="AE22" s="680"/>
      <c r="AF22" s="680"/>
      <c r="AG22" s="680"/>
      <c r="AH22" s="680"/>
      <c r="AI22" s="680"/>
      <c r="AJ22" s="680"/>
      <c r="AK22" s="680"/>
      <c r="AL22" s="668">
        <v>1</v>
      </c>
      <c r="AM22" s="677"/>
      <c r="AN22" s="677"/>
      <c r="AO22" s="681"/>
      <c r="AP22" s="758" t="s">
        <v>280</v>
      </c>
      <c r="AQ22" s="763"/>
      <c r="AR22" s="763"/>
      <c r="AS22" s="763"/>
      <c r="AT22" s="763"/>
      <c r="AU22" s="763"/>
      <c r="AV22" s="763"/>
      <c r="AW22" s="763"/>
      <c r="AX22" s="763"/>
      <c r="AY22" s="763"/>
      <c r="AZ22" s="763"/>
      <c r="BA22" s="763"/>
      <c r="BB22" s="763"/>
      <c r="BC22" s="763"/>
      <c r="BD22" s="763"/>
      <c r="BE22" s="763"/>
      <c r="BF22" s="760"/>
      <c r="BG22" s="665" t="s">
        <v>128</v>
      </c>
      <c r="BH22" s="675"/>
      <c r="BI22" s="675"/>
      <c r="BJ22" s="675"/>
      <c r="BK22" s="675"/>
      <c r="BL22" s="675"/>
      <c r="BM22" s="675"/>
      <c r="BN22" s="676"/>
      <c r="BO22" s="679" t="s">
        <v>128</v>
      </c>
      <c r="BP22" s="679"/>
      <c r="BQ22" s="679"/>
      <c r="BR22" s="679"/>
      <c r="BS22" s="680" t="s">
        <v>128</v>
      </c>
      <c r="BT22" s="680"/>
      <c r="BU22" s="680"/>
      <c r="BV22" s="680"/>
      <c r="BW22" s="680"/>
      <c r="BX22" s="680"/>
      <c r="BY22" s="680"/>
      <c r="BZ22" s="680"/>
      <c r="CA22" s="680"/>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46" t="s">
        <v>282</v>
      </c>
      <c r="C23" s="647"/>
      <c r="D23" s="647"/>
      <c r="E23" s="647"/>
      <c r="F23" s="647"/>
      <c r="G23" s="647"/>
      <c r="H23" s="647"/>
      <c r="I23" s="647"/>
      <c r="J23" s="647"/>
      <c r="K23" s="647"/>
      <c r="L23" s="647"/>
      <c r="M23" s="647"/>
      <c r="N23" s="647"/>
      <c r="O23" s="647"/>
      <c r="P23" s="647"/>
      <c r="Q23" s="648"/>
      <c r="R23" s="665">
        <v>8365625</v>
      </c>
      <c r="S23" s="675"/>
      <c r="T23" s="675"/>
      <c r="U23" s="675"/>
      <c r="V23" s="675"/>
      <c r="W23" s="675"/>
      <c r="X23" s="675"/>
      <c r="Y23" s="676"/>
      <c r="Z23" s="679">
        <v>30.8</v>
      </c>
      <c r="AA23" s="679"/>
      <c r="AB23" s="679"/>
      <c r="AC23" s="679"/>
      <c r="AD23" s="680">
        <v>7777353</v>
      </c>
      <c r="AE23" s="680"/>
      <c r="AF23" s="680"/>
      <c r="AG23" s="680"/>
      <c r="AH23" s="680"/>
      <c r="AI23" s="680"/>
      <c r="AJ23" s="680"/>
      <c r="AK23" s="680"/>
      <c r="AL23" s="668">
        <v>59.8</v>
      </c>
      <c r="AM23" s="677"/>
      <c r="AN23" s="677"/>
      <c r="AO23" s="681"/>
      <c r="AP23" s="758" t="s">
        <v>283</v>
      </c>
      <c r="AQ23" s="763"/>
      <c r="AR23" s="763"/>
      <c r="AS23" s="763"/>
      <c r="AT23" s="763"/>
      <c r="AU23" s="763"/>
      <c r="AV23" s="763"/>
      <c r="AW23" s="763"/>
      <c r="AX23" s="763"/>
      <c r="AY23" s="763"/>
      <c r="AZ23" s="763"/>
      <c r="BA23" s="763"/>
      <c r="BB23" s="763"/>
      <c r="BC23" s="763"/>
      <c r="BD23" s="763"/>
      <c r="BE23" s="763"/>
      <c r="BF23" s="760"/>
      <c r="BG23" s="665" t="s">
        <v>128</v>
      </c>
      <c r="BH23" s="675"/>
      <c r="BI23" s="675"/>
      <c r="BJ23" s="675"/>
      <c r="BK23" s="675"/>
      <c r="BL23" s="675"/>
      <c r="BM23" s="675"/>
      <c r="BN23" s="676"/>
      <c r="BO23" s="679" t="s">
        <v>128</v>
      </c>
      <c r="BP23" s="679"/>
      <c r="BQ23" s="679"/>
      <c r="BR23" s="679"/>
      <c r="BS23" s="680" t="s">
        <v>128</v>
      </c>
      <c r="BT23" s="680"/>
      <c r="BU23" s="680"/>
      <c r="BV23" s="680"/>
      <c r="BW23" s="680"/>
      <c r="BX23" s="680"/>
      <c r="BY23" s="680"/>
      <c r="BZ23" s="680"/>
      <c r="CA23" s="680"/>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0" t="s">
        <v>287</v>
      </c>
      <c r="DM23" s="771"/>
      <c r="DN23" s="771"/>
      <c r="DO23" s="771"/>
      <c r="DP23" s="771"/>
      <c r="DQ23" s="771"/>
      <c r="DR23" s="771"/>
      <c r="DS23" s="771"/>
      <c r="DT23" s="771"/>
      <c r="DU23" s="771"/>
      <c r="DV23" s="772"/>
      <c r="DW23" s="767" t="s">
        <v>288</v>
      </c>
      <c r="DX23" s="768"/>
      <c r="DY23" s="768"/>
      <c r="DZ23" s="768"/>
      <c r="EA23" s="768"/>
      <c r="EB23" s="768"/>
      <c r="EC23" s="769"/>
    </row>
    <row r="24" spans="2:133" ht="11.25" customHeight="1">
      <c r="B24" s="646" t="s">
        <v>289</v>
      </c>
      <c r="C24" s="647"/>
      <c r="D24" s="647"/>
      <c r="E24" s="647"/>
      <c r="F24" s="647"/>
      <c r="G24" s="647"/>
      <c r="H24" s="647"/>
      <c r="I24" s="647"/>
      <c r="J24" s="647"/>
      <c r="K24" s="647"/>
      <c r="L24" s="647"/>
      <c r="M24" s="647"/>
      <c r="N24" s="647"/>
      <c r="O24" s="647"/>
      <c r="P24" s="647"/>
      <c r="Q24" s="648"/>
      <c r="R24" s="665">
        <v>7777353</v>
      </c>
      <c r="S24" s="675"/>
      <c r="T24" s="675"/>
      <c r="U24" s="675"/>
      <c r="V24" s="675"/>
      <c r="W24" s="675"/>
      <c r="X24" s="675"/>
      <c r="Y24" s="676"/>
      <c r="Z24" s="679">
        <v>28.6</v>
      </c>
      <c r="AA24" s="679"/>
      <c r="AB24" s="679"/>
      <c r="AC24" s="679"/>
      <c r="AD24" s="680">
        <v>7777353</v>
      </c>
      <c r="AE24" s="680"/>
      <c r="AF24" s="680"/>
      <c r="AG24" s="680"/>
      <c r="AH24" s="680"/>
      <c r="AI24" s="680"/>
      <c r="AJ24" s="680"/>
      <c r="AK24" s="680"/>
      <c r="AL24" s="668">
        <v>59.8</v>
      </c>
      <c r="AM24" s="677"/>
      <c r="AN24" s="677"/>
      <c r="AO24" s="681"/>
      <c r="AP24" s="758" t="s">
        <v>290</v>
      </c>
      <c r="AQ24" s="763"/>
      <c r="AR24" s="763"/>
      <c r="AS24" s="763"/>
      <c r="AT24" s="763"/>
      <c r="AU24" s="763"/>
      <c r="AV24" s="763"/>
      <c r="AW24" s="763"/>
      <c r="AX24" s="763"/>
      <c r="AY24" s="763"/>
      <c r="AZ24" s="763"/>
      <c r="BA24" s="763"/>
      <c r="BB24" s="763"/>
      <c r="BC24" s="763"/>
      <c r="BD24" s="763"/>
      <c r="BE24" s="763"/>
      <c r="BF24" s="760"/>
      <c r="BG24" s="665" t="s">
        <v>128</v>
      </c>
      <c r="BH24" s="675"/>
      <c r="BI24" s="675"/>
      <c r="BJ24" s="675"/>
      <c r="BK24" s="675"/>
      <c r="BL24" s="675"/>
      <c r="BM24" s="675"/>
      <c r="BN24" s="676"/>
      <c r="BO24" s="679" t="s">
        <v>128</v>
      </c>
      <c r="BP24" s="679"/>
      <c r="BQ24" s="679"/>
      <c r="BR24" s="679"/>
      <c r="BS24" s="680" t="s">
        <v>128</v>
      </c>
      <c r="BT24" s="680"/>
      <c r="BU24" s="680"/>
      <c r="BV24" s="680"/>
      <c r="BW24" s="680"/>
      <c r="BX24" s="680"/>
      <c r="BY24" s="680"/>
      <c r="BZ24" s="680"/>
      <c r="CA24" s="680"/>
      <c r="CB24" s="751"/>
      <c r="CD24" s="724" t="s">
        <v>291</v>
      </c>
      <c r="CE24" s="725"/>
      <c r="CF24" s="725"/>
      <c r="CG24" s="725"/>
      <c r="CH24" s="725"/>
      <c r="CI24" s="725"/>
      <c r="CJ24" s="725"/>
      <c r="CK24" s="725"/>
      <c r="CL24" s="725"/>
      <c r="CM24" s="725"/>
      <c r="CN24" s="725"/>
      <c r="CO24" s="725"/>
      <c r="CP24" s="725"/>
      <c r="CQ24" s="726"/>
      <c r="CR24" s="721">
        <v>11642461</v>
      </c>
      <c r="CS24" s="722"/>
      <c r="CT24" s="722"/>
      <c r="CU24" s="722"/>
      <c r="CV24" s="722"/>
      <c r="CW24" s="722"/>
      <c r="CX24" s="722"/>
      <c r="CY24" s="765"/>
      <c r="CZ24" s="761">
        <v>44.2</v>
      </c>
      <c r="DA24" s="736"/>
      <c r="DB24" s="736"/>
      <c r="DC24" s="766"/>
      <c r="DD24" s="764">
        <v>7059273</v>
      </c>
      <c r="DE24" s="722"/>
      <c r="DF24" s="722"/>
      <c r="DG24" s="722"/>
      <c r="DH24" s="722"/>
      <c r="DI24" s="722"/>
      <c r="DJ24" s="722"/>
      <c r="DK24" s="765"/>
      <c r="DL24" s="764">
        <v>6967662</v>
      </c>
      <c r="DM24" s="722"/>
      <c r="DN24" s="722"/>
      <c r="DO24" s="722"/>
      <c r="DP24" s="722"/>
      <c r="DQ24" s="722"/>
      <c r="DR24" s="722"/>
      <c r="DS24" s="722"/>
      <c r="DT24" s="722"/>
      <c r="DU24" s="722"/>
      <c r="DV24" s="765"/>
      <c r="DW24" s="761">
        <v>51.5</v>
      </c>
      <c r="DX24" s="736"/>
      <c r="DY24" s="736"/>
      <c r="DZ24" s="736"/>
      <c r="EA24" s="736"/>
      <c r="EB24" s="736"/>
      <c r="EC24" s="762"/>
    </row>
    <row r="25" spans="2:133" ht="11.25" customHeight="1">
      <c r="B25" s="646" t="s">
        <v>292</v>
      </c>
      <c r="C25" s="647"/>
      <c r="D25" s="647"/>
      <c r="E25" s="647"/>
      <c r="F25" s="647"/>
      <c r="G25" s="647"/>
      <c r="H25" s="647"/>
      <c r="I25" s="647"/>
      <c r="J25" s="647"/>
      <c r="K25" s="647"/>
      <c r="L25" s="647"/>
      <c r="M25" s="647"/>
      <c r="N25" s="647"/>
      <c r="O25" s="647"/>
      <c r="P25" s="647"/>
      <c r="Q25" s="648"/>
      <c r="R25" s="665">
        <v>588272</v>
      </c>
      <c r="S25" s="675"/>
      <c r="T25" s="675"/>
      <c r="U25" s="675"/>
      <c r="V25" s="675"/>
      <c r="W25" s="675"/>
      <c r="X25" s="675"/>
      <c r="Y25" s="676"/>
      <c r="Z25" s="679">
        <v>2.2000000000000002</v>
      </c>
      <c r="AA25" s="679"/>
      <c r="AB25" s="679"/>
      <c r="AC25" s="679"/>
      <c r="AD25" s="680" t="s">
        <v>128</v>
      </c>
      <c r="AE25" s="680"/>
      <c r="AF25" s="680"/>
      <c r="AG25" s="680"/>
      <c r="AH25" s="680"/>
      <c r="AI25" s="680"/>
      <c r="AJ25" s="680"/>
      <c r="AK25" s="680"/>
      <c r="AL25" s="668" t="s">
        <v>128</v>
      </c>
      <c r="AM25" s="677"/>
      <c r="AN25" s="677"/>
      <c r="AO25" s="681"/>
      <c r="AP25" s="758" t="s">
        <v>293</v>
      </c>
      <c r="AQ25" s="763"/>
      <c r="AR25" s="763"/>
      <c r="AS25" s="763"/>
      <c r="AT25" s="763"/>
      <c r="AU25" s="763"/>
      <c r="AV25" s="763"/>
      <c r="AW25" s="763"/>
      <c r="AX25" s="763"/>
      <c r="AY25" s="763"/>
      <c r="AZ25" s="763"/>
      <c r="BA25" s="763"/>
      <c r="BB25" s="763"/>
      <c r="BC25" s="763"/>
      <c r="BD25" s="763"/>
      <c r="BE25" s="763"/>
      <c r="BF25" s="760"/>
      <c r="BG25" s="665" t="s">
        <v>128</v>
      </c>
      <c r="BH25" s="675"/>
      <c r="BI25" s="675"/>
      <c r="BJ25" s="675"/>
      <c r="BK25" s="675"/>
      <c r="BL25" s="675"/>
      <c r="BM25" s="675"/>
      <c r="BN25" s="676"/>
      <c r="BO25" s="679" t="s">
        <v>128</v>
      </c>
      <c r="BP25" s="679"/>
      <c r="BQ25" s="679"/>
      <c r="BR25" s="679"/>
      <c r="BS25" s="680" t="s">
        <v>128</v>
      </c>
      <c r="BT25" s="680"/>
      <c r="BU25" s="680"/>
      <c r="BV25" s="680"/>
      <c r="BW25" s="680"/>
      <c r="BX25" s="680"/>
      <c r="BY25" s="680"/>
      <c r="BZ25" s="680"/>
      <c r="CA25" s="680"/>
      <c r="CB25" s="751"/>
      <c r="CD25" s="693" t="s">
        <v>294</v>
      </c>
      <c r="CE25" s="690"/>
      <c r="CF25" s="690"/>
      <c r="CG25" s="690"/>
      <c r="CH25" s="690"/>
      <c r="CI25" s="690"/>
      <c r="CJ25" s="690"/>
      <c r="CK25" s="690"/>
      <c r="CL25" s="690"/>
      <c r="CM25" s="690"/>
      <c r="CN25" s="690"/>
      <c r="CO25" s="690"/>
      <c r="CP25" s="690"/>
      <c r="CQ25" s="691"/>
      <c r="CR25" s="665">
        <v>3568153</v>
      </c>
      <c r="CS25" s="666"/>
      <c r="CT25" s="666"/>
      <c r="CU25" s="666"/>
      <c r="CV25" s="666"/>
      <c r="CW25" s="666"/>
      <c r="CX25" s="666"/>
      <c r="CY25" s="667"/>
      <c r="CZ25" s="668">
        <v>13.6</v>
      </c>
      <c r="DA25" s="669"/>
      <c r="DB25" s="669"/>
      <c r="DC25" s="670"/>
      <c r="DD25" s="671">
        <v>3365980</v>
      </c>
      <c r="DE25" s="666"/>
      <c r="DF25" s="666"/>
      <c r="DG25" s="666"/>
      <c r="DH25" s="666"/>
      <c r="DI25" s="666"/>
      <c r="DJ25" s="666"/>
      <c r="DK25" s="667"/>
      <c r="DL25" s="671">
        <v>3279173</v>
      </c>
      <c r="DM25" s="666"/>
      <c r="DN25" s="666"/>
      <c r="DO25" s="666"/>
      <c r="DP25" s="666"/>
      <c r="DQ25" s="666"/>
      <c r="DR25" s="666"/>
      <c r="DS25" s="666"/>
      <c r="DT25" s="666"/>
      <c r="DU25" s="666"/>
      <c r="DV25" s="667"/>
      <c r="DW25" s="668">
        <v>24.2</v>
      </c>
      <c r="DX25" s="669"/>
      <c r="DY25" s="669"/>
      <c r="DZ25" s="669"/>
      <c r="EA25" s="669"/>
      <c r="EB25" s="669"/>
      <c r="EC25" s="706"/>
    </row>
    <row r="26" spans="2:133" ht="11.25" customHeight="1">
      <c r="B26" s="646" t="s">
        <v>295</v>
      </c>
      <c r="C26" s="647"/>
      <c r="D26" s="647"/>
      <c r="E26" s="647"/>
      <c r="F26" s="647"/>
      <c r="G26" s="647"/>
      <c r="H26" s="647"/>
      <c r="I26" s="647"/>
      <c r="J26" s="647"/>
      <c r="K26" s="647"/>
      <c r="L26" s="647"/>
      <c r="M26" s="647"/>
      <c r="N26" s="647"/>
      <c r="O26" s="647"/>
      <c r="P26" s="647"/>
      <c r="Q26" s="648"/>
      <c r="R26" s="665" t="s">
        <v>128</v>
      </c>
      <c r="S26" s="675"/>
      <c r="T26" s="675"/>
      <c r="U26" s="675"/>
      <c r="V26" s="675"/>
      <c r="W26" s="675"/>
      <c r="X26" s="675"/>
      <c r="Y26" s="676"/>
      <c r="Z26" s="679" t="s">
        <v>128</v>
      </c>
      <c r="AA26" s="679"/>
      <c r="AB26" s="679"/>
      <c r="AC26" s="679"/>
      <c r="AD26" s="680" t="s">
        <v>128</v>
      </c>
      <c r="AE26" s="680"/>
      <c r="AF26" s="680"/>
      <c r="AG26" s="680"/>
      <c r="AH26" s="680"/>
      <c r="AI26" s="680"/>
      <c r="AJ26" s="680"/>
      <c r="AK26" s="680"/>
      <c r="AL26" s="668" t="s">
        <v>128</v>
      </c>
      <c r="AM26" s="677"/>
      <c r="AN26" s="677"/>
      <c r="AO26" s="681"/>
      <c r="AP26" s="758" t="s">
        <v>296</v>
      </c>
      <c r="AQ26" s="759"/>
      <c r="AR26" s="759"/>
      <c r="AS26" s="759"/>
      <c r="AT26" s="759"/>
      <c r="AU26" s="759"/>
      <c r="AV26" s="759"/>
      <c r="AW26" s="759"/>
      <c r="AX26" s="759"/>
      <c r="AY26" s="759"/>
      <c r="AZ26" s="759"/>
      <c r="BA26" s="759"/>
      <c r="BB26" s="759"/>
      <c r="BC26" s="759"/>
      <c r="BD26" s="759"/>
      <c r="BE26" s="759"/>
      <c r="BF26" s="760"/>
      <c r="BG26" s="665" t="s">
        <v>128</v>
      </c>
      <c r="BH26" s="675"/>
      <c r="BI26" s="675"/>
      <c r="BJ26" s="675"/>
      <c r="BK26" s="675"/>
      <c r="BL26" s="675"/>
      <c r="BM26" s="675"/>
      <c r="BN26" s="676"/>
      <c r="BO26" s="679" t="s">
        <v>128</v>
      </c>
      <c r="BP26" s="679"/>
      <c r="BQ26" s="679"/>
      <c r="BR26" s="679"/>
      <c r="BS26" s="680" t="s">
        <v>128</v>
      </c>
      <c r="BT26" s="680"/>
      <c r="BU26" s="680"/>
      <c r="BV26" s="680"/>
      <c r="BW26" s="680"/>
      <c r="BX26" s="680"/>
      <c r="BY26" s="680"/>
      <c r="BZ26" s="680"/>
      <c r="CA26" s="680"/>
      <c r="CB26" s="751"/>
      <c r="CD26" s="693" t="s">
        <v>297</v>
      </c>
      <c r="CE26" s="690"/>
      <c r="CF26" s="690"/>
      <c r="CG26" s="690"/>
      <c r="CH26" s="690"/>
      <c r="CI26" s="690"/>
      <c r="CJ26" s="690"/>
      <c r="CK26" s="690"/>
      <c r="CL26" s="690"/>
      <c r="CM26" s="690"/>
      <c r="CN26" s="690"/>
      <c r="CO26" s="690"/>
      <c r="CP26" s="690"/>
      <c r="CQ26" s="691"/>
      <c r="CR26" s="665">
        <v>2079243</v>
      </c>
      <c r="CS26" s="675"/>
      <c r="CT26" s="675"/>
      <c r="CU26" s="675"/>
      <c r="CV26" s="675"/>
      <c r="CW26" s="675"/>
      <c r="CX26" s="675"/>
      <c r="CY26" s="676"/>
      <c r="CZ26" s="668">
        <v>7.9</v>
      </c>
      <c r="DA26" s="669"/>
      <c r="DB26" s="669"/>
      <c r="DC26" s="670"/>
      <c r="DD26" s="671">
        <v>1956892</v>
      </c>
      <c r="DE26" s="675"/>
      <c r="DF26" s="675"/>
      <c r="DG26" s="675"/>
      <c r="DH26" s="675"/>
      <c r="DI26" s="675"/>
      <c r="DJ26" s="675"/>
      <c r="DK26" s="676"/>
      <c r="DL26" s="671" t="s">
        <v>128</v>
      </c>
      <c r="DM26" s="675"/>
      <c r="DN26" s="675"/>
      <c r="DO26" s="675"/>
      <c r="DP26" s="675"/>
      <c r="DQ26" s="675"/>
      <c r="DR26" s="675"/>
      <c r="DS26" s="675"/>
      <c r="DT26" s="675"/>
      <c r="DU26" s="675"/>
      <c r="DV26" s="676"/>
      <c r="DW26" s="668" t="s">
        <v>128</v>
      </c>
      <c r="DX26" s="669"/>
      <c r="DY26" s="669"/>
      <c r="DZ26" s="669"/>
      <c r="EA26" s="669"/>
      <c r="EB26" s="669"/>
      <c r="EC26" s="706"/>
    </row>
    <row r="27" spans="2:133" ht="11.25" customHeight="1">
      <c r="B27" s="646" t="s">
        <v>298</v>
      </c>
      <c r="C27" s="647"/>
      <c r="D27" s="647"/>
      <c r="E27" s="647"/>
      <c r="F27" s="647"/>
      <c r="G27" s="647"/>
      <c r="H27" s="647"/>
      <c r="I27" s="647"/>
      <c r="J27" s="647"/>
      <c r="K27" s="647"/>
      <c r="L27" s="647"/>
      <c r="M27" s="647"/>
      <c r="N27" s="647"/>
      <c r="O27" s="647"/>
      <c r="P27" s="647"/>
      <c r="Q27" s="648"/>
      <c r="R27" s="665">
        <v>13527705</v>
      </c>
      <c r="S27" s="675"/>
      <c r="T27" s="675"/>
      <c r="U27" s="675"/>
      <c r="V27" s="675"/>
      <c r="W27" s="675"/>
      <c r="X27" s="675"/>
      <c r="Y27" s="676"/>
      <c r="Z27" s="679">
        <v>49.8</v>
      </c>
      <c r="AA27" s="679"/>
      <c r="AB27" s="679"/>
      <c r="AC27" s="679"/>
      <c r="AD27" s="680">
        <v>12939433</v>
      </c>
      <c r="AE27" s="680"/>
      <c r="AF27" s="680"/>
      <c r="AG27" s="680"/>
      <c r="AH27" s="680"/>
      <c r="AI27" s="680"/>
      <c r="AJ27" s="680"/>
      <c r="AK27" s="680"/>
      <c r="AL27" s="668">
        <v>99.5</v>
      </c>
      <c r="AM27" s="677"/>
      <c r="AN27" s="677"/>
      <c r="AO27" s="681"/>
      <c r="AP27" s="646" t="s">
        <v>299</v>
      </c>
      <c r="AQ27" s="647"/>
      <c r="AR27" s="647"/>
      <c r="AS27" s="647"/>
      <c r="AT27" s="647"/>
      <c r="AU27" s="647"/>
      <c r="AV27" s="647"/>
      <c r="AW27" s="647"/>
      <c r="AX27" s="647"/>
      <c r="AY27" s="647"/>
      <c r="AZ27" s="647"/>
      <c r="BA27" s="647"/>
      <c r="BB27" s="647"/>
      <c r="BC27" s="647"/>
      <c r="BD27" s="647"/>
      <c r="BE27" s="647"/>
      <c r="BF27" s="648"/>
      <c r="BG27" s="665">
        <v>3707830</v>
      </c>
      <c r="BH27" s="675"/>
      <c r="BI27" s="675"/>
      <c r="BJ27" s="675"/>
      <c r="BK27" s="675"/>
      <c r="BL27" s="675"/>
      <c r="BM27" s="675"/>
      <c r="BN27" s="676"/>
      <c r="BO27" s="679">
        <v>100</v>
      </c>
      <c r="BP27" s="679"/>
      <c r="BQ27" s="679"/>
      <c r="BR27" s="679"/>
      <c r="BS27" s="680" t="s">
        <v>128</v>
      </c>
      <c r="BT27" s="680"/>
      <c r="BU27" s="680"/>
      <c r="BV27" s="680"/>
      <c r="BW27" s="680"/>
      <c r="BX27" s="680"/>
      <c r="BY27" s="680"/>
      <c r="BZ27" s="680"/>
      <c r="CA27" s="680"/>
      <c r="CB27" s="751"/>
      <c r="CD27" s="693" t="s">
        <v>300</v>
      </c>
      <c r="CE27" s="690"/>
      <c r="CF27" s="690"/>
      <c r="CG27" s="690"/>
      <c r="CH27" s="690"/>
      <c r="CI27" s="690"/>
      <c r="CJ27" s="690"/>
      <c r="CK27" s="690"/>
      <c r="CL27" s="690"/>
      <c r="CM27" s="690"/>
      <c r="CN27" s="690"/>
      <c r="CO27" s="690"/>
      <c r="CP27" s="690"/>
      <c r="CQ27" s="691"/>
      <c r="CR27" s="665">
        <v>5783563</v>
      </c>
      <c r="CS27" s="666"/>
      <c r="CT27" s="666"/>
      <c r="CU27" s="666"/>
      <c r="CV27" s="666"/>
      <c r="CW27" s="666"/>
      <c r="CX27" s="666"/>
      <c r="CY27" s="667"/>
      <c r="CZ27" s="668">
        <v>22</v>
      </c>
      <c r="DA27" s="669"/>
      <c r="DB27" s="669"/>
      <c r="DC27" s="670"/>
      <c r="DD27" s="671">
        <v>1443669</v>
      </c>
      <c r="DE27" s="666"/>
      <c r="DF27" s="666"/>
      <c r="DG27" s="666"/>
      <c r="DH27" s="666"/>
      <c r="DI27" s="666"/>
      <c r="DJ27" s="666"/>
      <c r="DK27" s="667"/>
      <c r="DL27" s="671">
        <v>1438865</v>
      </c>
      <c r="DM27" s="666"/>
      <c r="DN27" s="666"/>
      <c r="DO27" s="666"/>
      <c r="DP27" s="666"/>
      <c r="DQ27" s="666"/>
      <c r="DR27" s="666"/>
      <c r="DS27" s="666"/>
      <c r="DT27" s="666"/>
      <c r="DU27" s="666"/>
      <c r="DV27" s="667"/>
      <c r="DW27" s="668">
        <v>10.6</v>
      </c>
      <c r="DX27" s="669"/>
      <c r="DY27" s="669"/>
      <c r="DZ27" s="669"/>
      <c r="EA27" s="669"/>
      <c r="EB27" s="669"/>
      <c r="EC27" s="706"/>
    </row>
    <row r="28" spans="2:133" ht="11.25" customHeight="1">
      <c r="B28" s="646" t="s">
        <v>301</v>
      </c>
      <c r="C28" s="647"/>
      <c r="D28" s="647"/>
      <c r="E28" s="647"/>
      <c r="F28" s="647"/>
      <c r="G28" s="647"/>
      <c r="H28" s="647"/>
      <c r="I28" s="647"/>
      <c r="J28" s="647"/>
      <c r="K28" s="647"/>
      <c r="L28" s="647"/>
      <c r="M28" s="647"/>
      <c r="N28" s="647"/>
      <c r="O28" s="647"/>
      <c r="P28" s="647"/>
      <c r="Q28" s="648"/>
      <c r="R28" s="665">
        <v>6887</v>
      </c>
      <c r="S28" s="675"/>
      <c r="T28" s="675"/>
      <c r="U28" s="675"/>
      <c r="V28" s="675"/>
      <c r="W28" s="675"/>
      <c r="X28" s="675"/>
      <c r="Y28" s="676"/>
      <c r="Z28" s="679">
        <v>0</v>
      </c>
      <c r="AA28" s="679"/>
      <c r="AB28" s="679"/>
      <c r="AC28" s="679"/>
      <c r="AD28" s="680">
        <v>6887</v>
      </c>
      <c r="AE28" s="680"/>
      <c r="AF28" s="680"/>
      <c r="AG28" s="680"/>
      <c r="AH28" s="680"/>
      <c r="AI28" s="680"/>
      <c r="AJ28" s="680"/>
      <c r="AK28" s="680"/>
      <c r="AL28" s="668">
        <v>0.1</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302</v>
      </c>
      <c r="CE28" s="690"/>
      <c r="CF28" s="690"/>
      <c r="CG28" s="690"/>
      <c r="CH28" s="690"/>
      <c r="CI28" s="690"/>
      <c r="CJ28" s="690"/>
      <c r="CK28" s="690"/>
      <c r="CL28" s="690"/>
      <c r="CM28" s="690"/>
      <c r="CN28" s="690"/>
      <c r="CO28" s="690"/>
      <c r="CP28" s="690"/>
      <c r="CQ28" s="691"/>
      <c r="CR28" s="665">
        <v>2290745</v>
      </c>
      <c r="CS28" s="675"/>
      <c r="CT28" s="675"/>
      <c r="CU28" s="675"/>
      <c r="CV28" s="675"/>
      <c r="CW28" s="675"/>
      <c r="CX28" s="675"/>
      <c r="CY28" s="676"/>
      <c r="CZ28" s="668">
        <v>8.6999999999999993</v>
      </c>
      <c r="DA28" s="669"/>
      <c r="DB28" s="669"/>
      <c r="DC28" s="670"/>
      <c r="DD28" s="671">
        <v>2249624</v>
      </c>
      <c r="DE28" s="675"/>
      <c r="DF28" s="675"/>
      <c r="DG28" s="675"/>
      <c r="DH28" s="675"/>
      <c r="DI28" s="675"/>
      <c r="DJ28" s="675"/>
      <c r="DK28" s="676"/>
      <c r="DL28" s="671">
        <v>2249624</v>
      </c>
      <c r="DM28" s="675"/>
      <c r="DN28" s="675"/>
      <c r="DO28" s="675"/>
      <c r="DP28" s="675"/>
      <c r="DQ28" s="675"/>
      <c r="DR28" s="675"/>
      <c r="DS28" s="675"/>
      <c r="DT28" s="675"/>
      <c r="DU28" s="675"/>
      <c r="DV28" s="676"/>
      <c r="DW28" s="668">
        <v>16.600000000000001</v>
      </c>
      <c r="DX28" s="669"/>
      <c r="DY28" s="669"/>
      <c r="DZ28" s="669"/>
      <c r="EA28" s="669"/>
      <c r="EB28" s="669"/>
      <c r="EC28" s="706"/>
    </row>
    <row r="29" spans="2:133" ht="11.25" customHeight="1">
      <c r="B29" s="646" t="s">
        <v>303</v>
      </c>
      <c r="C29" s="647"/>
      <c r="D29" s="647"/>
      <c r="E29" s="647"/>
      <c r="F29" s="647"/>
      <c r="G29" s="647"/>
      <c r="H29" s="647"/>
      <c r="I29" s="647"/>
      <c r="J29" s="647"/>
      <c r="K29" s="647"/>
      <c r="L29" s="647"/>
      <c r="M29" s="647"/>
      <c r="N29" s="647"/>
      <c r="O29" s="647"/>
      <c r="P29" s="647"/>
      <c r="Q29" s="648"/>
      <c r="R29" s="665">
        <v>182013</v>
      </c>
      <c r="S29" s="675"/>
      <c r="T29" s="675"/>
      <c r="U29" s="675"/>
      <c r="V29" s="675"/>
      <c r="W29" s="675"/>
      <c r="X29" s="675"/>
      <c r="Y29" s="676"/>
      <c r="Z29" s="679">
        <v>0.7</v>
      </c>
      <c r="AA29" s="679"/>
      <c r="AB29" s="679"/>
      <c r="AC29" s="679"/>
      <c r="AD29" s="680" t="s">
        <v>128</v>
      </c>
      <c r="AE29" s="680"/>
      <c r="AF29" s="680"/>
      <c r="AG29" s="680"/>
      <c r="AH29" s="680"/>
      <c r="AI29" s="680"/>
      <c r="AJ29" s="680"/>
      <c r="AK29" s="680"/>
      <c r="AL29" s="668" t="s">
        <v>128</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304</v>
      </c>
      <c r="CE29" s="753"/>
      <c r="CF29" s="693" t="s">
        <v>69</v>
      </c>
      <c r="CG29" s="690"/>
      <c r="CH29" s="690"/>
      <c r="CI29" s="690"/>
      <c r="CJ29" s="690"/>
      <c r="CK29" s="690"/>
      <c r="CL29" s="690"/>
      <c r="CM29" s="690"/>
      <c r="CN29" s="690"/>
      <c r="CO29" s="690"/>
      <c r="CP29" s="690"/>
      <c r="CQ29" s="691"/>
      <c r="CR29" s="665">
        <v>2290745</v>
      </c>
      <c r="CS29" s="666"/>
      <c r="CT29" s="666"/>
      <c r="CU29" s="666"/>
      <c r="CV29" s="666"/>
      <c r="CW29" s="666"/>
      <c r="CX29" s="666"/>
      <c r="CY29" s="667"/>
      <c r="CZ29" s="668">
        <v>8.6999999999999993</v>
      </c>
      <c r="DA29" s="669"/>
      <c r="DB29" s="669"/>
      <c r="DC29" s="670"/>
      <c r="DD29" s="671">
        <v>2249624</v>
      </c>
      <c r="DE29" s="666"/>
      <c r="DF29" s="666"/>
      <c r="DG29" s="666"/>
      <c r="DH29" s="666"/>
      <c r="DI29" s="666"/>
      <c r="DJ29" s="666"/>
      <c r="DK29" s="667"/>
      <c r="DL29" s="671">
        <v>2249624</v>
      </c>
      <c r="DM29" s="666"/>
      <c r="DN29" s="666"/>
      <c r="DO29" s="666"/>
      <c r="DP29" s="666"/>
      <c r="DQ29" s="666"/>
      <c r="DR29" s="666"/>
      <c r="DS29" s="666"/>
      <c r="DT29" s="666"/>
      <c r="DU29" s="666"/>
      <c r="DV29" s="667"/>
      <c r="DW29" s="668">
        <v>16.600000000000001</v>
      </c>
      <c r="DX29" s="669"/>
      <c r="DY29" s="669"/>
      <c r="DZ29" s="669"/>
      <c r="EA29" s="669"/>
      <c r="EB29" s="669"/>
      <c r="EC29" s="706"/>
    </row>
    <row r="30" spans="2:133" ht="11.25" customHeight="1">
      <c r="B30" s="646" t="s">
        <v>305</v>
      </c>
      <c r="C30" s="647"/>
      <c r="D30" s="647"/>
      <c r="E30" s="647"/>
      <c r="F30" s="647"/>
      <c r="G30" s="647"/>
      <c r="H30" s="647"/>
      <c r="I30" s="647"/>
      <c r="J30" s="647"/>
      <c r="K30" s="647"/>
      <c r="L30" s="647"/>
      <c r="M30" s="647"/>
      <c r="N30" s="647"/>
      <c r="O30" s="647"/>
      <c r="P30" s="647"/>
      <c r="Q30" s="648"/>
      <c r="R30" s="665">
        <v>264615</v>
      </c>
      <c r="S30" s="675"/>
      <c r="T30" s="675"/>
      <c r="U30" s="675"/>
      <c r="V30" s="675"/>
      <c r="W30" s="675"/>
      <c r="X30" s="675"/>
      <c r="Y30" s="676"/>
      <c r="Z30" s="679">
        <v>1</v>
      </c>
      <c r="AA30" s="679"/>
      <c r="AB30" s="679"/>
      <c r="AC30" s="679"/>
      <c r="AD30" s="680">
        <v>17418</v>
      </c>
      <c r="AE30" s="680"/>
      <c r="AF30" s="680"/>
      <c r="AG30" s="680"/>
      <c r="AH30" s="680"/>
      <c r="AI30" s="680"/>
      <c r="AJ30" s="680"/>
      <c r="AK30" s="680"/>
      <c r="AL30" s="668">
        <v>0.1</v>
      </c>
      <c r="AM30" s="677"/>
      <c r="AN30" s="677"/>
      <c r="AO30" s="681"/>
      <c r="AP30" s="718" t="s">
        <v>223</v>
      </c>
      <c r="AQ30" s="719"/>
      <c r="AR30" s="719"/>
      <c r="AS30" s="719"/>
      <c r="AT30" s="719"/>
      <c r="AU30" s="719"/>
      <c r="AV30" s="719"/>
      <c r="AW30" s="719"/>
      <c r="AX30" s="719"/>
      <c r="AY30" s="719"/>
      <c r="AZ30" s="719"/>
      <c r="BA30" s="719"/>
      <c r="BB30" s="719"/>
      <c r="BC30" s="719"/>
      <c r="BD30" s="719"/>
      <c r="BE30" s="719"/>
      <c r="BF30" s="720"/>
      <c r="BG30" s="718" t="s">
        <v>306</v>
      </c>
      <c r="BH30" s="749"/>
      <c r="BI30" s="749"/>
      <c r="BJ30" s="749"/>
      <c r="BK30" s="749"/>
      <c r="BL30" s="749"/>
      <c r="BM30" s="749"/>
      <c r="BN30" s="749"/>
      <c r="BO30" s="749"/>
      <c r="BP30" s="749"/>
      <c r="BQ30" s="750"/>
      <c r="BR30" s="718" t="s">
        <v>307</v>
      </c>
      <c r="BS30" s="749"/>
      <c r="BT30" s="749"/>
      <c r="BU30" s="749"/>
      <c r="BV30" s="749"/>
      <c r="BW30" s="749"/>
      <c r="BX30" s="749"/>
      <c r="BY30" s="749"/>
      <c r="BZ30" s="749"/>
      <c r="CA30" s="749"/>
      <c r="CB30" s="750"/>
      <c r="CD30" s="754"/>
      <c r="CE30" s="755"/>
      <c r="CF30" s="693" t="s">
        <v>308</v>
      </c>
      <c r="CG30" s="690"/>
      <c r="CH30" s="690"/>
      <c r="CI30" s="690"/>
      <c r="CJ30" s="690"/>
      <c r="CK30" s="690"/>
      <c r="CL30" s="690"/>
      <c r="CM30" s="690"/>
      <c r="CN30" s="690"/>
      <c r="CO30" s="690"/>
      <c r="CP30" s="690"/>
      <c r="CQ30" s="691"/>
      <c r="CR30" s="665">
        <v>2218137</v>
      </c>
      <c r="CS30" s="675"/>
      <c r="CT30" s="675"/>
      <c r="CU30" s="675"/>
      <c r="CV30" s="675"/>
      <c r="CW30" s="675"/>
      <c r="CX30" s="675"/>
      <c r="CY30" s="676"/>
      <c r="CZ30" s="668">
        <v>8.4</v>
      </c>
      <c r="DA30" s="669"/>
      <c r="DB30" s="669"/>
      <c r="DC30" s="670"/>
      <c r="DD30" s="671">
        <v>2180611</v>
      </c>
      <c r="DE30" s="675"/>
      <c r="DF30" s="675"/>
      <c r="DG30" s="675"/>
      <c r="DH30" s="675"/>
      <c r="DI30" s="675"/>
      <c r="DJ30" s="675"/>
      <c r="DK30" s="676"/>
      <c r="DL30" s="671">
        <v>2180611</v>
      </c>
      <c r="DM30" s="675"/>
      <c r="DN30" s="675"/>
      <c r="DO30" s="675"/>
      <c r="DP30" s="675"/>
      <c r="DQ30" s="675"/>
      <c r="DR30" s="675"/>
      <c r="DS30" s="675"/>
      <c r="DT30" s="675"/>
      <c r="DU30" s="675"/>
      <c r="DV30" s="676"/>
      <c r="DW30" s="668">
        <v>16.100000000000001</v>
      </c>
      <c r="DX30" s="669"/>
      <c r="DY30" s="669"/>
      <c r="DZ30" s="669"/>
      <c r="EA30" s="669"/>
      <c r="EB30" s="669"/>
      <c r="EC30" s="706"/>
    </row>
    <row r="31" spans="2:133" ht="11.25" customHeight="1">
      <c r="B31" s="646" t="s">
        <v>309</v>
      </c>
      <c r="C31" s="647"/>
      <c r="D31" s="647"/>
      <c r="E31" s="647"/>
      <c r="F31" s="647"/>
      <c r="G31" s="647"/>
      <c r="H31" s="647"/>
      <c r="I31" s="647"/>
      <c r="J31" s="647"/>
      <c r="K31" s="647"/>
      <c r="L31" s="647"/>
      <c r="M31" s="647"/>
      <c r="N31" s="647"/>
      <c r="O31" s="647"/>
      <c r="P31" s="647"/>
      <c r="Q31" s="648"/>
      <c r="R31" s="665">
        <v>29164</v>
      </c>
      <c r="S31" s="675"/>
      <c r="T31" s="675"/>
      <c r="U31" s="675"/>
      <c r="V31" s="675"/>
      <c r="W31" s="675"/>
      <c r="X31" s="675"/>
      <c r="Y31" s="676"/>
      <c r="Z31" s="679">
        <v>0.1</v>
      </c>
      <c r="AA31" s="679"/>
      <c r="AB31" s="679"/>
      <c r="AC31" s="679"/>
      <c r="AD31" s="680" t="s">
        <v>128</v>
      </c>
      <c r="AE31" s="680"/>
      <c r="AF31" s="680"/>
      <c r="AG31" s="680"/>
      <c r="AH31" s="680"/>
      <c r="AI31" s="680"/>
      <c r="AJ31" s="680"/>
      <c r="AK31" s="680"/>
      <c r="AL31" s="668" t="s">
        <v>128</v>
      </c>
      <c r="AM31" s="677"/>
      <c r="AN31" s="677"/>
      <c r="AO31" s="681"/>
      <c r="AP31" s="738" t="s">
        <v>310</v>
      </c>
      <c r="AQ31" s="739"/>
      <c r="AR31" s="739"/>
      <c r="AS31" s="739"/>
      <c r="AT31" s="744" t="s">
        <v>311</v>
      </c>
      <c r="AU31" s="360"/>
      <c r="AV31" s="360"/>
      <c r="AW31" s="360"/>
      <c r="AX31" s="731" t="s">
        <v>189</v>
      </c>
      <c r="AY31" s="732"/>
      <c r="AZ31" s="732"/>
      <c r="BA31" s="732"/>
      <c r="BB31" s="732"/>
      <c r="BC31" s="732"/>
      <c r="BD31" s="732"/>
      <c r="BE31" s="732"/>
      <c r="BF31" s="733"/>
      <c r="BG31" s="734">
        <v>99</v>
      </c>
      <c r="BH31" s="735"/>
      <c r="BI31" s="735"/>
      <c r="BJ31" s="735"/>
      <c r="BK31" s="735"/>
      <c r="BL31" s="735"/>
      <c r="BM31" s="736">
        <v>95.6</v>
      </c>
      <c r="BN31" s="735"/>
      <c r="BO31" s="735"/>
      <c r="BP31" s="735"/>
      <c r="BQ31" s="737"/>
      <c r="BR31" s="734">
        <v>98.5</v>
      </c>
      <c r="BS31" s="735"/>
      <c r="BT31" s="735"/>
      <c r="BU31" s="735"/>
      <c r="BV31" s="735"/>
      <c r="BW31" s="735"/>
      <c r="BX31" s="736">
        <v>95.5</v>
      </c>
      <c r="BY31" s="735"/>
      <c r="BZ31" s="735"/>
      <c r="CA31" s="735"/>
      <c r="CB31" s="737"/>
      <c r="CD31" s="754"/>
      <c r="CE31" s="755"/>
      <c r="CF31" s="693" t="s">
        <v>312</v>
      </c>
      <c r="CG31" s="690"/>
      <c r="CH31" s="690"/>
      <c r="CI31" s="690"/>
      <c r="CJ31" s="690"/>
      <c r="CK31" s="690"/>
      <c r="CL31" s="690"/>
      <c r="CM31" s="690"/>
      <c r="CN31" s="690"/>
      <c r="CO31" s="690"/>
      <c r="CP31" s="690"/>
      <c r="CQ31" s="691"/>
      <c r="CR31" s="665">
        <v>72608</v>
      </c>
      <c r="CS31" s="666"/>
      <c r="CT31" s="666"/>
      <c r="CU31" s="666"/>
      <c r="CV31" s="666"/>
      <c r="CW31" s="666"/>
      <c r="CX31" s="666"/>
      <c r="CY31" s="667"/>
      <c r="CZ31" s="668">
        <v>0.3</v>
      </c>
      <c r="DA31" s="669"/>
      <c r="DB31" s="669"/>
      <c r="DC31" s="670"/>
      <c r="DD31" s="671">
        <v>69013</v>
      </c>
      <c r="DE31" s="666"/>
      <c r="DF31" s="666"/>
      <c r="DG31" s="666"/>
      <c r="DH31" s="666"/>
      <c r="DI31" s="666"/>
      <c r="DJ31" s="666"/>
      <c r="DK31" s="667"/>
      <c r="DL31" s="671">
        <v>69013</v>
      </c>
      <c r="DM31" s="666"/>
      <c r="DN31" s="666"/>
      <c r="DO31" s="666"/>
      <c r="DP31" s="666"/>
      <c r="DQ31" s="666"/>
      <c r="DR31" s="666"/>
      <c r="DS31" s="666"/>
      <c r="DT31" s="666"/>
      <c r="DU31" s="666"/>
      <c r="DV31" s="667"/>
      <c r="DW31" s="668">
        <v>0.5</v>
      </c>
      <c r="DX31" s="669"/>
      <c r="DY31" s="669"/>
      <c r="DZ31" s="669"/>
      <c r="EA31" s="669"/>
      <c r="EB31" s="669"/>
      <c r="EC31" s="706"/>
    </row>
    <row r="32" spans="2:133" ht="11.25" customHeight="1">
      <c r="B32" s="646" t="s">
        <v>313</v>
      </c>
      <c r="C32" s="647"/>
      <c r="D32" s="647"/>
      <c r="E32" s="647"/>
      <c r="F32" s="647"/>
      <c r="G32" s="647"/>
      <c r="H32" s="647"/>
      <c r="I32" s="647"/>
      <c r="J32" s="647"/>
      <c r="K32" s="647"/>
      <c r="L32" s="647"/>
      <c r="M32" s="647"/>
      <c r="N32" s="647"/>
      <c r="O32" s="647"/>
      <c r="P32" s="647"/>
      <c r="Q32" s="648"/>
      <c r="R32" s="665">
        <v>4850741</v>
      </c>
      <c r="S32" s="675"/>
      <c r="T32" s="675"/>
      <c r="U32" s="675"/>
      <c r="V32" s="675"/>
      <c r="W32" s="675"/>
      <c r="X32" s="675"/>
      <c r="Y32" s="676"/>
      <c r="Z32" s="679">
        <v>17.899999999999999</v>
      </c>
      <c r="AA32" s="679"/>
      <c r="AB32" s="679"/>
      <c r="AC32" s="679"/>
      <c r="AD32" s="680" t="s">
        <v>128</v>
      </c>
      <c r="AE32" s="680"/>
      <c r="AF32" s="680"/>
      <c r="AG32" s="680"/>
      <c r="AH32" s="680"/>
      <c r="AI32" s="680"/>
      <c r="AJ32" s="680"/>
      <c r="AK32" s="680"/>
      <c r="AL32" s="668" t="s">
        <v>128</v>
      </c>
      <c r="AM32" s="677"/>
      <c r="AN32" s="677"/>
      <c r="AO32" s="681"/>
      <c r="AP32" s="740"/>
      <c r="AQ32" s="741"/>
      <c r="AR32" s="741"/>
      <c r="AS32" s="741"/>
      <c r="AT32" s="745"/>
      <c r="AU32" s="361" t="s">
        <v>314</v>
      </c>
      <c r="AV32" s="361"/>
      <c r="AW32" s="361"/>
      <c r="AX32" s="646" t="s">
        <v>315</v>
      </c>
      <c r="AY32" s="647"/>
      <c r="AZ32" s="647"/>
      <c r="BA32" s="647"/>
      <c r="BB32" s="647"/>
      <c r="BC32" s="647"/>
      <c r="BD32" s="647"/>
      <c r="BE32" s="647"/>
      <c r="BF32" s="648"/>
      <c r="BG32" s="747">
        <v>99</v>
      </c>
      <c r="BH32" s="666"/>
      <c r="BI32" s="666"/>
      <c r="BJ32" s="666"/>
      <c r="BK32" s="666"/>
      <c r="BL32" s="666"/>
      <c r="BM32" s="677">
        <v>96.5</v>
      </c>
      <c r="BN32" s="748"/>
      <c r="BO32" s="748"/>
      <c r="BP32" s="748"/>
      <c r="BQ32" s="689"/>
      <c r="BR32" s="747">
        <v>99.2</v>
      </c>
      <c r="BS32" s="666"/>
      <c r="BT32" s="666"/>
      <c r="BU32" s="666"/>
      <c r="BV32" s="666"/>
      <c r="BW32" s="666"/>
      <c r="BX32" s="677">
        <v>96.6</v>
      </c>
      <c r="BY32" s="748"/>
      <c r="BZ32" s="748"/>
      <c r="CA32" s="748"/>
      <c r="CB32" s="689"/>
      <c r="CD32" s="756"/>
      <c r="CE32" s="757"/>
      <c r="CF32" s="693" t="s">
        <v>316</v>
      </c>
      <c r="CG32" s="690"/>
      <c r="CH32" s="690"/>
      <c r="CI32" s="690"/>
      <c r="CJ32" s="690"/>
      <c r="CK32" s="690"/>
      <c r="CL32" s="690"/>
      <c r="CM32" s="690"/>
      <c r="CN32" s="690"/>
      <c r="CO32" s="690"/>
      <c r="CP32" s="690"/>
      <c r="CQ32" s="691"/>
      <c r="CR32" s="665" t="s">
        <v>128</v>
      </c>
      <c r="CS32" s="675"/>
      <c r="CT32" s="675"/>
      <c r="CU32" s="675"/>
      <c r="CV32" s="675"/>
      <c r="CW32" s="675"/>
      <c r="CX32" s="675"/>
      <c r="CY32" s="676"/>
      <c r="CZ32" s="668" t="s">
        <v>128</v>
      </c>
      <c r="DA32" s="669"/>
      <c r="DB32" s="669"/>
      <c r="DC32" s="670"/>
      <c r="DD32" s="671" t="s">
        <v>128</v>
      </c>
      <c r="DE32" s="675"/>
      <c r="DF32" s="675"/>
      <c r="DG32" s="675"/>
      <c r="DH32" s="675"/>
      <c r="DI32" s="675"/>
      <c r="DJ32" s="675"/>
      <c r="DK32" s="676"/>
      <c r="DL32" s="671" t="s">
        <v>128</v>
      </c>
      <c r="DM32" s="675"/>
      <c r="DN32" s="675"/>
      <c r="DO32" s="675"/>
      <c r="DP32" s="675"/>
      <c r="DQ32" s="675"/>
      <c r="DR32" s="675"/>
      <c r="DS32" s="675"/>
      <c r="DT32" s="675"/>
      <c r="DU32" s="675"/>
      <c r="DV32" s="676"/>
      <c r="DW32" s="668" t="s">
        <v>128</v>
      </c>
      <c r="DX32" s="669"/>
      <c r="DY32" s="669"/>
      <c r="DZ32" s="669"/>
      <c r="EA32" s="669"/>
      <c r="EB32" s="669"/>
      <c r="EC32" s="706"/>
    </row>
    <row r="33" spans="2:133" ht="11.25" customHeight="1">
      <c r="B33" s="727" t="s">
        <v>317</v>
      </c>
      <c r="C33" s="728"/>
      <c r="D33" s="728"/>
      <c r="E33" s="728"/>
      <c r="F33" s="728"/>
      <c r="G33" s="728"/>
      <c r="H33" s="728"/>
      <c r="I33" s="728"/>
      <c r="J33" s="728"/>
      <c r="K33" s="728"/>
      <c r="L33" s="728"/>
      <c r="M33" s="728"/>
      <c r="N33" s="728"/>
      <c r="O33" s="728"/>
      <c r="P33" s="728"/>
      <c r="Q33" s="729"/>
      <c r="R33" s="665" t="s">
        <v>128</v>
      </c>
      <c r="S33" s="675"/>
      <c r="T33" s="675"/>
      <c r="U33" s="675"/>
      <c r="V33" s="675"/>
      <c r="W33" s="675"/>
      <c r="X33" s="675"/>
      <c r="Y33" s="676"/>
      <c r="Z33" s="679" t="s">
        <v>128</v>
      </c>
      <c r="AA33" s="679"/>
      <c r="AB33" s="679"/>
      <c r="AC33" s="679"/>
      <c r="AD33" s="680" t="s">
        <v>128</v>
      </c>
      <c r="AE33" s="680"/>
      <c r="AF33" s="680"/>
      <c r="AG33" s="680"/>
      <c r="AH33" s="680"/>
      <c r="AI33" s="680"/>
      <c r="AJ33" s="680"/>
      <c r="AK33" s="680"/>
      <c r="AL33" s="668" t="s">
        <v>128</v>
      </c>
      <c r="AM33" s="677"/>
      <c r="AN33" s="677"/>
      <c r="AO33" s="681"/>
      <c r="AP33" s="742"/>
      <c r="AQ33" s="743"/>
      <c r="AR33" s="743"/>
      <c r="AS33" s="743"/>
      <c r="AT33" s="746"/>
      <c r="AU33" s="362"/>
      <c r="AV33" s="362"/>
      <c r="AW33" s="362"/>
      <c r="AX33" s="649" t="s">
        <v>318</v>
      </c>
      <c r="AY33" s="650"/>
      <c r="AZ33" s="650"/>
      <c r="BA33" s="650"/>
      <c r="BB33" s="650"/>
      <c r="BC33" s="650"/>
      <c r="BD33" s="650"/>
      <c r="BE33" s="650"/>
      <c r="BF33" s="651"/>
      <c r="BG33" s="730">
        <v>98.8</v>
      </c>
      <c r="BH33" s="653"/>
      <c r="BI33" s="653"/>
      <c r="BJ33" s="653"/>
      <c r="BK33" s="653"/>
      <c r="BL33" s="653"/>
      <c r="BM33" s="697">
        <v>94.5</v>
      </c>
      <c r="BN33" s="653"/>
      <c r="BO33" s="653"/>
      <c r="BP33" s="653"/>
      <c r="BQ33" s="683"/>
      <c r="BR33" s="730">
        <v>97.8</v>
      </c>
      <c r="BS33" s="653"/>
      <c r="BT33" s="653"/>
      <c r="BU33" s="653"/>
      <c r="BV33" s="653"/>
      <c r="BW33" s="653"/>
      <c r="BX33" s="697">
        <v>94.4</v>
      </c>
      <c r="BY33" s="653"/>
      <c r="BZ33" s="653"/>
      <c r="CA33" s="653"/>
      <c r="CB33" s="683"/>
      <c r="CD33" s="693" t="s">
        <v>319</v>
      </c>
      <c r="CE33" s="690"/>
      <c r="CF33" s="690"/>
      <c r="CG33" s="690"/>
      <c r="CH33" s="690"/>
      <c r="CI33" s="690"/>
      <c r="CJ33" s="690"/>
      <c r="CK33" s="690"/>
      <c r="CL33" s="690"/>
      <c r="CM33" s="690"/>
      <c r="CN33" s="690"/>
      <c r="CO33" s="690"/>
      <c r="CP33" s="690"/>
      <c r="CQ33" s="691"/>
      <c r="CR33" s="665">
        <v>11105696</v>
      </c>
      <c r="CS33" s="666"/>
      <c r="CT33" s="666"/>
      <c r="CU33" s="666"/>
      <c r="CV33" s="666"/>
      <c r="CW33" s="666"/>
      <c r="CX33" s="666"/>
      <c r="CY33" s="667"/>
      <c r="CZ33" s="668">
        <v>42.2</v>
      </c>
      <c r="DA33" s="669"/>
      <c r="DB33" s="669"/>
      <c r="DC33" s="670"/>
      <c r="DD33" s="671">
        <v>6628331</v>
      </c>
      <c r="DE33" s="666"/>
      <c r="DF33" s="666"/>
      <c r="DG33" s="666"/>
      <c r="DH33" s="666"/>
      <c r="DI33" s="666"/>
      <c r="DJ33" s="666"/>
      <c r="DK33" s="667"/>
      <c r="DL33" s="671">
        <v>4917884</v>
      </c>
      <c r="DM33" s="666"/>
      <c r="DN33" s="666"/>
      <c r="DO33" s="666"/>
      <c r="DP33" s="666"/>
      <c r="DQ33" s="666"/>
      <c r="DR33" s="666"/>
      <c r="DS33" s="666"/>
      <c r="DT33" s="666"/>
      <c r="DU33" s="666"/>
      <c r="DV33" s="667"/>
      <c r="DW33" s="668">
        <v>36.299999999999997</v>
      </c>
      <c r="DX33" s="669"/>
      <c r="DY33" s="669"/>
      <c r="DZ33" s="669"/>
      <c r="EA33" s="669"/>
      <c r="EB33" s="669"/>
      <c r="EC33" s="706"/>
    </row>
    <row r="34" spans="2:133" ht="11.25" customHeight="1">
      <c r="B34" s="646" t="s">
        <v>320</v>
      </c>
      <c r="C34" s="647"/>
      <c r="D34" s="647"/>
      <c r="E34" s="647"/>
      <c r="F34" s="647"/>
      <c r="G34" s="647"/>
      <c r="H34" s="647"/>
      <c r="I34" s="647"/>
      <c r="J34" s="647"/>
      <c r="K34" s="647"/>
      <c r="L34" s="647"/>
      <c r="M34" s="647"/>
      <c r="N34" s="647"/>
      <c r="O34" s="647"/>
      <c r="P34" s="647"/>
      <c r="Q34" s="648"/>
      <c r="R34" s="665">
        <v>2912935</v>
      </c>
      <c r="S34" s="675"/>
      <c r="T34" s="675"/>
      <c r="U34" s="675"/>
      <c r="V34" s="675"/>
      <c r="W34" s="675"/>
      <c r="X34" s="675"/>
      <c r="Y34" s="676"/>
      <c r="Z34" s="679">
        <v>10.7</v>
      </c>
      <c r="AA34" s="679"/>
      <c r="AB34" s="679"/>
      <c r="AC34" s="679"/>
      <c r="AD34" s="680" t="s">
        <v>128</v>
      </c>
      <c r="AE34" s="680"/>
      <c r="AF34" s="680"/>
      <c r="AG34" s="680"/>
      <c r="AH34" s="680"/>
      <c r="AI34" s="680"/>
      <c r="AJ34" s="680"/>
      <c r="AK34" s="680"/>
      <c r="AL34" s="668" t="s">
        <v>128</v>
      </c>
      <c r="AM34" s="677"/>
      <c r="AN34" s="677"/>
      <c r="AO34" s="68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321</v>
      </c>
      <c r="CE34" s="690"/>
      <c r="CF34" s="690"/>
      <c r="CG34" s="690"/>
      <c r="CH34" s="690"/>
      <c r="CI34" s="690"/>
      <c r="CJ34" s="690"/>
      <c r="CK34" s="690"/>
      <c r="CL34" s="690"/>
      <c r="CM34" s="690"/>
      <c r="CN34" s="690"/>
      <c r="CO34" s="690"/>
      <c r="CP34" s="690"/>
      <c r="CQ34" s="691"/>
      <c r="CR34" s="665">
        <v>4092395</v>
      </c>
      <c r="CS34" s="675"/>
      <c r="CT34" s="675"/>
      <c r="CU34" s="675"/>
      <c r="CV34" s="675"/>
      <c r="CW34" s="675"/>
      <c r="CX34" s="675"/>
      <c r="CY34" s="676"/>
      <c r="CZ34" s="668">
        <v>15.5</v>
      </c>
      <c r="DA34" s="669"/>
      <c r="DB34" s="669"/>
      <c r="DC34" s="670"/>
      <c r="DD34" s="671">
        <v>1830047</v>
      </c>
      <c r="DE34" s="675"/>
      <c r="DF34" s="675"/>
      <c r="DG34" s="675"/>
      <c r="DH34" s="675"/>
      <c r="DI34" s="675"/>
      <c r="DJ34" s="675"/>
      <c r="DK34" s="676"/>
      <c r="DL34" s="671">
        <v>1496168</v>
      </c>
      <c r="DM34" s="675"/>
      <c r="DN34" s="675"/>
      <c r="DO34" s="675"/>
      <c r="DP34" s="675"/>
      <c r="DQ34" s="675"/>
      <c r="DR34" s="675"/>
      <c r="DS34" s="675"/>
      <c r="DT34" s="675"/>
      <c r="DU34" s="675"/>
      <c r="DV34" s="676"/>
      <c r="DW34" s="668">
        <v>11.1</v>
      </c>
      <c r="DX34" s="669"/>
      <c r="DY34" s="669"/>
      <c r="DZ34" s="669"/>
      <c r="EA34" s="669"/>
      <c r="EB34" s="669"/>
      <c r="EC34" s="706"/>
    </row>
    <row r="35" spans="2:133" ht="11.25" customHeight="1">
      <c r="B35" s="646" t="s">
        <v>322</v>
      </c>
      <c r="C35" s="647"/>
      <c r="D35" s="647"/>
      <c r="E35" s="647"/>
      <c r="F35" s="647"/>
      <c r="G35" s="647"/>
      <c r="H35" s="647"/>
      <c r="I35" s="647"/>
      <c r="J35" s="647"/>
      <c r="K35" s="647"/>
      <c r="L35" s="647"/>
      <c r="M35" s="647"/>
      <c r="N35" s="647"/>
      <c r="O35" s="647"/>
      <c r="P35" s="647"/>
      <c r="Q35" s="648"/>
      <c r="R35" s="665">
        <v>82588</v>
      </c>
      <c r="S35" s="675"/>
      <c r="T35" s="675"/>
      <c r="U35" s="675"/>
      <c r="V35" s="675"/>
      <c r="W35" s="675"/>
      <c r="X35" s="675"/>
      <c r="Y35" s="676"/>
      <c r="Z35" s="679">
        <v>0.3</v>
      </c>
      <c r="AA35" s="679"/>
      <c r="AB35" s="679"/>
      <c r="AC35" s="679"/>
      <c r="AD35" s="680">
        <v>34006</v>
      </c>
      <c r="AE35" s="680"/>
      <c r="AF35" s="680"/>
      <c r="AG35" s="680"/>
      <c r="AH35" s="680"/>
      <c r="AI35" s="680"/>
      <c r="AJ35" s="680"/>
      <c r="AK35" s="680"/>
      <c r="AL35" s="668">
        <v>0.3</v>
      </c>
      <c r="AM35" s="677"/>
      <c r="AN35" s="677"/>
      <c r="AO35" s="681"/>
      <c r="AP35" s="218"/>
      <c r="AQ35" s="718" t="s">
        <v>323</v>
      </c>
      <c r="AR35" s="719"/>
      <c r="AS35" s="719"/>
      <c r="AT35" s="719"/>
      <c r="AU35" s="719"/>
      <c r="AV35" s="719"/>
      <c r="AW35" s="719"/>
      <c r="AX35" s="719"/>
      <c r="AY35" s="719"/>
      <c r="AZ35" s="719"/>
      <c r="BA35" s="719"/>
      <c r="BB35" s="719"/>
      <c r="BC35" s="719"/>
      <c r="BD35" s="719"/>
      <c r="BE35" s="719"/>
      <c r="BF35" s="720"/>
      <c r="BG35" s="718" t="s">
        <v>324</v>
      </c>
      <c r="BH35" s="719"/>
      <c r="BI35" s="719"/>
      <c r="BJ35" s="719"/>
      <c r="BK35" s="719"/>
      <c r="BL35" s="719"/>
      <c r="BM35" s="719"/>
      <c r="BN35" s="719"/>
      <c r="BO35" s="719"/>
      <c r="BP35" s="719"/>
      <c r="BQ35" s="719"/>
      <c r="BR35" s="719"/>
      <c r="BS35" s="719"/>
      <c r="BT35" s="719"/>
      <c r="BU35" s="719"/>
      <c r="BV35" s="719"/>
      <c r="BW35" s="719"/>
      <c r="BX35" s="719"/>
      <c r="BY35" s="719"/>
      <c r="BZ35" s="719"/>
      <c r="CA35" s="719"/>
      <c r="CB35" s="720"/>
      <c r="CD35" s="693" t="s">
        <v>325</v>
      </c>
      <c r="CE35" s="690"/>
      <c r="CF35" s="690"/>
      <c r="CG35" s="690"/>
      <c r="CH35" s="690"/>
      <c r="CI35" s="690"/>
      <c r="CJ35" s="690"/>
      <c r="CK35" s="690"/>
      <c r="CL35" s="690"/>
      <c r="CM35" s="690"/>
      <c r="CN35" s="690"/>
      <c r="CO35" s="690"/>
      <c r="CP35" s="690"/>
      <c r="CQ35" s="691"/>
      <c r="CR35" s="665">
        <v>138682</v>
      </c>
      <c r="CS35" s="666"/>
      <c r="CT35" s="666"/>
      <c r="CU35" s="666"/>
      <c r="CV35" s="666"/>
      <c r="CW35" s="666"/>
      <c r="CX35" s="666"/>
      <c r="CY35" s="667"/>
      <c r="CZ35" s="668">
        <v>0.5</v>
      </c>
      <c r="DA35" s="669"/>
      <c r="DB35" s="669"/>
      <c r="DC35" s="670"/>
      <c r="DD35" s="671">
        <v>117850</v>
      </c>
      <c r="DE35" s="666"/>
      <c r="DF35" s="666"/>
      <c r="DG35" s="666"/>
      <c r="DH35" s="666"/>
      <c r="DI35" s="666"/>
      <c r="DJ35" s="666"/>
      <c r="DK35" s="667"/>
      <c r="DL35" s="671">
        <v>105088</v>
      </c>
      <c r="DM35" s="666"/>
      <c r="DN35" s="666"/>
      <c r="DO35" s="666"/>
      <c r="DP35" s="666"/>
      <c r="DQ35" s="666"/>
      <c r="DR35" s="666"/>
      <c r="DS35" s="666"/>
      <c r="DT35" s="666"/>
      <c r="DU35" s="666"/>
      <c r="DV35" s="667"/>
      <c r="DW35" s="668">
        <v>0.8</v>
      </c>
      <c r="DX35" s="669"/>
      <c r="DY35" s="669"/>
      <c r="DZ35" s="669"/>
      <c r="EA35" s="669"/>
      <c r="EB35" s="669"/>
      <c r="EC35" s="706"/>
    </row>
    <row r="36" spans="2:133" ht="11.25" customHeight="1">
      <c r="B36" s="646" t="s">
        <v>326</v>
      </c>
      <c r="C36" s="647"/>
      <c r="D36" s="647"/>
      <c r="E36" s="647"/>
      <c r="F36" s="647"/>
      <c r="G36" s="647"/>
      <c r="H36" s="647"/>
      <c r="I36" s="647"/>
      <c r="J36" s="647"/>
      <c r="K36" s="647"/>
      <c r="L36" s="647"/>
      <c r="M36" s="647"/>
      <c r="N36" s="647"/>
      <c r="O36" s="647"/>
      <c r="P36" s="647"/>
      <c r="Q36" s="648"/>
      <c r="R36" s="665">
        <v>2542192</v>
      </c>
      <c r="S36" s="675"/>
      <c r="T36" s="675"/>
      <c r="U36" s="675"/>
      <c r="V36" s="675"/>
      <c r="W36" s="675"/>
      <c r="X36" s="675"/>
      <c r="Y36" s="676"/>
      <c r="Z36" s="679">
        <v>9.4</v>
      </c>
      <c r="AA36" s="679"/>
      <c r="AB36" s="679"/>
      <c r="AC36" s="679"/>
      <c r="AD36" s="680" t="s">
        <v>128</v>
      </c>
      <c r="AE36" s="680"/>
      <c r="AF36" s="680"/>
      <c r="AG36" s="680"/>
      <c r="AH36" s="680"/>
      <c r="AI36" s="680"/>
      <c r="AJ36" s="680"/>
      <c r="AK36" s="680"/>
      <c r="AL36" s="668" t="s">
        <v>128</v>
      </c>
      <c r="AM36" s="677"/>
      <c r="AN36" s="677"/>
      <c r="AO36" s="681"/>
      <c r="AP36" s="218"/>
      <c r="AQ36" s="715" t="s">
        <v>327</v>
      </c>
      <c r="AR36" s="716"/>
      <c r="AS36" s="716"/>
      <c r="AT36" s="716"/>
      <c r="AU36" s="716"/>
      <c r="AV36" s="716"/>
      <c r="AW36" s="716"/>
      <c r="AX36" s="716"/>
      <c r="AY36" s="717"/>
      <c r="AZ36" s="721">
        <v>2599120</v>
      </c>
      <c r="BA36" s="722"/>
      <c r="BB36" s="722"/>
      <c r="BC36" s="722"/>
      <c r="BD36" s="722"/>
      <c r="BE36" s="722"/>
      <c r="BF36" s="723"/>
      <c r="BG36" s="724" t="s">
        <v>328</v>
      </c>
      <c r="BH36" s="725"/>
      <c r="BI36" s="725"/>
      <c r="BJ36" s="725"/>
      <c r="BK36" s="725"/>
      <c r="BL36" s="725"/>
      <c r="BM36" s="725"/>
      <c r="BN36" s="725"/>
      <c r="BO36" s="725"/>
      <c r="BP36" s="725"/>
      <c r="BQ36" s="725"/>
      <c r="BR36" s="725"/>
      <c r="BS36" s="725"/>
      <c r="BT36" s="725"/>
      <c r="BU36" s="726"/>
      <c r="BV36" s="721">
        <v>68393</v>
      </c>
      <c r="BW36" s="722"/>
      <c r="BX36" s="722"/>
      <c r="BY36" s="722"/>
      <c r="BZ36" s="722"/>
      <c r="CA36" s="722"/>
      <c r="CB36" s="723"/>
      <c r="CD36" s="693" t="s">
        <v>329</v>
      </c>
      <c r="CE36" s="690"/>
      <c r="CF36" s="690"/>
      <c r="CG36" s="690"/>
      <c r="CH36" s="690"/>
      <c r="CI36" s="690"/>
      <c r="CJ36" s="690"/>
      <c r="CK36" s="690"/>
      <c r="CL36" s="690"/>
      <c r="CM36" s="690"/>
      <c r="CN36" s="690"/>
      <c r="CO36" s="690"/>
      <c r="CP36" s="690"/>
      <c r="CQ36" s="691"/>
      <c r="CR36" s="665">
        <v>2671615</v>
      </c>
      <c r="CS36" s="675"/>
      <c r="CT36" s="675"/>
      <c r="CU36" s="675"/>
      <c r="CV36" s="675"/>
      <c r="CW36" s="675"/>
      <c r="CX36" s="675"/>
      <c r="CY36" s="676"/>
      <c r="CZ36" s="668">
        <v>10.1</v>
      </c>
      <c r="DA36" s="669"/>
      <c r="DB36" s="669"/>
      <c r="DC36" s="670"/>
      <c r="DD36" s="671">
        <v>2085966</v>
      </c>
      <c r="DE36" s="675"/>
      <c r="DF36" s="675"/>
      <c r="DG36" s="675"/>
      <c r="DH36" s="675"/>
      <c r="DI36" s="675"/>
      <c r="DJ36" s="675"/>
      <c r="DK36" s="676"/>
      <c r="DL36" s="671">
        <v>1548479</v>
      </c>
      <c r="DM36" s="675"/>
      <c r="DN36" s="675"/>
      <c r="DO36" s="675"/>
      <c r="DP36" s="675"/>
      <c r="DQ36" s="675"/>
      <c r="DR36" s="675"/>
      <c r="DS36" s="675"/>
      <c r="DT36" s="675"/>
      <c r="DU36" s="675"/>
      <c r="DV36" s="676"/>
      <c r="DW36" s="668">
        <v>11.4</v>
      </c>
      <c r="DX36" s="669"/>
      <c r="DY36" s="669"/>
      <c r="DZ36" s="669"/>
      <c r="EA36" s="669"/>
      <c r="EB36" s="669"/>
      <c r="EC36" s="706"/>
    </row>
    <row r="37" spans="2:133" ht="11.25" customHeight="1">
      <c r="B37" s="646" t="s">
        <v>330</v>
      </c>
      <c r="C37" s="647"/>
      <c r="D37" s="647"/>
      <c r="E37" s="647"/>
      <c r="F37" s="647"/>
      <c r="G37" s="647"/>
      <c r="H37" s="647"/>
      <c r="I37" s="647"/>
      <c r="J37" s="647"/>
      <c r="K37" s="647"/>
      <c r="L37" s="647"/>
      <c r="M37" s="647"/>
      <c r="N37" s="647"/>
      <c r="O37" s="647"/>
      <c r="P37" s="647"/>
      <c r="Q37" s="648"/>
      <c r="R37" s="665">
        <v>504316</v>
      </c>
      <c r="S37" s="675"/>
      <c r="T37" s="675"/>
      <c r="U37" s="675"/>
      <c r="V37" s="675"/>
      <c r="W37" s="675"/>
      <c r="X37" s="675"/>
      <c r="Y37" s="676"/>
      <c r="Z37" s="679">
        <v>1.9</v>
      </c>
      <c r="AA37" s="679"/>
      <c r="AB37" s="679"/>
      <c r="AC37" s="679"/>
      <c r="AD37" s="680" t="s">
        <v>128</v>
      </c>
      <c r="AE37" s="680"/>
      <c r="AF37" s="680"/>
      <c r="AG37" s="680"/>
      <c r="AH37" s="680"/>
      <c r="AI37" s="680"/>
      <c r="AJ37" s="680"/>
      <c r="AK37" s="680"/>
      <c r="AL37" s="668" t="s">
        <v>128</v>
      </c>
      <c r="AM37" s="677"/>
      <c r="AN37" s="677"/>
      <c r="AO37" s="681"/>
      <c r="AQ37" s="686" t="s">
        <v>331</v>
      </c>
      <c r="AR37" s="687"/>
      <c r="AS37" s="687"/>
      <c r="AT37" s="687"/>
      <c r="AU37" s="687"/>
      <c r="AV37" s="687"/>
      <c r="AW37" s="687"/>
      <c r="AX37" s="687"/>
      <c r="AY37" s="688"/>
      <c r="AZ37" s="665">
        <v>156673</v>
      </c>
      <c r="BA37" s="675"/>
      <c r="BB37" s="675"/>
      <c r="BC37" s="675"/>
      <c r="BD37" s="666"/>
      <c r="BE37" s="666"/>
      <c r="BF37" s="689"/>
      <c r="BG37" s="693" t="s">
        <v>332</v>
      </c>
      <c r="BH37" s="690"/>
      <c r="BI37" s="690"/>
      <c r="BJ37" s="690"/>
      <c r="BK37" s="690"/>
      <c r="BL37" s="690"/>
      <c r="BM37" s="690"/>
      <c r="BN37" s="690"/>
      <c r="BO37" s="690"/>
      <c r="BP37" s="690"/>
      <c r="BQ37" s="690"/>
      <c r="BR37" s="690"/>
      <c r="BS37" s="690"/>
      <c r="BT37" s="690"/>
      <c r="BU37" s="691"/>
      <c r="BV37" s="665">
        <v>-53770</v>
      </c>
      <c r="BW37" s="675"/>
      <c r="BX37" s="675"/>
      <c r="BY37" s="675"/>
      <c r="BZ37" s="675"/>
      <c r="CA37" s="675"/>
      <c r="CB37" s="692"/>
      <c r="CD37" s="693" t="s">
        <v>333</v>
      </c>
      <c r="CE37" s="690"/>
      <c r="CF37" s="690"/>
      <c r="CG37" s="690"/>
      <c r="CH37" s="690"/>
      <c r="CI37" s="690"/>
      <c r="CJ37" s="690"/>
      <c r="CK37" s="690"/>
      <c r="CL37" s="690"/>
      <c r="CM37" s="690"/>
      <c r="CN37" s="690"/>
      <c r="CO37" s="690"/>
      <c r="CP37" s="690"/>
      <c r="CQ37" s="691"/>
      <c r="CR37" s="665">
        <v>1315327</v>
      </c>
      <c r="CS37" s="666"/>
      <c r="CT37" s="666"/>
      <c r="CU37" s="666"/>
      <c r="CV37" s="666"/>
      <c r="CW37" s="666"/>
      <c r="CX37" s="666"/>
      <c r="CY37" s="667"/>
      <c r="CZ37" s="668">
        <v>5</v>
      </c>
      <c r="DA37" s="669"/>
      <c r="DB37" s="669"/>
      <c r="DC37" s="670"/>
      <c r="DD37" s="671">
        <v>1152989</v>
      </c>
      <c r="DE37" s="666"/>
      <c r="DF37" s="666"/>
      <c r="DG37" s="666"/>
      <c r="DH37" s="666"/>
      <c r="DI37" s="666"/>
      <c r="DJ37" s="666"/>
      <c r="DK37" s="667"/>
      <c r="DL37" s="671">
        <v>1139377</v>
      </c>
      <c r="DM37" s="666"/>
      <c r="DN37" s="666"/>
      <c r="DO37" s="666"/>
      <c r="DP37" s="666"/>
      <c r="DQ37" s="666"/>
      <c r="DR37" s="666"/>
      <c r="DS37" s="666"/>
      <c r="DT37" s="666"/>
      <c r="DU37" s="666"/>
      <c r="DV37" s="667"/>
      <c r="DW37" s="668">
        <v>8.4</v>
      </c>
      <c r="DX37" s="669"/>
      <c r="DY37" s="669"/>
      <c r="DZ37" s="669"/>
      <c r="EA37" s="669"/>
      <c r="EB37" s="669"/>
      <c r="EC37" s="706"/>
    </row>
    <row r="38" spans="2:133" ht="11.25" customHeight="1">
      <c r="B38" s="646" t="s">
        <v>334</v>
      </c>
      <c r="C38" s="647"/>
      <c r="D38" s="647"/>
      <c r="E38" s="647"/>
      <c r="F38" s="647"/>
      <c r="G38" s="647"/>
      <c r="H38" s="647"/>
      <c r="I38" s="647"/>
      <c r="J38" s="647"/>
      <c r="K38" s="647"/>
      <c r="L38" s="647"/>
      <c r="M38" s="647"/>
      <c r="N38" s="647"/>
      <c r="O38" s="647"/>
      <c r="P38" s="647"/>
      <c r="Q38" s="648"/>
      <c r="R38" s="665">
        <v>705228</v>
      </c>
      <c r="S38" s="675"/>
      <c r="T38" s="675"/>
      <c r="U38" s="675"/>
      <c r="V38" s="675"/>
      <c r="W38" s="675"/>
      <c r="X38" s="675"/>
      <c r="Y38" s="676"/>
      <c r="Z38" s="679">
        <v>2.6</v>
      </c>
      <c r="AA38" s="679"/>
      <c r="AB38" s="679"/>
      <c r="AC38" s="679"/>
      <c r="AD38" s="680" t="s">
        <v>128</v>
      </c>
      <c r="AE38" s="680"/>
      <c r="AF38" s="680"/>
      <c r="AG38" s="680"/>
      <c r="AH38" s="680"/>
      <c r="AI38" s="680"/>
      <c r="AJ38" s="680"/>
      <c r="AK38" s="680"/>
      <c r="AL38" s="668" t="s">
        <v>128</v>
      </c>
      <c r="AM38" s="677"/>
      <c r="AN38" s="677"/>
      <c r="AO38" s="681"/>
      <c r="AQ38" s="686" t="s">
        <v>335</v>
      </c>
      <c r="AR38" s="687"/>
      <c r="AS38" s="687"/>
      <c r="AT38" s="687"/>
      <c r="AU38" s="687"/>
      <c r="AV38" s="687"/>
      <c r="AW38" s="687"/>
      <c r="AX38" s="687"/>
      <c r="AY38" s="688"/>
      <c r="AZ38" s="665">
        <v>60502</v>
      </c>
      <c r="BA38" s="675"/>
      <c r="BB38" s="675"/>
      <c r="BC38" s="675"/>
      <c r="BD38" s="666"/>
      <c r="BE38" s="666"/>
      <c r="BF38" s="689"/>
      <c r="BG38" s="693" t="s">
        <v>336</v>
      </c>
      <c r="BH38" s="690"/>
      <c r="BI38" s="690"/>
      <c r="BJ38" s="690"/>
      <c r="BK38" s="690"/>
      <c r="BL38" s="690"/>
      <c r="BM38" s="690"/>
      <c r="BN38" s="690"/>
      <c r="BO38" s="690"/>
      <c r="BP38" s="690"/>
      <c r="BQ38" s="690"/>
      <c r="BR38" s="690"/>
      <c r="BS38" s="690"/>
      <c r="BT38" s="690"/>
      <c r="BU38" s="691"/>
      <c r="BV38" s="665">
        <v>5808</v>
      </c>
      <c r="BW38" s="675"/>
      <c r="BX38" s="675"/>
      <c r="BY38" s="675"/>
      <c r="BZ38" s="675"/>
      <c r="CA38" s="675"/>
      <c r="CB38" s="692"/>
      <c r="CD38" s="693" t="s">
        <v>337</v>
      </c>
      <c r="CE38" s="690"/>
      <c r="CF38" s="690"/>
      <c r="CG38" s="690"/>
      <c r="CH38" s="690"/>
      <c r="CI38" s="690"/>
      <c r="CJ38" s="690"/>
      <c r="CK38" s="690"/>
      <c r="CL38" s="690"/>
      <c r="CM38" s="690"/>
      <c r="CN38" s="690"/>
      <c r="CO38" s="690"/>
      <c r="CP38" s="690"/>
      <c r="CQ38" s="691"/>
      <c r="CR38" s="665">
        <v>2381945</v>
      </c>
      <c r="CS38" s="675"/>
      <c r="CT38" s="675"/>
      <c r="CU38" s="675"/>
      <c r="CV38" s="675"/>
      <c r="CW38" s="675"/>
      <c r="CX38" s="675"/>
      <c r="CY38" s="676"/>
      <c r="CZ38" s="668">
        <v>9</v>
      </c>
      <c r="DA38" s="669"/>
      <c r="DB38" s="669"/>
      <c r="DC38" s="670"/>
      <c r="DD38" s="671">
        <v>1918329</v>
      </c>
      <c r="DE38" s="675"/>
      <c r="DF38" s="675"/>
      <c r="DG38" s="675"/>
      <c r="DH38" s="675"/>
      <c r="DI38" s="675"/>
      <c r="DJ38" s="675"/>
      <c r="DK38" s="676"/>
      <c r="DL38" s="671">
        <v>1767429</v>
      </c>
      <c r="DM38" s="675"/>
      <c r="DN38" s="675"/>
      <c r="DO38" s="675"/>
      <c r="DP38" s="675"/>
      <c r="DQ38" s="675"/>
      <c r="DR38" s="675"/>
      <c r="DS38" s="675"/>
      <c r="DT38" s="675"/>
      <c r="DU38" s="675"/>
      <c r="DV38" s="676"/>
      <c r="DW38" s="668">
        <v>13.1</v>
      </c>
      <c r="DX38" s="669"/>
      <c r="DY38" s="669"/>
      <c r="DZ38" s="669"/>
      <c r="EA38" s="669"/>
      <c r="EB38" s="669"/>
      <c r="EC38" s="706"/>
    </row>
    <row r="39" spans="2:133" ht="11.25" customHeight="1">
      <c r="B39" s="646" t="s">
        <v>338</v>
      </c>
      <c r="C39" s="647"/>
      <c r="D39" s="647"/>
      <c r="E39" s="647"/>
      <c r="F39" s="647"/>
      <c r="G39" s="647"/>
      <c r="H39" s="647"/>
      <c r="I39" s="647"/>
      <c r="J39" s="647"/>
      <c r="K39" s="647"/>
      <c r="L39" s="647"/>
      <c r="M39" s="647"/>
      <c r="N39" s="647"/>
      <c r="O39" s="647"/>
      <c r="P39" s="647"/>
      <c r="Q39" s="648"/>
      <c r="R39" s="665">
        <v>102862</v>
      </c>
      <c r="S39" s="675"/>
      <c r="T39" s="675"/>
      <c r="U39" s="675"/>
      <c r="V39" s="675"/>
      <c r="W39" s="675"/>
      <c r="X39" s="675"/>
      <c r="Y39" s="676"/>
      <c r="Z39" s="679">
        <v>0.4</v>
      </c>
      <c r="AA39" s="679"/>
      <c r="AB39" s="679"/>
      <c r="AC39" s="679"/>
      <c r="AD39" s="680">
        <v>690</v>
      </c>
      <c r="AE39" s="680"/>
      <c r="AF39" s="680"/>
      <c r="AG39" s="680"/>
      <c r="AH39" s="680"/>
      <c r="AI39" s="680"/>
      <c r="AJ39" s="680"/>
      <c r="AK39" s="680"/>
      <c r="AL39" s="668">
        <v>0</v>
      </c>
      <c r="AM39" s="677"/>
      <c r="AN39" s="677"/>
      <c r="AO39" s="681"/>
      <c r="AQ39" s="686" t="s">
        <v>339</v>
      </c>
      <c r="AR39" s="687"/>
      <c r="AS39" s="687"/>
      <c r="AT39" s="687"/>
      <c r="AU39" s="687"/>
      <c r="AV39" s="687"/>
      <c r="AW39" s="687"/>
      <c r="AX39" s="687"/>
      <c r="AY39" s="688"/>
      <c r="AZ39" s="665" t="s">
        <v>128</v>
      </c>
      <c r="BA39" s="675"/>
      <c r="BB39" s="675"/>
      <c r="BC39" s="675"/>
      <c r="BD39" s="666"/>
      <c r="BE39" s="666"/>
      <c r="BF39" s="689"/>
      <c r="BG39" s="693" t="s">
        <v>340</v>
      </c>
      <c r="BH39" s="690"/>
      <c r="BI39" s="690"/>
      <c r="BJ39" s="690"/>
      <c r="BK39" s="690"/>
      <c r="BL39" s="690"/>
      <c r="BM39" s="690"/>
      <c r="BN39" s="690"/>
      <c r="BO39" s="690"/>
      <c r="BP39" s="690"/>
      <c r="BQ39" s="690"/>
      <c r="BR39" s="690"/>
      <c r="BS39" s="690"/>
      <c r="BT39" s="690"/>
      <c r="BU39" s="691"/>
      <c r="BV39" s="665">
        <v>9295</v>
      </c>
      <c r="BW39" s="675"/>
      <c r="BX39" s="675"/>
      <c r="BY39" s="675"/>
      <c r="BZ39" s="675"/>
      <c r="CA39" s="675"/>
      <c r="CB39" s="692"/>
      <c r="CD39" s="693" t="s">
        <v>341</v>
      </c>
      <c r="CE39" s="690"/>
      <c r="CF39" s="690"/>
      <c r="CG39" s="690"/>
      <c r="CH39" s="690"/>
      <c r="CI39" s="690"/>
      <c r="CJ39" s="690"/>
      <c r="CK39" s="690"/>
      <c r="CL39" s="690"/>
      <c r="CM39" s="690"/>
      <c r="CN39" s="690"/>
      <c r="CO39" s="690"/>
      <c r="CP39" s="690"/>
      <c r="CQ39" s="691"/>
      <c r="CR39" s="665">
        <v>1820239</v>
      </c>
      <c r="CS39" s="666"/>
      <c r="CT39" s="666"/>
      <c r="CU39" s="666"/>
      <c r="CV39" s="666"/>
      <c r="CW39" s="666"/>
      <c r="CX39" s="666"/>
      <c r="CY39" s="667"/>
      <c r="CZ39" s="668">
        <v>6.9</v>
      </c>
      <c r="DA39" s="669"/>
      <c r="DB39" s="669"/>
      <c r="DC39" s="670"/>
      <c r="DD39" s="671">
        <v>675319</v>
      </c>
      <c r="DE39" s="666"/>
      <c r="DF39" s="666"/>
      <c r="DG39" s="666"/>
      <c r="DH39" s="666"/>
      <c r="DI39" s="666"/>
      <c r="DJ39" s="666"/>
      <c r="DK39" s="667"/>
      <c r="DL39" s="671" t="s">
        <v>128</v>
      </c>
      <c r="DM39" s="666"/>
      <c r="DN39" s="666"/>
      <c r="DO39" s="666"/>
      <c r="DP39" s="666"/>
      <c r="DQ39" s="666"/>
      <c r="DR39" s="666"/>
      <c r="DS39" s="666"/>
      <c r="DT39" s="666"/>
      <c r="DU39" s="666"/>
      <c r="DV39" s="667"/>
      <c r="DW39" s="668" t="s">
        <v>128</v>
      </c>
      <c r="DX39" s="669"/>
      <c r="DY39" s="669"/>
      <c r="DZ39" s="669"/>
      <c r="EA39" s="669"/>
      <c r="EB39" s="669"/>
      <c r="EC39" s="706"/>
    </row>
    <row r="40" spans="2:133" ht="11.25" customHeight="1">
      <c r="B40" s="646" t="s">
        <v>342</v>
      </c>
      <c r="C40" s="647"/>
      <c r="D40" s="647"/>
      <c r="E40" s="647"/>
      <c r="F40" s="647"/>
      <c r="G40" s="647"/>
      <c r="H40" s="647"/>
      <c r="I40" s="647"/>
      <c r="J40" s="647"/>
      <c r="K40" s="647"/>
      <c r="L40" s="647"/>
      <c r="M40" s="647"/>
      <c r="N40" s="647"/>
      <c r="O40" s="647"/>
      <c r="P40" s="647"/>
      <c r="Q40" s="648"/>
      <c r="R40" s="665">
        <v>1445689</v>
      </c>
      <c r="S40" s="675"/>
      <c r="T40" s="675"/>
      <c r="U40" s="675"/>
      <c r="V40" s="675"/>
      <c r="W40" s="675"/>
      <c r="X40" s="675"/>
      <c r="Y40" s="676"/>
      <c r="Z40" s="679">
        <v>5.3</v>
      </c>
      <c r="AA40" s="679"/>
      <c r="AB40" s="679"/>
      <c r="AC40" s="679"/>
      <c r="AD40" s="680" t="s">
        <v>128</v>
      </c>
      <c r="AE40" s="680"/>
      <c r="AF40" s="680"/>
      <c r="AG40" s="680"/>
      <c r="AH40" s="680"/>
      <c r="AI40" s="680"/>
      <c r="AJ40" s="680"/>
      <c r="AK40" s="680"/>
      <c r="AL40" s="668" t="s">
        <v>128</v>
      </c>
      <c r="AM40" s="677"/>
      <c r="AN40" s="677"/>
      <c r="AO40" s="681"/>
      <c r="AQ40" s="686" t="s">
        <v>343</v>
      </c>
      <c r="AR40" s="687"/>
      <c r="AS40" s="687"/>
      <c r="AT40" s="687"/>
      <c r="AU40" s="687"/>
      <c r="AV40" s="687"/>
      <c r="AW40" s="687"/>
      <c r="AX40" s="687"/>
      <c r="AY40" s="688"/>
      <c r="AZ40" s="665" t="s">
        <v>128</v>
      </c>
      <c r="BA40" s="675"/>
      <c r="BB40" s="675"/>
      <c r="BC40" s="675"/>
      <c r="BD40" s="666"/>
      <c r="BE40" s="666"/>
      <c r="BF40" s="689"/>
      <c r="BG40" s="707" t="s">
        <v>344</v>
      </c>
      <c r="BH40" s="708"/>
      <c r="BI40" s="708"/>
      <c r="BJ40" s="708"/>
      <c r="BK40" s="708"/>
      <c r="BL40" s="363"/>
      <c r="BM40" s="690" t="s">
        <v>345</v>
      </c>
      <c r="BN40" s="690"/>
      <c r="BO40" s="690"/>
      <c r="BP40" s="690"/>
      <c r="BQ40" s="690"/>
      <c r="BR40" s="690"/>
      <c r="BS40" s="690"/>
      <c r="BT40" s="690"/>
      <c r="BU40" s="691"/>
      <c r="BV40" s="665">
        <v>98</v>
      </c>
      <c r="BW40" s="675"/>
      <c r="BX40" s="675"/>
      <c r="BY40" s="675"/>
      <c r="BZ40" s="675"/>
      <c r="CA40" s="675"/>
      <c r="CB40" s="692"/>
      <c r="CD40" s="693" t="s">
        <v>346</v>
      </c>
      <c r="CE40" s="690"/>
      <c r="CF40" s="690"/>
      <c r="CG40" s="690"/>
      <c r="CH40" s="690"/>
      <c r="CI40" s="690"/>
      <c r="CJ40" s="690"/>
      <c r="CK40" s="690"/>
      <c r="CL40" s="690"/>
      <c r="CM40" s="690"/>
      <c r="CN40" s="690"/>
      <c r="CO40" s="690"/>
      <c r="CP40" s="690"/>
      <c r="CQ40" s="691"/>
      <c r="CR40" s="665">
        <v>820</v>
      </c>
      <c r="CS40" s="675"/>
      <c r="CT40" s="675"/>
      <c r="CU40" s="675"/>
      <c r="CV40" s="675"/>
      <c r="CW40" s="675"/>
      <c r="CX40" s="675"/>
      <c r="CY40" s="676"/>
      <c r="CZ40" s="668">
        <v>0</v>
      </c>
      <c r="DA40" s="669"/>
      <c r="DB40" s="669"/>
      <c r="DC40" s="670"/>
      <c r="DD40" s="671">
        <v>820</v>
      </c>
      <c r="DE40" s="675"/>
      <c r="DF40" s="675"/>
      <c r="DG40" s="675"/>
      <c r="DH40" s="675"/>
      <c r="DI40" s="675"/>
      <c r="DJ40" s="675"/>
      <c r="DK40" s="676"/>
      <c r="DL40" s="671">
        <v>720</v>
      </c>
      <c r="DM40" s="675"/>
      <c r="DN40" s="675"/>
      <c r="DO40" s="675"/>
      <c r="DP40" s="675"/>
      <c r="DQ40" s="675"/>
      <c r="DR40" s="675"/>
      <c r="DS40" s="675"/>
      <c r="DT40" s="675"/>
      <c r="DU40" s="675"/>
      <c r="DV40" s="676"/>
      <c r="DW40" s="668">
        <v>0</v>
      </c>
      <c r="DX40" s="669"/>
      <c r="DY40" s="669"/>
      <c r="DZ40" s="669"/>
      <c r="EA40" s="669"/>
      <c r="EB40" s="669"/>
      <c r="EC40" s="706"/>
    </row>
    <row r="41" spans="2:133" ht="11.25" customHeight="1">
      <c r="B41" s="646" t="s">
        <v>347</v>
      </c>
      <c r="C41" s="647"/>
      <c r="D41" s="647"/>
      <c r="E41" s="647"/>
      <c r="F41" s="647"/>
      <c r="G41" s="647"/>
      <c r="H41" s="647"/>
      <c r="I41" s="647"/>
      <c r="J41" s="647"/>
      <c r="K41" s="647"/>
      <c r="L41" s="647"/>
      <c r="M41" s="647"/>
      <c r="N41" s="647"/>
      <c r="O41" s="647"/>
      <c r="P41" s="647"/>
      <c r="Q41" s="648"/>
      <c r="R41" s="665" t="s">
        <v>128</v>
      </c>
      <c r="S41" s="675"/>
      <c r="T41" s="675"/>
      <c r="U41" s="675"/>
      <c r="V41" s="675"/>
      <c r="W41" s="675"/>
      <c r="X41" s="675"/>
      <c r="Y41" s="676"/>
      <c r="Z41" s="679" t="s">
        <v>128</v>
      </c>
      <c r="AA41" s="679"/>
      <c r="AB41" s="679"/>
      <c r="AC41" s="679"/>
      <c r="AD41" s="680" t="s">
        <v>128</v>
      </c>
      <c r="AE41" s="680"/>
      <c r="AF41" s="680"/>
      <c r="AG41" s="680"/>
      <c r="AH41" s="680"/>
      <c r="AI41" s="680"/>
      <c r="AJ41" s="680"/>
      <c r="AK41" s="680"/>
      <c r="AL41" s="668" t="s">
        <v>128</v>
      </c>
      <c r="AM41" s="677"/>
      <c r="AN41" s="677"/>
      <c r="AO41" s="681"/>
      <c r="AQ41" s="686" t="s">
        <v>348</v>
      </c>
      <c r="AR41" s="687"/>
      <c r="AS41" s="687"/>
      <c r="AT41" s="687"/>
      <c r="AU41" s="687"/>
      <c r="AV41" s="687"/>
      <c r="AW41" s="687"/>
      <c r="AX41" s="687"/>
      <c r="AY41" s="688"/>
      <c r="AZ41" s="665">
        <v>530248</v>
      </c>
      <c r="BA41" s="675"/>
      <c r="BB41" s="675"/>
      <c r="BC41" s="675"/>
      <c r="BD41" s="666"/>
      <c r="BE41" s="666"/>
      <c r="BF41" s="689"/>
      <c r="BG41" s="707"/>
      <c r="BH41" s="708"/>
      <c r="BI41" s="708"/>
      <c r="BJ41" s="708"/>
      <c r="BK41" s="708"/>
      <c r="BL41" s="363"/>
      <c r="BM41" s="690" t="s">
        <v>349</v>
      </c>
      <c r="BN41" s="690"/>
      <c r="BO41" s="690"/>
      <c r="BP41" s="690"/>
      <c r="BQ41" s="690"/>
      <c r="BR41" s="690"/>
      <c r="BS41" s="690"/>
      <c r="BT41" s="690"/>
      <c r="BU41" s="691"/>
      <c r="BV41" s="665" t="s">
        <v>128</v>
      </c>
      <c r="BW41" s="675"/>
      <c r="BX41" s="675"/>
      <c r="BY41" s="675"/>
      <c r="BZ41" s="675"/>
      <c r="CA41" s="675"/>
      <c r="CB41" s="692"/>
      <c r="CD41" s="693" t="s">
        <v>350</v>
      </c>
      <c r="CE41" s="690"/>
      <c r="CF41" s="690"/>
      <c r="CG41" s="690"/>
      <c r="CH41" s="690"/>
      <c r="CI41" s="690"/>
      <c r="CJ41" s="690"/>
      <c r="CK41" s="690"/>
      <c r="CL41" s="690"/>
      <c r="CM41" s="690"/>
      <c r="CN41" s="690"/>
      <c r="CO41" s="690"/>
      <c r="CP41" s="690"/>
      <c r="CQ41" s="691"/>
      <c r="CR41" s="665" t="s">
        <v>128</v>
      </c>
      <c r="CS41" s="666"/>
      <c r="CT41" s="666"/>
      <c r="CU41" s="666"/>
      <c r="CV41" s="666"/>
      <c r="CW41" s="666"/>
      <c r="CX41" s="666"/>
      <c r="CY41" s="667"/>
      <c r="CZ41" s="668" t="s">
        <v>128</v>
      </c>
      <c r="DA41" s="669"/>
      <c r="DB41" s="669"/>
      <c r="DC41" s="670"/>
      <c r="DD41" s="671" t="s">
        <v>128</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c r="B42" s="646" t="s">
        <v>351</v>
      </c>
      <c r="C42" s="647"/>
      <c r="D42" s="647"/>
      <c r="E42" s="647"/>
      <c r="F42" s="647"/>
      <c r="G42" s="647"/>
      <c r="H42" s="647"/>
      <c r="I42" s="647"/>
      <c r="J42" s="647"/>
      <c r="K42" s="647"/>
      <c r="L42" s="647"/>
      <c r="M42" s="647"/>
      <c r="N42" s="647"/>
      <c r="O42" s="647"/>
      <c r="P42" s="647"/>
      <c r="Q42" s="648"/>
      <c r="R42" s="665" t="s">
        <v>128</v>
      </c>
      <c r="S42" s="675"/>
      <c r="T42" s="675"/>
      <c r="U42" s="675"/>
      <c r="V42" s="675"/>
      <c r="W42" s="675"/>
      <c r="X42" s="675"/>
      <c r="Y42" s="676"/>
      <c r="Z42" s="679" t="s">
        <v>128</v>
      </c>
      <c r="AA42" s="679"/>
      <c r="AB42" s="679"/>
      <c r="AC42" s="679"/>
      <c r="AD42" s="680" t="s">
        <v>128</v>
      </c>
      <c r="AE42" s="680"/>
      <c r="AF42" s="680"/>
      <c r="AG42" s="680"/>
      <c r="AH42" s="680"/>
      <c r="AI42" s="680"/>
      <c r="AJ42" s="680"/>
      <c r="AK42" s="680"/>
      <c r="AL42" s="668" t="s">
        <v>128</v>
      </c>
      <c r="AM42" s="677"/>
      <c r="AN42" s="677"/>
      <c r="AO42" s="681"/>
      <c r="AQ42" s="712" t="s">
        <v>352</v>
      </c>
      <c r="AR42" s="713"/>
      <c r="AS42" s="713"/>
      <c r="AT42" s="713"/>
      <c r="AU42" s="713"/>
      <c r="AV42" s="713"/>
      <c r="AW42" s="713"/>
      <c r="AX42" s="713"/>
      <c r="AY42" s="714"/>
      <c r="AZ42" s="652">
        <v>1851697</v>
      </c>
      <c r="BA42" s="682"/>
      <c r="BB42" s="682"/>
      <c r="BC42" s="682"/>
      <c r="BD42" s="653"/>
      <c r="BE42" s="653"/>
      <c r="BF42" s="683"/>
      <c r="BG42" s="709"/>
      <c r="BH42" s="710"/>
      <c r="BI42" s="710"/>
      <c r="BJ42" s="710"/>
      <c r="BK42" s="710"/>
      <c r="BL42" s="364"/>
      <c r="BM42" s="684" t="s">
        <v>353</v>
      </c>
      <c r="BN42" s="684"/>
      <c r="BO42" s="684"/>
      <c r="BP42" s="684"/>
      <c r="BQ42" s="684"/>
      <c r="BR42" s="684"/>
      <c r="BS42" s="684"/>
      <c r="BT42" s="684"/>
      <c r="BU42" s="685"/>
      <c r="BV42" s="652">
        <v>435</v>
      </c>
      <c r="BW42" s="682"/>
      <c r="BX42" s="682"/>
      <c r="BY42" s="682"/>
      <c r="BZ42" s="682"/>
      <c r="CA42" s="682"/>
      <c r="CB42" s="711"/>
      <c r="CD42" s="646" t="s">
        <v>354</v>
      </c>
      <c r="CE42" s="647"/>
      <c r="CF42" s="647"/>
      <c r="CG42" s="647"/>
      <c r="CH42" s="647"/>
      <c r="CI42" s="647"/>
      <c r="CJ42" s="647"/>
      <c r="CK42" s="647"/>
      <c r="CL42" s="647"/>
      <c r="CM42" s="647"/>
      <c r="CN42" s="647"/>
      <c r="CO42" s="647"/>
      <c r="CP42" s="647"/>
      <c r="CQ42" s="648"/>
      <c r="CR42" s="665">
        <v>3577487</v>
      </c>
      <c r="CS42" s="666"/>
      <c r="CT42" s="666"/>
      <c r="CU42" s="666"/>
      <c r="CV42" s="666"/>
      <c r="CW42" s="666"/>
      <c r="CX42" s="666"/>
      <c r="CY42" s="667"/>
      <c r="CZ42" s="668">
        <v>13.6</v>
      </c>
      <c r="DA42" s="669"/>
      <c r="DB42" s="669"/>
      <c r="DC42" s="670"/>
      <c r="DD42" s="671">
        <v>996775</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c r="B43" s="646" t="s">
        <v>355</v>
      </c>
      <c r="C43" s="647"/>
      <c r="D43" s="647"/>
      <c r="E43" s="647"/>
      <c r="F43" s="647"/>
      <c r="G43" s="647"/>
      <c r="H43" s="647"/>
      <c r="I43" s="647"/>
      <c r="J43" s="647"/>
      <c r="K43" s="647"/>
      <c r="L43" s="647"/>
      <c r="M43" s="647"/>
      <c r="N43" s="647"/>
      <c r="O43" s="647"/>
      <c r="P43" s="647"/>
      <c r="Q43" s="648"/>
      <c r="R43" s="665">
        <v>537489</v>
      </c>
      <c r="S43" s="675"/>
      <c r="T43" s="675"/>
      <c r="U43" s="675"/>
      <c r="V43" s="675"/>
      <c r="W43" s="675"/>
      <c r="X43" s="675"/>
      <c r="Y43" s="676"/>
      <c r="Z43" s="679">
        <v>2</v>
      </c>
      <c r="AA43" s="679"/>
      <c r="AB43" s="679"/>
      <c r="AC43" s="679"/>
      <c r="AD43" s="680" t="s">
        <v>128</v>
      </c>
      <c r="AE43" s="680"/>
      <c r="AF43" s="680"/>
      <c r="AG43" s="680"/>
      <c r="AH43" s="680"/>
      <c r="AI43" s="680"/>
      <c r="AJ43" s="680"/>
      <c r="AK43" s="680"/>
      <c r="AL43" s="668" t="s">
        <v>128</v>
      </c>
      <c r="AM43" s="677"/>
      <c r="AN43" s="677"/>
      <c r="AO43" s="681"/>
      <c r="BV43" s="219"/>
      <c r="BW43" s="219"/>
      <c r="BX43" s="219"/>
      <c r="BY43" s="219"/>
      <c r="BZ43" s="219"/>
      <c r="CA43" s="219"/>
      <c r="CB43" s="219"/>
      <c r="CD43" s="646" t="s">
        <v>356</v>
      </c>
      <c r="CE43" s="647"/>
      <c r="CF43" s="647"/>
      <c r="CG43" s="647"/>
      <c r="CH43" s="647"/>
      <c r="CI43" s="647"/>
      <c r="CJ43" s="647"/>
      <c r="CK43" s="647"/>
      <c r="CL43" s="647"/>
      <c r="CM43" s="647"/>
      <c r="CN43" s="647"/>
      <c r="CO43" s="647"/>
      <c r="CP43" s="647"/>
      <c r="CQ43" s="648"/>
      <c r="CR43" s="665">
        <v>125802</v>
      </c>
      <c r="CS43" s="666"/>
      <c r="CT43" s="666"/>
      <c r="CU43" s="666"/>
      <c r="CV43" s="666"/>
      <c r="CW43" s="666"/>
      <c r="CX43" s="666"/>
      <c r="CY43" s="667"/>
      <c r="CZ43" s="668">
        <v>0.5</v>
      </c>
      <c r="DA43" s="669"/>
      <c r="DB43" s="669"/>
      <c r="DC43" s="670"/>
      <c r="DD43" s="671">
        <v>114390</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c r="B44" s="649" t="s">
        <v>357</v>
      </c>
      <c r="C44" s="650"/>
      <c r="D44" s="650"/>
      <c r="E44" s="650"/>
      <c r="F44" s="650"/>
      <c r="G44" s="650"/>
      <c r="H44" s="650"/>
      <c r="I44" s="650"/>
      <c r="J44" s="650"/>
      <c r="K44" s="650"/>
      <c r="L44" s="650"/>
      <c r="M44" s="650"/>
      <c r="N44" s="650"/>
      <c r="O44" s="650"/>
      <c r="P44" s="650"/>
      <c r="Q44" s="651"/>
      <c r="R44" s="652">
        <v>27156935</v>
      </c>
      <c r="S44" s="682"/>
      <c r="T44" s="682"/>
      <c r="U44" s="682"/>
      <c r="V44" s="682"/>
      <c r="W44" s="682"/>
      <c r="X44" s="682"/>
      <c r="Y44" s="694"/>
      <c r="Z44" s="695">
        <v>100</v>
      </c>
      <c r="AA44" s="695"/>
      <c r="AB44" s="695"/>
      <c r="AC44" s="695"/>
      <c r="AD44" s="696">
        <v>12998434</v>
      </c>
      <c r="AE44" s="696"/>
      <c r="AF44" s="696"/>
      <c r="AG44" s="696"/>
      <c r="AH44" s="696"/>
      <c r="AI44" s="696"/>
      <c r="AJ44" s="696"/>
      <c r="AK44" s="696"/>
      <c r="AL44" s="655">
        <v>100</v>
      </c>
      <c r="AM44" s="697"/>
      <c r="AN44" s="697"/>
      <c r="AO44" s="698"/>
      <c r="CD44" s="699" t="s">
        <v>304</v>
      </c>
      <c r="CE44" s="700"/>
      <c r="CF44" s="646" t="s">
        <v>358</v>
      </c>
      <c r="CG44" s="647"/>
      <c r="CH44" s="647"/>
      <c r="CI44" s="647"/>
      <c r="CJ44" s="647"/>
      <c r="CK44" s="647"/>
      <c r="CL44" s="647"/>
      <c r="CM44" s="647"/>
      <c r="CN44" s="647"/>
      <c r="CO44" s="647"/>
      <c r="CP44" s="647"/>
      <c r="CQ44" s="648"/>
      <c r="CR44" s="665">
        <v>3418581</v>
      </c>
      <c r="CS44" s="675"/>
      <c r="CT44" s="675"/>
      <c r="CU44" s="675"/>
      <c r="CV44" s="675"/>
      <c r="CW44" s="675"/>
      <c r="CX44" s="675"/>
      <c r="CY44" s="676"/>
      <c r="CZ44" s="668">
        <v>13</v>
      </c>
      <c r="DA44" s="677"/>
      <c r="DB44" s="677"/>
      <c r="DC44" s="678"/>
      <c r="DD44" s="671">
        <v>946203</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359</v>
      </c>
      <c r="CG45" s="647"/>
      <c r="CH45" s="647"/>
      <c r="CI45" s="647"/>
      <c r="CJ45" s="647"/>
      <c r="CK45" s="647"/>
      <c r="CL45" s="647"/>
      <c r="CM45" s="647"/>
      <c r="CN45" s="647"/>
      <c r="CO45" s="647"/>
      <c r="CP45" s="647"/>
      <c r="CQ45" s="648"/>
      <c r="CR45" s="665">
        <v>2039344</v>
      </c>
      <c r="CS45" s="666"/>
      <c r="CT45" s="666"/>
      <c r="CU45" s="666"/>
      <c r="CV45" s="666"/>
      <c r="CW45" s="666"/>
      <c r="CX45" s="666"/>
      <c r="CY45" s="667"/>
      <c r="CZ45" s="668">
        <v>7.7</v>
      </c>
      <c r="DA45" s="669"/>
      <c r="DB45" s="669"/>
      <c r="DC45" s="670"/>
      <c r="DD45" s="671">
        <v>132294</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361</v>
      </c>
      <c r="CG46" s="647"/>
      <c r="CH46" s="647"/>
      <c r="CI46" s="647"/>
      <c r="CJ46" s="647"/>
      <c r="CK46" s="647"/>
      <c r="CL46" s="647"/>
      <c r="CM46" s="647"/>
      <c r="CN46" s="647"/>
      <c r="CO46" s="647"/>
      <c r="CP46" s="647"/>
      <c r="CQ46" s="648"/>
      <c r="CR46" s="665">
        <v>1235096</v>
      </c>
      <c r="CS46" s="675"/>
      <c r="CT46" s="675"/>
      <c r="CU46" s="675"/>
      <c r="CV46" s="675"/>
      <c r="CW46" s="675"/>
      <c r="CX46" s="675"/>
      <c r="CY46" s="676"/>
      <c r="CZ46" s="668">
        <v>4.7</v>
      </c>
      <c r="DA46" s="677"/>
      <c r="DB46" s="677"/>
      <c r="DC46" s="678"/>
      <c r="DD46" s="671">
        <v>796368</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c r="B47" s="645" t="s">
        <v>362</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363</v>
      </c>
      <c r="CG47" s="647"/>
      <c r="CH47" s="647"/>
      <c r="CI47" s="647"/>
      <c r="CJ47" s="647"/>
      <c r="CK47" s="647"/>
      <c r="CL47" s="647"/>
      <c r="CM47" s="647"/>
      <c r="CN47" s="647"/>
      <c r="CO47" s="647"/>
      <c r="CP47" s="647"/>
      <c r="CQ47" s="648"/>
      <c r="CR47" s="665">
        <v>158906</v>
      </c>
      <c r="CS47" s="666"/>
      <c r="CT47" s="666"/>
      <c r="CU47" s="666"/>
      <c r="CV47" s="666"/>
      <c r="CW47" s="666"/>
      <c r="CX47" s="666"/>
      <c r="CY47" s="667"/>
      <c r="CZ47" s="668">
        <v>0.6</v>
      </c>
      <c r="DA47" s="669"/>
      <c r="DB47" s="669"/>
      <c r="DC47" s="670"/>
      <c r="DD47" s="671">
        <v>50572</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1.25">
      <c r="B48" s="705" t="s">
        <v>364</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365</v>
      </c>
      <c r="CG48" s="647"/>
      <c r="CH48" s="647"/>
      <c r="CI48" s="647"/>
      <c r="CJ48" s="647"/>
      <c r="CK48" s="647"/>
      <c r="CL48" s="647"/>
      <c r="CM48" s="647"/>
      <c r="CN48" s="647"/>
      <c r="CO48" s="647"/>
      <c r="CP48" s="647"/>
      <c r="CQ48" s="648"/>
      <c r="CR48" s="665" t="s">
        <v>128</v>
      </c>
      <c r="CS48" s="675"/>
      <c r="CT48" s="675"/>
      <c r="CU48" s="675"/>
      <c r="CV48" s="675"/>
      <c r="CW48" s="675"/>
      <c r="CX48" s="675"/>
      <c r="CY48" s="676"/>
      <c r="CZ48" s="668" t="s">
        <v>128</v>
      </c>
      <c r="DA48" s="677"/>
      <c r="DB48" s="677"/>
      <c r="DC48" s="678"/>
      <c r="DD48" s="671" t="s">
        <v>128</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366</v>
      </c>
      <c r="CE49" s="650"/>
      <c r="CF49" s="650"/>
      <c r="CG49" s="650"/>
      <c r="CH49" s="650"/>
      <c r="CI49" s="650"/>
      <c r="CJ49" s="650"/>
      <c r="CK49" s="650"/>
      <c r="CL49" s="650"/>
      <c r="CM49" s="650"/>
      <c r="CN49" s="650"/>
      <c r="CO49" s="650"/>
      <c r="CP49" s="650"/>
      <c r="CQ49" s="651"/>
      <c r="CR49" s="652">
        <v>26325644</v>
      </c>
      <c r="CS49" s="653"/>
      <c r="CT49" s="653"/>
      <c r="CU49" s="653"/>
      <c r="CV49" s="653"/>
      <c r="CW49" s="653"/>
      <c r="CX49" s="653"/>
      <c r="CY49" s="654"/>
      <c r="CZ49" s="655">
        <v>100</v>
      </c>
      <c r="DA49" s="656"/>
      <c r="DB49" s="656"/>
      <c r="DC49" s="657"/>
      <c r="DD49" s="658">
        <v>14684379</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LmoMjbc5KzMnzx6DbxUwpbxH384emiRo87GXHdQ3JaDuegwWMfXMwE7Mq9PzJG29RiUywlXGUDDtugR3bjQ4A==" saltValue="Gc0HdiKn3zzZfsfDr+857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CR18:CY18"/>
    <mergeCell ref="CZ18:DC18"/>
    <mergeCell ref="DD18:DP18"/>
    <mergeCell ref="CD19:CQ19"/>
    <mergeCell ref="B17:Q17"/>
    <mergeCell ref="R17:Y17"/>
    <mergeCell ref="Z17:AC17"/>
    <mergeCell ref="AD17:AK17"/>
    <mergeCell ref="AL17:AO17"/>
    <mergeCell ref="CZ17:DC17"/>
    <mergeCell ref="DD17:DP17"/>
    <mergeCell ref="AP18:BF18"/>
    <mergeCell ref="BO18:BR18"/>
    <mergeCell ref="BS18:CB18"/>
    <mergeCell ref="B19:Q19"/>
    <mergeCell ref="R19:Y19"/>
    <mergeCell ref="Z19:AC19"/>
    <mergeCell ref="AD19:AK19"/>
    <mergeCell ref="AL19:AO19"/>
    <mergeCell ref="AP19:BF19"/>
    <mergeCell ref="BG19:BN19"/>
    <mergeCell ref="BG18:BN18"/>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BO19:BR19"/>
    <mergeCell ref="BS19:CB19"/>
    <mergeCell ref="DD21:DP21"/>
    <mergeCell ref="B18:Q18"/>
    <mergeCell ref="R18:Y18"/>
    <mergeCell ref="Z18:AC18"/>
    <mergeCell ref="AD18:AK18"/>
    <mergeCell ref="AL18:AO18"/>
    <mergeCell ref="CD18:CQ18"/>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389</v>
      </c>
      <c r="C7" s="815"/>
      <c r="D7" s="815"/>
      <c r="E7" s="815"/>
      <c r="F7" s="815"/>
      <c r="G7" s="815"/>
      <c r="H7" s="815"/>
      <c r="I7" s="815"/>
      <c r="J7" s="815"/>
      <c r="K7" s="815"/>
      <c r="L7" s="815"/>
      <c r="M7" s="815"/>
      <c r="N7" s="815"/>
      <c r="O7" s="815"/>
      <c r="P7" s="816"/>
      <c r="Q7" s="817">
        <v>27206</v>
      </c>
      <c r="R7" s="818"/>
      <c r="S7" s="818"/>
      <c r="T7" s="818"/>
      <c r="U7" s="818"/>
      <c r="V7" s="818">
        <v>26375</v>
      </c>
      <c r="W7" s="818"/>
      <c r="X7" s="818"/>
      <c r="Y7" s="818"/>
      <c r="Z7" s="818"/>
      <c r="AA7" s="818">
        <v>831</v>
      </c>
      <c r="AB7" s="818"/>
      <c r="AC7" s="818"/>
      <c r="AD7" s="818"/>
      <c r="AE7" s="819"/>
      <c r="AF7" s="820">
        <v>616</v>
      </c>
      <c r="AG7" s="821"/>
      <c r="AH7" s="821"/>
      <c r="AI7" s="821"/>
      <c r="AJ7" s="822"/>
      <c r="AK7" s="823">
        <v>504</v>
      </c>
      <c r="AL7" s="824"/>
      <c r="AM7" s="824"/>
      <c r="AN7" s="824"/>
      <c r="AO7" s="824"/>
      <c r="AP7" s="824">
        <v>19084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593</v>
      </c>
      <c r="BT7" s="812"/>
      <c r="BU7" s="812"/>
      <c r="BV7" s="812"/>
      <c r="BW7" s="812"/>
      <c r="BX7" s="812"/>
      <c r="BY7" s="812"/>
      <c r="BZ7" s="812"/>
      <c r="CA7" s="812"/>
      <c r="CB7" s="812"/>
      <c r="CC7" s="812"/>
      <c r="CD7" s="812"/>
      <c r="CE7" s="812"/>
      <c r="CF7" s="812"/>
      <c r="CG7" s="827"/>
      <c r="CH7" s="808">
        <v>7</v>
      </c>
      <c r="CI7" s="809"/>
      <c r="CJ7" s="809"/>
      <c r="CK7" s="809"/>
      <c r="CL7" s="810"/>
      <c r="CM7" s="808">
        <v>78</v>
      </c>
      <c r="CN7" s="809"/>
      <c r="CO7" s="809"/>
      <c r="CP7" s="809"/>
      <c r="CQ7" s="810"/>
      <c r="CR7" s="808">
        <v>32</v>
      </c>
      <c r="CS7" s="809"/>
      <c r="CT7" s="809"/>
      <c r="CU7" s="809"/>
      <c r="CV7" s="810"/>
      <c r="CW7" s="808" t="s">
        <v>592</v>
      </c>
      <c r="CX7" s="809"/>
      <c r="CY7" s="809"/>
      <c r="CZ7" s="809"/>
      <c r="DA7" s="810"/>
      <c r="DB7" s="808" t="s">
        <v>592</v>
      </c>
      <c r="DC7" s="809"/>
      <c r="DD7" s="809"/>
      <c r="DE7" s="809"/>
      <c r="DF7" s="810"/>
      <c r="DG7" s="808" t="s">
        <v>592</v>
      </c>
      <c r="DH7" s="809"/>
      <c r="DI7" s="809"/>
      <c r="DJ7" s="809"/>
      <c r="DK7" s="810"/>
      <c r="DL7" s="808" t="s">
        <v>592</v>
      </c>
      <c r="DM7" s="809"/>
      <c r="DN7" s="809"/>
      <c r="DO7" s="809"/>
      <c r="DP7" s="810"/>
      <c r="DQ7" s="808"/>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594</v>
      </c>
      <c r="BT8" s="839"/>
      <c r="BU8" s="839"/>
      <c r="BV8" s="839"/>
      <c r="BW8" s="839"/>
      <c r="BX8" s="839"/>
      <c r="BY8" s="839"/>
      <c r="BZ8" s="839"/>
      <c r="CA8" s="839"/>
      <c r="CB8" s="839"/>
      <c r="CC8" s="839"/>
      <c r="CD8" s="839"/>
      <c r="CE8" s="839"/>
      <c r="CF8" s="839"/>
      <c r="CG8" s="840"/>
      <c r="CH8" s="841">
        <v>86</v>
      </c>
      <c r="CI8" s="842"/>
      <c r="CJ8" s="842"/>
      <c r="CK8" s="842"/>
      <c r="CL8" s="843"/>
      <c r="CM8" s="841">
        <v>112</v>
      </c>
      <c r="CN8" s="842"/>
      <c r="CO8" s="842"/>
      <c r="CP8" s="842"/>
      <c r="CQ8" s="843"/>
      <c r="CR8" s="841">
        <v>18</v>
      </c>
      <c r="CS8" s="842"/>
      <c r="CT8" s="842"/>
      <c r="CU8" s="842"/>
      <c r="CV8" s="843"/>
      <c r="CW8" s="841" t="s">
        <v>592</v>
      </c>
      <c r="CX8" s="842"/>
      <c r="CY8" s="842"/>
      <c r="CZ8" s="842"/>
      <c r="DA8" s="843"/>
      <c r="DB8" s="841" t="s">
        <v>592</v>
      </c>
      <c r="DC8" s="842"/>
      <c r="DD8" s="842"/>
      <c r="DE8" s="842"/>
      <c r="DF8" s="843"/>
      <c r="DG8" s="841" t="s">
        <v>592</v>
      </c>
      <c r="DH8" s="842"/>
      <c r="DI8" s="842"/>
      <c r="DJ8" s="842"/>
      <c r="DK8" s="843"/>
      <c r="DL8" s="841">
        <v>122</v>
      </c>
      <c r="DM8" s="842"/>
      <c r="DN8" s="842"/>
      <c r="DO8" s="842"/>
      <c r="DP8" s="843"/>
      <c r="DQ8" s="841"/>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391</v>
      </c>
      <c r="B23" s="854" t="s">
        <v>392</v>
      </c>
      <c r="C23" s="855"/>
      <c r="D23" s="855"/>
      <c r="E23" s="855"/>
      <c r="F23" s="855"/>
      <c r="G23" s="855"/>
      <c r="H23" s="855"/>
      <c r="I23" s="855"/>
      <c r="J23" s="855"/>
      <c r="K23" s="855"/>
      <c r="L23" s="855"/>
      <c r="M23" s="855"/>
      <c r="N23" s="855"/>
      <c r="O23" s="855"/>
      <c r="P23" s="856"/>
      <c r="Q23" s="857">
        <v>27206</v>
      </c>
      <c r="R23" s="858"/>
      <c r="S23" s="858"/>
      <c r="T23" s="858"/>
      <c r="U23" s="858"/>
      <c r="V23" s="858">
        <v>26375</v>
      </c>
      <c r="W23" s="858"/>
      <c r="X23" s="858"/>
      <c r="Y23" s="858"/>
      <c r="Z23" s="858"/>
      <c r="AA23" s="858">
        <v>831</v>
      </c>
      <c r="AB23" s="858"/>
      <c r="AC23" s="858"/>
      <c r="AD23" s="858"/>
      <c r="AE23" s="859"/>
      <c r="AF23" s="860">
        <v>616</v>
      </c>
      <c r="AG23" s="858"/>
      <c r="AH23" s="858"/>
      <c r="AI23" s="858"/>
      <c r="AJ23" s="861"/>
      <c r="AK23" s="862"/>
      <c r="AL23" s="863"/>
      <c r="AM23" s="863"/>
      <c r="AN23" s="863"/>
      <c r="AO23" s="863"/>
      <c r="AP23" s="858">
        <v>19084</v>
      </c>
      <c r="AQ23" s="858"/>
      <c r="AR23" s="858"/>
      <c r="AS23" s="858"/>
      <c r="AT23" s="858"/>
      <c r="AU23" s="874"/>
      <c r="AV23" s="874"/>
      <c r="AW23" s="874"/>
      <c r="AX23" s="874"/>
      <c r="AY23" s="875"/>
      <c r="AZ23" s="876" t="s">
        <v>393</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404</v>
      </c>
      <c r="C28" s="815"/>
      <c r="D28" s="815"/>
      <c r="E28" s="815"/>
      <c r="F28" s="815"/>
      <c r="G28" s="815"/>
      <c r="H28" s="815"/>
      <c r="I28" s="815"/>
      <c r="J28" s="815"/>
      <c r="K28" s="815"/>
      <c r="L28" s="815"/>
      <c r="M28" s="815"/>
      <c r="N28" s="815"/>
      <c r="O28" s="815"/>
      <c r="P28" s="816"/>
      <c r="Q28" s="887">
        <v>5664</v>
      </c>
      <c r="R28" s="888"/>
      <c r="S28" s="888"/>
      <c r="T28" s="888"/>
      <c r="U28" s="888"/>
      <c r="V28" s="888">
        <v>5596</v>
      </c>
      <c r="W28" s="888"/>
      <c r="X28" s="888"/>
      <c r="Y28" s="888"/>
      <c r="Z28" s="888"/>
      <c r="AA28" s="888">
        <v>68</v>
      </c>
      <c r="AB28" s="888"/>
      <c r="AC28" s="888"/>
      <c r="AD28" s="888"/>
      <c r="AE28" s="889"/>
      <c r="AF28" s="890">
        <v>68</v>
      </c>
      <c r="AG28" s="888"/>
      <c r="AH28" s="888"/>
      <c r="AI28" s="888"/>
      <c r="AJ28" s="891"/>
      <c r="AK28" s="892">
        <v>453</v>
      </c>
      <c r="AL28" s="893"/>
      <c r="AM28" s="893"/>
      <c r="AN28" s="893"/>
      <c r="AO28" s="893"/>
      <c r="AP28" s="893" t="s">
        <v>592</v>
      </c>
      <c r="AQ28" s="893"/>
      <c r="AR28" s="893"/>
      <c r="AS28" s="893"/>
      <c r="AT28" s="893"/>
      <c r="AU28" s="893" t="s">
        <v>592</v>
      </c>
      <c r="AV28" s="893"/>
      <c r="AW28" s="893"/>
      <c r="AX28" s="893"/>
      <c r="AY28" s="893"/>
      <c r="AZ28" s="894" t="s">
        <v>592</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405</v>
      </c>
      <c r="C29" s="846"/>
      <c r="D29" s="846"/>
      <c r="E29" s="846"/>
      <c r="F29" s="846"/>
      <c r="G29" s="846"/>
      <c r="H29" s="846"/>
      <c r="I29" s="846"/>
      <c r="J29" s="846"/>
      <c r="K29" s="846"/>
      <c r="L29" s="846"/>
      <c r="M29" s="846"/>
      <c r="N29" s="846"/>
      <c r="O29" s="846"/>
      <c r="P29" s="847"/>
      <c r="Q29" s="848">
        <v>5586</v>
      </c>
      <c r="R29" s="849"/>
      <c r="S29" s="849"/>
      <c r="T29" s="849"/>
      <c r="U29" s="849"/>
      <c r="V29" s="849">
        <v>5416</v>
      </c>
      <c r="W29" s="849"/>
      <c r="X29" s="849"/>
      <c r="Y29" s="849"/>
      <c r="Z29" s="849"/>
      <c r="AA29" s="849">
        <v>170</v>
      </c>
      <c r="AB29" s="849"/>
      <c r="AC29" s="849"/>
      <c r="AD29" s="849"/>
      <c r="AE29" s="850"/>
      <c r="AF29" s="851">
        <v>170</v>
      </c>
      <c r="AG29" s="852"/>
      <c r="AH29" s="852"/>
      <c r="AI29" s="852"/>
      <c r="AJ29" s="853"/>
      <c r="AK29" s="899">
        <v>861</v>
      </c>
      <c r="AL29" s="895"/>
      <c r="AM29" s="895"/>
      <c r="AN29" s="895"/>
      <c r="AO29" s="895"/>
      <c r="AP29" s="895" t="s">
        <v>592</v>
      </c>
      <c r="AQ29" s="895"/>
      <c r="AR29" s="895"/>
      <c r="AS29" s="895"/>
      <c r="AT29" s="895"/>
      <c r="AU29" s="895" t="s">
        <v>592</v>
      </c>
      <c r="AV29" s="895"/>
      <c r="AW29" s="895"/>
      <c r="AX29" s="895"/>
      <c r="AY29" s="895"/>
      <c r="AZ29" s="896" t="s">
        <v>592</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406</v>
      </c>
      <c r="C30" s="846"/>
      <c r="D30" s="846"/>
      <c r="E30" s="846"/>
      <c r="F30" s="846"/>
      <c r="G30" s="846"/>
      <c r="H30" s="846"/>
      <c r="I30" s="846"/>
      <c r="J30" s="846"/>
      <c r="K30" s="846"/>
      <c r="L30" s="846"/>
      <c r="M30" s="846"/>
      <c r="N30" s="846"/>
      <c r="O30" s="846"/>
      <c r="P30" s="847"/>
      <c r="Q30" s="848">
        <v>588</v>
      </c>
      <c r="R30" s="849"/>
      <c r="S30" s="849"/>
      <c r="T30" s="849"/>
      <c r="U30" s="849"/>
      <c r="V30" s="849">
        <v>587</v>
      </c>
      <c r="W30" s="849"/>
      <c r="X30" s="849"/>
      <c r="Y30" s="849"/>
      <c r="Z30" s="849"/>
      <c r="AA30" s="849">
        <v>1</v>
      </c>
      <c r="AB30" s="849"/>
      <c r="AC30" s="849"/>
      <c r="AD30" s="849"/>
      <c r="AE30" s="850"/>
      <c r="AF30" s="851">
        <v>1</v>
      </c>
      <c r="AG30" s="852"/>
      <c r="AH30" s="852"/>
      <c r="AI30" s="852"/>
      <c r="AJ30" s="853"/>
      <c r="AK30" s="899">
        <v>214</v>
      </c>
      <c r="AL30" s="895"/>
      <c r="AM30" s="895"/>
      <c r="AN30" s="895"/>
      <c r="AO30" s="895"/>
      <c r="AP30" s="895" t="s">
        <v>592</v>
      </c>
      <c r="AQ30" s="895"/>
      <c r="AR30" s="895"/>
      <c r="AS30" s="895"/>
      <c r="AT30" s="895"/>
      <c r="AU30" s="895" t="s">
        <v>592</v>
      </c>
      <c r="AV30" s="895"/>
      <c r="AW30" s="895"/>
      <c r="AX30" s="895"/>
      <c r="AY30" s="895"/>
      <c r="AZ30" s="896" t="s">
        <v>592</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407</v>
      </c>
      <c r="C31" s="846"/>
      <c r="D31" s="846"/>
      <c r="E31" s="846"/>
      <c r="F31" s="846"/>
      <c r="G31" s="846"/>
      <c r="H31" s="846"/>
      <c r="I31" s="846"/>
      <c r="J31" s="846"/>
      <c r="K31" s="846"/>
      <c r="L31" s="846"/>
      <c r="M31" s="846"/>
      <c r="N31" s="846"/>
      <c r="O31" s="846"/>
      <c r="P31" s="847"/>
      <c r="Q31" s="848">
        <v>618</v>
      </c>
      <c r="R31" s="849"/>
      <c r="S31" s="849"/>
      <c r="T31" s="849"/>
      <c r="U31" s="849"/>
      <c r="V31" s="849">
        <v>612</v>
      </c>
      <c r="W31" s="849"/>
      <c r="X31" s="849"/>
      <c r="Y31" s="849"/>
      <c r="Z31" s="849"/>
      <c r="AA31" s="849">
        <v>6</v>
      </c>
      <c r="AB31" s="849"/>
      <c r="AC31" s="849"/>
      <c r="AD31" s="849"/>
      <c r="AE31" s="850"/>
      <c r="AF31" s="851">
        <v>229</v>
      </c>
      <c r="AG31" s="852"/>
      <c r="AH31" s="852"/>
      <c r="AI31" s="852"/>
      <c r="AJ31" s="853"/>
      <c r="AK31" s="899">
        <v>13</v>
      </c>
      <c r="AL31" s="895"/>
      <c r="AM31" s="895"/>
      <c r="AN31" s="895"/>
      <c r="AO31" s="895"/>
      <c r="AP31" s="895">
        <v>2021</v>
      </c>
      <c r="AQ31" s="895"/>
      <c r="AR31" s="895"/>
      <c r="AS31" s="895"/>
      <c r="AT31" s="895"/>
      <c r="AU31" s="895">
        <v>689</v>
      </c>
      <c r="AV31" s="895"/>
      <c r="AW31" s="895"/>
      <c r="AX31" s="895"/>
      <c r="AY31" s="895"/>
      <c r="AZ31" s="896" t="s">
        <v>592</v>
      </c>
      <c r="BA31" s="896"/>
      <c r="BB31" s="896"/>
      <c r="BC31" s="896"/>
      <c r="BD31" s="896"/>
      <c r="BE31" s="897" t="s">
        <v>408</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409</v>
      </c>
      <c r="C32" s="846"/>
      <c r="D32" s="846"/>
      <c r="E32" s="846"/>
      <c r="F32" s="846"/>
      <c r="G32" s="846"/>
      <c r="H32" s="846"/>
      <c r="I32" s="846"/>
      <c r="J32" s="846"/>
      <c r="K32" s="846"/>
      <c r="L32" s="846"/>
      <c r="M32" s="846"/>
      <c r="N32" s="846"/>
      <c r="O32" s="846"/>
      <c r="P32" s="847"/>
      <c r="Q32" s="848">
        <v>67</v>
      </c>
      <c r="R32" s="849"/>
      <c r="S32" s="849"/>
      <c r="T32" s="849"/>
      <c r="U32" s="849"/>
      <c r="V32" s="849">
        <v>61</v>
      </c>
      <c r="W32" s="849"/>
      <c r="X32" s="849"/>
      <c r="Y32" s="849"/>
      <c r="Z32" s="849"/>
      <c r="AA32" s="849">
        <v>6</v>
      </c>
      <c r="AB32" s="849"/>
      <c r="AC32" s="849"/>
      <c r="AD32" s="849"/>
      <c r="AE32" s="850"/>
      <c r="AF32" s="851">
        <v>23</v>
      </c>
      <c r="AG32" s="852"/>
      <c r="AH32" s="852"/>
      <c r="AI32" s="852"/>
      <c r="AJ32" s="853"/>
      <c r="AK32" s="899">
        <v>37</v>
      </c>
      <c r="AL32" s="895"/>
      <c r="AM32" s="895"/>
      <c r="AN32" s="895"/>
      <c r="AO32" s="895"/>
      <c r="AP32" s="895">
        <v>171</v>
      </c>
      <c r="AQ32" s="895"/>
      <c r="AR32" s="895"/>
      <c r="AS32" s="895"/>
      <c r="AT32" s="895"/>
      <c r="AU32" s="895">
        <v>171</v>
      </c>
      <c r="AV32" s="895"/>
      <c r="AW32" s="895"/>
      <c r="AX32" s="895"/>
      <c r="AY32" s="895"/>
      <c r="AZ32" s="896" t="s">
        <v>592</v>
      </c>
      <c r="BA32" s="896"/>
      <c r="BB32" s="896"/>
      <c r="BC32" s="896"/>
      <c r="BD32" s="896"/>
      <c r="BE32" s="897" t="s">
        <v>410</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411</v>
      </c>
      <c r="C33" s="846"/>
      <c r="D33" s="846"/>
      <c r="E33" s="846"/>
      <c r="F33" s="846"/>
      <c r="G33" s="846"/>
      <c r="H33" s="846"/>
      <c r="I33" s="846"/>
      <c r="J33" s="846"/>
      <c r="K33" s="846"/>
      <c r="L33" s="846"/>
      <c r="M33" s="846"/>
      <c r="N33" s="846"/>
      <c r="O33" s="846"/>
      <c r="P33" s="847"/>
      <c r="Q33" s="848">
        <v>157</v>
      </c>
      <c r="R33" s="849"/>
      <c r="S33" s="849"/>
      <c r="T33" s="849"/>
      <c r="U33" s="849"/>
      <c r="V33" s="849">
        <v>150</v>
      </c>
      <c r="W33" s="849"/>
      <c r="X33" s="849"/>
      <c r="Y33" s="849"/>
      <c r="Z33" s="849"/>
      <c r="AA33" s="849">
        <v>7</v>
      </c>
      <c r="AB33" s="849"/>
      <c r="AC33" s="849"/>
      <c r="AD33" s="849"/>
      <c r="AE33" s="850"/>
      <c r="AF33" s="851">
        <v>63</v>
      </c>
      <c r="AG33" s="852"/>
      <c r="AH33" s="852"/>
      <c r="AI33" s="852"/>
      <c r="AJ33" s="853"/>
      <c r="AK33" s="899">
        <v>68</v>
      </c>
      <c r="AL33" s="895"/>
      <c r="AM33" s="895"/>
      <c r="AN33" s="895"/>
      <c r="AO33" s="895"/>
      <c r="AP33" s="895">
        <v>509</v>
      </c>
      <c r="AQ33" s="895"/>
      <c r="AR33" s="895"/>
      <c r="AS33" s="895"/>
      <c r="AT33" s="895"/>
      <c r="AU33" s="895">
        <v>482</v>
      </c>
      <c r="AV33" s="895"/>
      <c r="AW33" s="895"/>
      <c r="AX33" s="895"/>
      <c r="AY33" s="895"/>
      <c r="AZ33" s="896" t="s">
        <v>592</v>
      </c>
      <c r="BA33" s="896"/>
      <c r="BB33" s="896"/>
      <c r="BC33" s="896"/>
      <c r="BD33" s="896"/>
      <c r="BE33" s="897" t="s">
        <v>412</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391</v>
      </c>
      <c r="B63" s="854" t="s">
        <v>414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554</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415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419</v>
      </c>
      <c r="W66" s="799"/>
      <c r="X66" s="799"/>
      <c r="Y66" s="799"/>
      <c r="Z66" s="800"/>
      <c r="AA66" s="798" t="s">
        <v>420</v>
      </c>
      <c r="AB66" s="799"/>
      <c r="AC66" s="799"/>
      <c r="AD66" s="799"/>
      <c r="AE66" s="800"/>
      <c r="AF66" s="919" t="s">
        <v>421</v>
      </c>
      <c r="AG66" s="880"/>
      <c r="AH66" s="880"/>
      <c r="AI66" s="880"/>
      <c r="AJ66" s="920"/>
      <c r="AK66" s="798" t="s">
        <v>422</v>
      </c>
      <c r="AL66" s="793"/>
      <c r="AM66" s="793"/>
      <c r="AN66" s="793"/>
      <c r="AO66" s="794"/>
      <c r="AP66" s="798" t="s">
        <v>423</v>
      </c>
      <c r="AQ66" s="799"/>
      <c r="AR66" s="799"/>
      <c r="AS66" s="799"/>
      <c r="AT66" s="800"/>
      <c r="AU66" s="798" t="s">
        <v>424</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601</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344</v>
      </c>
      <c r="AB68" s="931"/>
      <c r="AC68" s="931"/>
      <c r="AD68" s="931"/>
      <c r="AE68" s="931"/>
      <c r="AF68" s="931">
        <v>344</v>
      </c>
      <c r="AG68" s="931"/>
      <c r="AH68" s="931"/>
      <c r="AI68" s="931"/>
      <c r="AJ68" s="931"/>
      <c r="AK68" s="931">
        <v>534</v>
      </c>
      <c r="AL68" s="931"/>
      <c r="AM68" s="931"/>
      <c r="AN68" s="931"/>
      <c r="AO68" s="931"/>
      <c r="AP68" s="931" t="s">
        <v>608</v>
      </c>
      <c r="AQ68" s="931"/>
      <c r="AR68" s="931"/>
      <c r="AS68" s="931"/>
      <c r="AT68" s="931"/>
      <c r="AU68" s="931" t="s">
        <v>608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602</v>
      </c>
      <c r="C69" s="939"/>
      <c r="D69" s="939"/>
      <c r="E69" s="939"/>
      <c r="F69" s="939"/>
      <c r="G69" s="939"/>
      <c r="H69" s="939"/>
      <c r="I69" s="939"/>
      <c r="J69" s="939"/>
      <c r="K69" s="939"/>
      <c r="L69" s="939"/>
      <c r="M69" s="939"/>
      <c r="N69" s="939"/>
      <c r="O69" s="939"/>
      <c r="P69" s="940"/>
      <c r="Q69" s="941">
        <v>1349</v>
      </c>
      <c r="R69" s="895"/>
      <c r="S69" s="895"/>
      <c r="T69" s="895"/>
      <c r="U69" s="895"/>
      <c r="V69" s="895">
        <v>1260</v>
      </c>
      <c r="W69" s="895"/>
      <c r="X69" s="895"/>
      <c r="Y69" s="895"/>
      <c r="Z69" s="895"/>
      <c r="AA69" s="895">
        <v>89</v>
      </c>
      <c r="AB69" s="895"/>
      <c r="AC69" s="895"/>
      <c r="AD69" s="895"/>
      <c r="AE69" s="895"/>
      <c r="AF69" s="895">
        <v>79</v>
      </c>
      <c r="AG69" s="895"/>
      <c r="AH69" s="895"/>
      <c r="AI69" s="895"/>
      <c r="AJ69" s="895"/>
      <c r="AK69" s="895">
        <v>419</v>
      </c>
      <c r="AL69" s="895"/>
      <c r="AM69" s="895"/>
      <c r="AN69" s="895"/>
      <c r="AO69" s="895"/>
      <c r="AP69" s="895" t="s">
        <v>608</v>
      </c>
      <c r="AQ69" s="895"/>
      <c r="AR69" s="895"/>
      <c r="AS69" s="895"/>
      <c r="AT69" s="895"/>
      <c r="AU69" s="895" t="s">
        <v>608</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603</v>
      </c>
      <c r="C70" s="939"/>
      <c r="D70" s="939"/>
      <c r="E70" s="939"/>
      <c r="F70" s="939"/>
      <c r="G70" s="939"/>
      <c r="H70" s="939"/>
      <c r="I70" s="939"/>
      <c r="J70" s="939"/>
      <c r="K70" s="939"/>
      <c r="L70" s="939"/>
      <c r="M70" s="939"/>
      <c r="N70" s="939"/>
      <c r="O70" s="939"/>
      <c r="P70" s="940"/>
      <c r="Q70" s="941">
        <v>1913</v>
      </c>
      <c r="R70" s="895"/>
      <c r="S70" s="895"/>
      <c r="T70" s="895"/>
      <c r="U70" s="895"/>
      <c r="V70" s="895">
        <v>1884</v>
      </c>
      <c r="W70" s="895"/>
      <c r="X70" s="895"/>
      <c r="Y70" s="895"/>
      <c r="Z70" s="895"/>
      <c r="AA70" s="895">
        <v>29</v>
      </c>
      <c r="AB70" s="895"/>
      <c r="AC70" s="895"/>
      <c r="AD70" s="895"/>
      <c r="AE70" s="895"/>
      <c r="AF70" s="895">
        <v>29</v>
      </c>
      <c r="AG70" s="895"/>
      <c r="AH70" s="895"/>
      <c r="AI70" s="895"/>
      <c r="AJ70" s="895"/>
      <c r="AK70" s="895">
        <v>9</v>
      </c>
      <c r="AL70" s="895"/>
      <c r="AM70" s="895"/>
      <c r="AN70" s="895"/>
      <c r="AO70" s="895"/>
      <c r="AP70" s="895">
        <v>1407</v>
      </c>
      <c r="AQ70" s="895"/>
      <c r="AR70" s="895"/>
      <c r="AS70" s="895"/>
      <c r="AT70" s="895"/>
      <c r="AU70" s="895">
        <v>473</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604</v>
      </c>
      <c r="C71" s="939"/>
      <c r="D71" s="939"/>
      <c r="E71" s="939"/>
      <c r="F71" s="939"/>
      <c r="G71" s="939"/>
      <c r="H71" s="939"/>
      <c r="I71" s="939"/>
      <c r="J71" s="939"/>
      <c r="K71" s="939"/>
      <c r="L71" s="939"/>
      <c r="M71" s="939"/>
      <c r="N71" s="939"/>
      <c r="O71" s="939"/>
      <c r="P71" s="940"/>
      <c r="Q71" s="941">
        <v>1011</v>
      </c>
      <c r="R71" s="895"/>
      <c r="S71" s="895"/>
      <c r="T71" s="895"/>
      <c r="U71" s="895"/>
      <c r="V71" s="895">
        <v>995</v>
      </c>
      <c r="W71" s="895"/>
      <c r="X71" s="895"/>
      <c r="Y71" s="895"/>
      <c r="Z71" s="895"/>
      <c r="AA71" s="895">
        <v>16</v>
      </c>
      <c r="AB71" s="895"/>
      <c r="AC71" s="895"/>
      <c r="AD71" s="895"/>
      <c r="AE71" s="895"/>
      <c r="AF71" s="895">
        <v>16</v>
      </c>
      <c r="AG71" s="895"/>
      <c r="AH71" s="895"/>
      <c r="AI71" s="895"/>
      <c r="AJ71" s="895"/>
      <c r="AK71" s="895">
        <v>2</v>
      </c>
      <c r="AL71" s="895"/>
      <c r="AM71" s="895"/>
      <c r="AN71" s="895"/>
      <c r="AO71" s="895"/>
      <c r="AP71" s="895">
        <v>4295</v>
      </c>
      <c r="AQ71" s="895"/>
      <c r="AR71" s="895"/>
      <c r="AS71" s="895"/>
      <c r="AT71" s="895"/>
      <c r="AU71" s="895">
        <v>1143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605</v>
      </c>
      <c r="C72" s="939"/>
      <c r="D72" s="939"/>
      <c r="E72" s="939"/>
      <c r="F72" s="939"/>
      <c r="G72" s="939"/>
      <c r="H72" s="939"/>
      <c r="I72" s="939"/>
      <c r="J72" s="939"/>
      <c r="K72" s="939"/>
      <c r="L72" s="939"/>
      <c r="M72" s="939"/>
      <c r="N72" s="939"/>
      <c r="O72" s="939"/>
      <c r="P72" s="940"/>
      <c r="Q72" s="941">
        <v>233</v>
      </c>
      <c r="R72" s="895"/>
      <c r="S72" s="895"/>
      <c r="T72" s="895"/>
      <c r="U72" s="895"/>
      <c r="V72" s="895">
        <v>217</v>
      </c>
      <c r="W72" s="895"/>
      <c r="X72" s="895"/>
      <c r="Y72" s="895"/>
      <c r="Z72" s="895"/>
      <c r="AA72" s="895">
        <v>17</v>
      </c>
      <c r="AB72" s="895"/>
      <c r="AC72" s="895"/>
      <c r="AD72" s="895"/>
      <c r="AE72" s="895"/>
      <c r="AF72" s="895">
        <v>17</v>
      </c>
      <c r="AG72" s="895"/>
      <c r="AH72" s="895"/>
      <c r="AI72" s="895"/>
      <c r="AJ72" s="895"/>
      <c r="AK72" s="895">
        <v>21</v>
      </c>
      <c r="AL72" s="895"/>
      <c r="AM72" s="895"/>
      <c r="AN72" s="895"/>
      <c r="AO72" s="895"/>
      <c r="AP72" s="895" t="s">
        <v>608</v>
      </c>
      <c r="AQ72" s="895"/>
      <c r="AR72" s="895"/>
      <c r="AS72" s="895"/>
      <c r="AT72" s="895"/>
      <c r="AU72" s="895" t="s">
        <v>608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606</v>
      </c>
      <c r="C73" s="939"/>
      <c r="D73" s="939"/>
      <c r="E73" s="939"/>
      <c r="F73" s="939"/>
      <c r="G73" s="939"/>
      <c r="H73" s="939"/>
      <c r="I73" s="939"/>
      <c r="J73" s="939"/>
      <c r="K73" s="939"/>
      <c r="L73" s="939"/>
      <c r="M73" s="939"/>
      <c r="N73" s="939"/>
      <c r="O73" s="939"/>
      <c r="P73" s="940"/>
      <c r="Q73" s="941">
        <v>89</v>
      </c>
      <c r="R73" s="895"/>
      <c r="S73" s="895"/>
      <c r="T73" s="895"/>
      <c r="U73" s="895"/>
      <c r="V73" s="895">
        <v>84</v>
      </c>
      <c r="W73" s="895"/>
      <c r="X73" s="895"/>
      <c r="Y73" s="895"/>
      <c r="Z73" s="895"/>
      <c r="AA73" s="895">
        <v>5</v>
      </c>
      <c r="AB73" s="895"/>
      <c r="AC73" s="895"/>
      <c r="AD73" s="895"/>
      <c r="AE73" s="895"/>
      <c r="AF73" s="895">
        <v>5</v>
      </c>
      <c r="AG73" s="895"/>
      <c r="AH73" s="895"/>
      <c r="AI73" s="895"/>
      <c r="AJ73" s="895"/>
      <c r="AK73" s="895">
        <v>5</v>
      </c>
      <c r="AL73" s="895"/>
      <c r="AM73" s="895"/>
      <c r="AN73" s="895"/>
      <c r="AO73" s="895"/>
      <c r="AP73" s="895" t="s">
        <v>608</v>
      </c>
      <c r="AQ73" s="895"/>
      <c r="AR73" s="895"/>
      <c r="AS73" s="895"/>
      <c r="AT73" s="895"/>
      <c r="AU73" s="895" t="s">
        <v>608</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607</v>
      </c>
      <c r="C74" s="939"/>
      <c r="D74" s="939"/>
      <c r="E74" s="939"/>
      <c r="F74" s="939"/>
      <c r="G74" s="939"/>
      <c r="H74" s="939"/>
      <c r="I74" s="939"/>
      <c r="J74" s="939"/>
      <c r="K74" s="939"/>
      <c r="L74" s="939"/>
      <c r="M74" s="939"/>
      <c r="N74" s="939"/>
      <c r="O74" s="939"/>
      <c r="P74" s="940"/>
      <c r="Q74" s="941">
        <v>285945</v>
      </c>
      <c r="R74" s="895"/>
      <c r="S74" s="895"/>
      <c r="T74" s="895"/>
      <c r="U74" s="895"/>
      <c r="V74" s="895">
        <v>277863</v>
      </c>
      <c r="W74" s="895"/>
      <c r="X74" s="895"/>
      <c r="Y74" s="895"/>
      <c r="Z74" s="895"/>
      <c r="AA74" s="895">
        <v>8082</v>
      </c>
      <c r="AB74" s="895"/>
      <c r="AC74" s="895"/>
      <c r="AD74" s="895"/>
      <c r="AE74" s="895"/>
      <c r="AF74" s="895">
        <v>8082</v>
      </c>
      <c r="AG74" s="895"/>
      <c r="AH74" s="895"/>
      <c r="AI74" s="895"/>
      <c r="AJ74" s="895"/>
      <c r="AK74" s="895">
        <v>0</v>
      </c>
      <c r="AL74" s="895"/>
      <c r="AM74" s="895"/>
      <c r="AN74" s="895"/>
      <c r="AO74" s="895"/>
      <c r="AP74" s="895" t="s">
        <v>608</v>
      </c>
      <c r="AQ74" s="895"/>
      <c r="AR74" s="895"/>
      <c r="AS74" s="895"/>
      <c r="AT74" s="895"/>
      <c r="AU74" s="895" t="s">
        <v>608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391</v>
      </c>
      <c r="B88" s="854" t="s">
        <v>425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434</v>
      </c>
      <c r="AB109" s="958"/>
      <c r="AC109" s="958"/>
      <c r="AD109" s="958"/>
      <c r="AE109" s="959"/>
      <c r="AF109" s="957" t="s">
        <v>435</v>
      </c>
      <c r="AG109" s="958"/>
      <c r="AH109" s="958"/>
      <c r="AI109" s="958"/>
      <c r="AJ109" s="959"/>
      <c r="AK109" s="957" t="s">
        <v>306</v>
      </c>
      <c r="AL109" s="958"/>
      <c r="AM109" s="958"/>
      <c r="AN109" s="958"/>
      <c r="AO109" s="959"/>
      <c r="AP109" s="957" t="s">
        <v>436</v>
      </c>
      <c r="AQ109" s="958"/>
      <c r="AR109" s="958"/>
      <c r="AS109" s="958"/>
      <c r="AT109" s="960"/>
      <c r="AU109" s="977" t="s">
        <v>433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434</v>
      </c>
      <c r="BR109" s="958"/>
      <c r="BS109" s="958"/>
      <c r="BT109" s="958"/>
      <c r="BU109" s="959"/>
      <c r="BV109" s="957" t="s">
        <v>435</v>
      </c>
      <c r="BW109" s="958"/>
      <c r="BX109" s="958"/>
      <c r="BY109" s="958"/>
      <c r="BZ109" s="959"/>
      <c r="CA109" s="957" t="s">
        <v>306</v>
      </c>
      <c r="CB109" s="958"/>
      <c r="CC109" s="958"/>
      <c r="CD109" s="958"/>
      <c r="CE109" s="959"/>
      <c r="CF109" s="978" t="s">
        <v>436</v>
      </c>
      <c r="CG109" s="978"/>
      <c r="CH109" s="978"/>
      <c r="CI109" s="978"/>
      <c r="CJ109" s="978"/>
      <c r="CK109" s="957" t="s">
        <v>437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434</v>
      </c>
      <c r="DH109" s="958"/>
      <c r="DI109" s="958"/>
      <c r="DJ109" s="958"/>
      <c r="DK109" s="959"/>
      <c r="DL109" s="957" t="s">
        <v>435</v>
      </c>
      <c r="DM109" s="958"/>
      <c r="DN109" s="958"/>
      <c r="DO109" s="958"/>
      <c r="DP109" s="959"/>
      <c r="DQ109" s="957" t="s">
        <v>306</v>
      </c>
      <c r="DR109" s="958"/>
      <c r="DS109" s="958"/>
      <c r="DT109" s="958"/>
      <c r="DU109" s="959"/>
      <c r="DV109" s="957" t="s">
        <v>436</v>
      </c>
      <c r="DW109" s="958"/>
      <c r="DX109" s="958"/>
      <c r="DY109" s="958"/>
      <c r="DZ109" s="960"/>
    </row>
    <row r="110" spans="1:131" s="226" customFormat="1" ht="26.25" customHeight="1">
      <c r="A110" s="961" t="s">
        <v>438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2210256</v>
      </c>
      <c r="AB110" s="965"/>
      <c r="AC110" s="965"/>
      <c r="AD110" s="965"/>
      <c r="AE110" s="966"/>
      <c r="AF110" s="967">
        <v>2318670</v>
      </c>
      <c r="AG110" s="965"/>
      <c r="AH110" s="965"/>
      <c r="AI110" s="965"/>
      <c r="AJ110" s="966"/>
      <c r="AK110" s="967">
        <v>2290745</v>
      </c>
      <c r="AL110" s="965"/>
      <c r="AM110" s="965"/>
      <c r="AN110" s="965"/>
      <c r="AO110" s="966"/>
      <c r="AP110" s="968">
        <v>19.899999999999999</v>
      </c>
      <c r="AQ110" s="969"/>
      <c r="AR110" s="969"/>
      <c r="AS110" s="969"/>
      <c r="AT110" s="970"/>
      <c r="AU110" s="971" t="s">
        <v>72</v>
      </c>
      <c r="AV110" s="972"/>
      <c r="AW110" s="972"/>
      <c r="AX110" s="972"/>
      <c r="AY110" s="972"/>
      <c r="AZ110" s="994" t="s">
        <v>439</v>
      </c>
      <c r="BA110" s="962"/>
      <c r="BB110" s="962"/>
      <c r="BC110" s="962"/>
      <c r="BD110" s="962"/>
      <c r="BE110" s="962"/>
      <c r="BF110" s="962"/>
      <c r="BG110" s="962"/>
      <c r="BH110" s="962"/>
      <c r="BI110" s="962"/>
      <c r="BJ110" s="962"/>
      <c r="BK110" s="962"/>
      <c r="BL110" s="962"/>
      <c r="BM110" s="962"/>
      <c r="BN110" s="962"/>
      <c r="BO110" s="962"/>
      <c r="BP110" s="963"/>
      <c r="BQ110" s="995">
        <v>20626201</v>
      </c>
      <c r="BR110" s="996"/>
      <c r="BS110" s="996"/>
      <c r="BT110" s="996"/>
      <c r="BU110" s="996"/>
      <c r="BV110" s="996">
        <v>19856364</v>
      </c>
      <c r="BW110" s="996"/>
      <c r="BX110" s="996"/>
      <c r="BY110" s="996"/>
      <c r="BZ110" s="996"/>
      <c r="CA110" s="996">
        <v>19083917</v>
      </c>
      <c r="CB110" s="996"/>
      <c r="CC110" s="996"/>
      <c r="CD110" s="996"/>
      <c r="CE110" s="996"/>
      <c r="CF110" s="1009">
        <v>166.1</v>
      </c>
      <c r="CG110" s="1010"/>
      <c r="CH110" s="1010"/>
      <c r="CI110" s="1010"/>
      <c r="CJ110" s="1010"/>
      <c r="CK110" s="1011" t="s">
        <v>440</v>
      </c>
      <c r="CL110" s="1012"/>
      <c r="CM110" s="994" t="s">
        <v>441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442</v>
      </c>
      <c r="DH110" s="996"/>
      <c r="DI110" s="996"/>
      <c r="DJ110" s="996"/>
      <c r="DK110" s="996"/>
      <c r="DL110" s="996" t="s">
        <v>443</v>
      </c>
      <c r="DM110" s="996"/>
      <c r="DN110" s="996"/>
      <c r="DO110" s="996"/>
      <c r="DP110" s="996"/>
      <c r="DQ110" s="996" t="s">
        <v>443</v>
      </c>
      <c r="DR110" s="996"/>
      <c r="DS110" s="996"/>
      <c r="DT110" s="996"/>
      <c r="DU110" s="996"/>
      <c r="DV110" s="997" t="s">
        <v>444</v>
      </c>
      <c r="DW110" s="997"/>
      <c r="DX110" s="997"/>
      <c r="DY110" s="997"/>
      <c r="DZ110" s="998"/>
    </row>
    <row r="111" spans="1:131" s="226" customFormat="1" ht="26.25" customHeight="1">
      <c r="A111" s="999" t="s">
        <v>445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442</v>
      </c>
      <c r="AB111" s="1003"/>
      <c r="AC111" s="1003"/>
      <c r="AD111" s="1003"/>
      <c r="AE111" s="1004"/>
      <c r="AF111" s="1005" t="s">
        <v>444</v>
      </c>
      <c r="AG111" s="1003"/>
      <c r="AH111" s="1003"/>
      <c r="AI111" s="1003"/>
      <c r="AJ111" s="1004"/>
      <c r="AK111" s="1005" t="s">
        <v>443</v>
      </c>
      <c r="AL111" s="1003"/>
      <c r="AM111" s="1003"/>
      <c r="AN111" s="1003"/>
      <c r="AO111" s="1004"/>
      <c r="AP111" s="1006" t="s">
        <v>444</v>
      </c>
      <c r="AQ111" s="1007"/>
      <c r="AR111" s="1007"/>
      <c r="AS111" s="1007"/>
      <c r="AT111" s="1008"/>
      <c r="AU111" s="973"/>
      <c r="AV111" s="974"/>
      <c r="AW111" s="974"/>
      <c r="AX111" s="974"/>
      <c r="AY111" s="974"/>
      <c r="AZ111" s="987" t="s">
        <v>446</v>
      </c>
      <c r="BA111" s="988"/>
      <c r="BB111" s="988"/>
      <c r="BC111" s="988"/>
      <c r="BD111" s="988"/>
      <c r="BE111" s="988"/>
      <c r="BF111" s="988"/>
      <c r="BG111" s="988"/>
      <c r="BH111" s="988"/>
      <c r="BI111" s="988"/>
      <c r="BJ111" s="988"/>
      <c r="BK111" s="988"/>
      <c r="BL111" s="988"/>
      <c r="BM111" s="988"/>
      <c r="BN111" s="988"/>
      <c r="BO111" s="988"/>
      <c r="BP111" s="989"/>
      <c r="BQ111" s="990" t="s">
        <v>442</v>
      </c>
      <c r="BR111" s="991"/>
      <c r="BS111" s="991"/>
      <c r="BT111" s="991"/>
      <c r="BU111" s="991"/>
      <c r="BV111" s="991" t="s">
        <v>447</v>
      </c>
      <c r="BW111" s="991"/>
      <c r="BX111" s="991"/>
      <c r="BY111" s="991"/>
      <c r="BZ111" s="991"/>
      <c r="CA111" s="991" t="s">
        <v>443</v>
      </c>
      <c r="CB111" s="991"/>
      <c r="CC111" s="991"/>
      <c r="CD111" s="991"/>
      <c r="CE111" s="991"/>
      <c r="CF111" s="985" t="s">
        <v>448</v>
      </c>
      <c r="CG111" s="986"/>
      <c r="CH111" s="986"/>
      <c r="CI111" s="986"/>
      <c r="CJ111" s="986"/>
      <c r="CK111" s="1013"/>
      <c r="CL111" s="1014"/>
      <c r="CM111" s="987" t="s">
        <v>449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444</v>
      </c>
      <c r="DH111" s="991"/>
      <c r="DI111" s="991"/>
      <c r="DJ111" s="991"/>
      <c r="DK111" s="991"/>
      <c r="DL111" s="991" t="s">
        <v>442</v>
      </c>
      <c r="DM111" s="991"/>
      <c r="DN111" s="991"/>
      <c r="DO111" s="991"/>
      <c r="DP111" s="991"/>
      <c r="DQ111" s="991" t="s">
        <v>444</v>
      </c>
      <c r="DR111" s="991"/>
      <c r="DS111" s="991"/>
      <c r="DT111" s="991"/>
      <c r="DU111" s="991"/>
      <c r="DV111" s="992" t="s">
        <v>444</v>
      </c>
      <c r="DW111" s="992"/>
      <c r="DX111" s="992"/>
      <c r="DY111" s="992"/>
      <c r="DZ111" s="993"/>
    </row>
    <row r="112" spans="1:131" s="226" customFormat="1" ht="26.25" customHeight="1">
      <c r="A112" s="1017" t="s">
        <v>450</v>
      </c>
      <c r="B112" s="1018"/>
      <c r="C112" s="988" t="s">
        <v>451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447</v>
      </c>
      <c r="AB112" s="1024"/>
      <c r="AC112" s="1024"/>
      <c r="AD112" s="1024"/>
      <c r="AE112" s="1025"/>
      <c r="AF112" s="1026" t="s">
        <v>444</v>
      </c>
      <c r="AG112" s="1024"/>
      <c r="AH112" s="1024"/>
      <c r="AI112" s="1024"/>
      <c r="AJ112" s="1025"/>
      <c r="AK112" s="1026" t="s">
        <v>452</v>
      </c>
      <c r="AL112" s="1024"/>
      <c r="AM112" s="1024"/>
      <c r="AN112" s="1024"/>
      <c r="AO112" s="1025"/>
      <c r="AP112" s="1027" t="s">
        <v>448</v>
      </c>
      <c r="AQ112" s="1028"/>
      <c r="AR112" s="1028"/>
      <c r="AS112" s="1028"/>
      <c r="AT112" s="1029"/>
      <c r="AU112" s="973"/>
      <c r="AV112" s="974"/>
      <c r="AW112" s="974"/>
      <c r="AX112" s="974"/>
      <c r="AY112" s="974"/>
      <c r="AZ112" s="987" t="s">
        <v>453</v>
      </c>
      <c r="BA112" s="988"/>
      <c r="BB112" s="988"/>
      <c r="BC112" s="988"/>
      <c r="BD112" s="988"/>
      <c r="BE112" s="988"/>
      <c r="BF112" s="988"/>
      <c r="BG112" s="988"/>
      <c r="BH112" s="988"/>
      <c r="BI112" s="988"/>
      <c r="BJ112" s="988"/>
      <c r="BK112" s="988"/>
      <c r="BL112" s="988"/>
      <c r="BM112" s="988"/>
      <c r="BN112" s="988"/>
      <c r="BO112" s="988"/>
      <c r="BP112" s="989"/>
      <c r="BQ112" s="990">
        <v>1520811</v>
      </c>
      <c r="BR112" s="991"/>
      <c r="BS112" s="991"/>
      <c r="BT112" s="991"/>
      <c r="BU112" s="991"/>
      <c r="BV112" s="991">
        <v>1460399</v>
      </c>
      <c r="BW112" s="991"/>
      <c r="BX112" s="991"/>
      <c r="BY112" s="991"/>
      <c r="BZ112" s="991"/>
      <c r="CA112" s="991">
        <v>1342162</v>
      </c>
      <c r="CB112" s="991"/>
      <c r="CC112" s="991"/>
      <c r="CD112" s="991"/>
      <c r="CE112" s="991"/>
      <c r="CF112" s="985">
        <v>11.7</v>
      </c>
      <c r="CG112" s="986"/>
      <c r="CH112" s="986"/>
      <c r="CI112" s="986"/>
      <c r="CJ112" s="986"/>
      <c r="CK112" s="1013"/>
      <c r="CL112" s="1014"/>
      <c r="CM112" s="987" t="s">
        <v>454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447</v>
      </c>
      <c r="DH112" s="991"/>
      <c r="DI112" s="991"/>
      <c r="DJ112" s="991"/>
      <c r="DK112" s="991"/>
      <c r="DL112" s="991" t="s">
        <v>448</v>
      </c>
      <c r="DM112" s="991"/>
      <c r="DN112" s="991"/>
      <c r="DO112" s="991"/>
      <c r="DP112" s="991"/>
      <c r="DQ112" s="991" t="s">
        <v>444</v>
      </c>
      <c r="DR112" s="991"/>
      <c r="DS112" s="991"/>
      <c r="DT112" s="991"/>
      <c r="DU112" s="991"/>
      <c r="DV112" s="992" t="s">
        <v>444</v>
      </c>
      <c r="DW112" s="992"/>
      <c r="DX112" s="992"/>
      <c r="DY112" s="992"/>
      <c r="DZ112" s="993"/>
    </row>
    <row r="113" spans="1:130" s="226" customFormat="1" ht="26.25" customHeight="1">
      <c r="A113" s="1019"/>
      <c r="B113" s="1020"/>
      <c r="C113" s="988" t="s">
        <v>455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174797</v>
      </c>
      <c r="AB113" s="1003"/>
      <c r="AC113" s="1003"/>
      <c r="AD113" s="1003"/>
      <c r="AE113" s="1004"/>
      <c r="AF113" s="1005">
        <v>177569</v>
      </c>
      <c r="AG113" s="1003"/>
      <c r="AH113" s="1003"/>
      <c r="AI113" s="1003"/>
      <c r="AJ113" s="1004"/>
      <c r="AK113" s="1005">
        <v>162342</v>
      </c>
      <c r="AL113" s="1003"/>
      <c r="AM113" s="1003"/>
      <c r="AN113" s="1003"/>
      <c r="AO113" s="1004"/>
      <c r="AP113" s="1006">
        <v>1.4</v>
      </c>
      <c r="AQ113" s="1007"/>
      <c r="AR113" s="1007"/>
      <c r="AS113" s="1007"/>
      <c r="AT113" s="1008"/>
      <c r="AU113" s="973"/>
      <c r="AV113" s="974"/>
      <c r="AW113" s="974"/>
      <c r="AX113" s="974"/>
      <c r="AY113" s="974"/>
      <c r="AZ113" s="987" t="s">
        <v>456</v>
      </c>
      <c r="BA113" s="988"/>
      <c r="BB113" s="988"/>
      <c r="BC113" s="988"/>
      <c r="BD113" s="988"/>
      <c r="BE113" s="988"/>
      <c r="BF113" s="988"/>
      <c r="BG113" s="988"/>
      <c r="BH113" s="988"/>
      <c r="BI113" s="988"/>
      <c r="BJ113" s="988"/>
      <c r="BK113" s="988"/>
      <c r="BL113" s="988"/>
      <c r="BM113" s="988"/>
      <c r="BN113" s="988"/>
      <c r="BO113" s="988"/>
      <c r="BP113" s="989"/>
      <c r="BQ113" s="990">
        <v>2183989</v>
      </c>
      <c r="BR113" s="991"/>
      <c r="BS113" s="991"/>
      <c r="BT113" s="991"/>
      <c r="BU113" s="991"/>
      <c r="BV113" s="991">
        <v>1928634</v>
      </c>
      <c r="BW113" s="991"/>
      <c r="BX113" s="991"/>
      <c r="BY113" s="991"/>
      <c r="BZ113" s="991"/>
      <c r="CA113" s="991">
        <v>1632384</v>
      </c>
      <c r="CB113" s="991"/>
      <c r="CC113" s="991"/>
      <c r="CD113" s="991"/>
      <c r="CE113" s="991"/>
      <c r="CF113" s="985">
        <v>14.2</v>
      </c>
      <c r="CG113" s="986"/>
      <c r="CH113" s="986"/>
      <c r="CI113" s="986"/>
      <c r="CJ113" s="986"/>
      <c r="CK113" s="1013"/>
      <c r="CL113" s="1014"/>
      <c r="CM113" s="987" t="s">
        <v>457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447</v>
      </c>
      <c r="DH113" s="1024"/>
      <c r="DI113" s="1024"/>
      <c r="DJ113" s="1024"/>
      <c r="DK113" s="1025"/>
      <c r="DL113" s="1026" t="s">
        <v>443</v>
      </c>
      <c r="DM113" s="1024"/>
      <c r="DN113" s="1024"/>
      <c r="DO113" s="1024"/>
      <c r="DP113" s="1025"/>
      <c r="DQ113" s="1026" t="s">
        <v>448</v>
      </c>
      <c r="DR113" s="1024"/>
      <c r="DS113" s="1024"/>
      <c r="DT113" s="1024"/>
      <c r="DU113" s="1025"/>
      <c r="DV113" s="1027" t="s">
        <v>448</v>
      </c>
      <c r="DW113" s="1028"/>
      <c r="DX113" s="1028"/>
      <c r="DY113" s="1028"/>
      <c r="DZ113" s="1029"/>
    </row>
    <row r="114" spans="1:130" s="226" customFormat="1" ht="26.25" customHeight="1">
      <c r="A114" s="1019"/>
      <c r="B114" s="1020"/>
      <c r="C114" s="988" t="s">
        <v>458</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183979</v>
      </c>
      <c r="AB114" s="1024"/>
      <c r="AC114" s="1024"/>
      <c r="AD114" s="1024"/>
      <c r="AE114" s="1025"/>
      <c r="AF114" s="1026">
        <v>202728</v>
      </c>
      <c r="AG114" s="1024"/>
      <c r="AH114" s="1024"/>
      <c r="AI114" s="1024"/>
      <c r="AJ114" s="1025"/>
      <c r="AK114" s="1026">
        <v>206673</v>
      </c>
      <c r="AL114" s="1024"/>
      <c r="AM114" s="1024"/>
      <c r="AN114" s="1024"/>
      <c r="AO114" s="1025"/>
      <c r="AP114" s="1027">
        <v>1.8</v>
      </c>
      <c r="AQ114" s="1028"/>
      <c r="AR114" s="1028"/>
      <c r="AS114" s="1028"/>
      <c r="AT114" s="1029"/>
      <c r="AU114" s="973"/>
      <c r="AV114" s="974"/>
      <c r="AW114" s="974"/>
      <c r="AX114" s="974"/>
      <c r="AY114" s="974"/>
      <c r="AZ114" s="987" t="s">
        <v>459</v>
      </c>
      <c r="BA114" s="988"/>
      <c r="BB114" s="988"/>
      <c r="BC114" s="988"/>
      <c r="BD114" s="988"/>
      <c r="BE114" s="988"/>
      <c r="BF114" s="988"/>
      <c r="BG114" s="988"/>
      <c r="BH114" s="988"/>
      <c r="BI114" s="988"/>
      <c r="BJ114" s="988"/>
      <c r="BK114" s="988"/>
      <c r="BL114" s="988"/>
      <c r="BM114" s="988"/>
      <c r="BN114" s="988"/>
      <c r="BO114" s="988"/>
      <c r="BP114" s="989"/>
      <c r="BQ114" s="990">
        <v>2940399</v>
      </c>
      <c r="BR114" s="991"/>
      <c r="BS114" s="991"/>
      <c r="BT114" s="991"/>
      <c r="BU114" s="991"/>
      <c r="BV114" s="991">
        <v>2768483</v>
      </c>
      <c r="BW114" s="991"/>
      <c r="BX114" s="991"/>
      <c r="BY114" s="991"/>
      <c r="BZ114" s="991"/>
      <c r="CA114" s="991">
        <v>2559671</v>
      </c>
      <c r="CB114" s="991"/>
      <c r="CC114" s="991"/>
      <c r="CD114" s="991"/>
      <c r="CE114" s="991"/>
      <c r="CF114" s="985">
        <v>22.3</v>
      </c>
      <c r="CG114" s="986"/>
      <c r="CH114" s="986"/>
      <c r="CI114" s="986"/>
      <c r="CJ114" s="986"/>
      <c r="CK114" s="1013"/>
      <c r="CL114" s="1014"/>
      <c r="CM114" s="987" t="s">
        <v>460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448</v>
      </c>
      <c r="DH114" s="1024"/>
      <c r="DI114" s="1024"/>
      <c r="DJ114" s="1024"/>
      <c r="DK114" s="1025"/>
      <c r="DL114" s="1026" t="s">
        <v>448</v>
      </c>
      <c r="DM114" s="1024"/>
      <c r="DN114" s="1024"/>
      <c r="DO114" s="1024"/>
      <c r="DP114" s="1025"/>
      <c r="DQ114" s="1026" t="s">
        <v>444</v>
      </c>
      <c r="DR114" s="1024"/>
      <c r="DS114" s="1024"/>
      <c r="DT114" s="1024"/>
      <c r="DU114" s="1025"/>
      <c r="DV114" s="1027" t="s">
        <v>448</v>
      </c>
      <c r="DW114" s="1028"/>
      <c r="DX114" s="1028"/>
      <c r="DY114" s="1028"/>
      <c r="DZ114" s="1029"/>
    </row>
    <row r="115" spans="1:130" s="226" customFormat="1" ht="26.25" customHeight="1">
      <c r="A115" s="1019"/>
      <c r="B115" s="1020"/>
      <c r="C115" s="988" t="s">
        <v>461</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4240</v>
      </c>
      <c r="AB115" s="1003"/>
      <c r="AC115" s="1003"/>
      <c r="AD115" s="1003"/>
      <c r="AE115" s="1004"/>
      <c r="AF115" s="1005">
        <v>2397</v>
      </c>
      <c r="AG115" s="1003"/>
      <c r="AH115" s="1003"/>
      <c r="AI115" s="1003"/>
      <c r="AJ115" s="1004"/>
      <c r="AK115" s="1005">
        <v>2014</v>
      </c>
      <c r="AL115" s="1003"/>
      <c r="AM115" s="1003"/>
      <c r="AN115" s="1003"/>
      <c r="AO115" s="1004"/>
      <c r="AP115" s="1006">
        <v>0</v>
      </c>
      <c r="AQ115" s="1007"/>
      <c r="AR115" s="1007"/>
      <c r="AS115" s="1007"/>
      <c r="AT115" s="1008"/>
      <c r="AU115" s="973"/>
      <c r="AV115" s="974"/>
      <c r="AW115" s="974"/>
      <c r="AX115" s="974"/>
      <c r="AY115" s="974"/>
      <c r="AZ115" s="987" t="s">
        <v>462</v>
      </c>
      <c r="BA115" s="988"/>
      <c r="BB115" s="988"/>
      <c r="BC115" s="988"/>
      <c r="BD115" s="988"/>
      <c r="BE115" s="988"/>
      <c r="BF115" s="988"/>
      <c r="BG115" s="988"/>
      <c r="BH115" s="988"/>
      <c r="BI115" s="988"/>
      <c r="BJ115" s="988"/>
      <c r="BK115" s="988"/>
      <c r="BL115" s="988"/>
      <c r="BM115" s="988"/>
      <c r="BN115" s="988"/>
      <c r="BO115" s="988"/>
      <c r="BP115" s="989"/>
      <c r="BQ115" s="990">
        <v>44405</v>
      </c>
      <c r="BR115" s="991"/>
      <c r="BS115" s="991"/>
      <c r="BT115" s="991"/>
      <c r="BU115" s="991"/>
      <c r="BV115" s="991">
        <v>43192</v>
      </c>
      <c r="BW115" s="991"/>
      <c r="BX115" s="991"/>
      <c r="BY115" s="991"/>
      <c r="BZ115" s="991"/>
      <c r="CA115" s="991">
        <v>12250</v>
      </c>
      <c r="CB115" s="991"/>
      <c r="CC115" s="991"/>
      <c r="CD115" s="991"/>
      <c r="CE115" s="991"/>
      <c r="CF115" s="985">
        <v>0.1</v>
      </c>
      <c r="CG115" s="986"/>
      <c r="CH115" s="986"/>
      <c r="CI115" s="986"/>
      <c r="CJ115" s="986"/>
      <c r="CK115" s="1013"/>
      <c r="CL115" s="1014"/>
      <c r="CM115" s="987" t="s">
        <v>463</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443</v>
      </c>
      <c r="DH115" s="1024"/>
      <c r="DI115" s="1024"/>
      <c r="DJ115" s="1024"/>
      <c r="DK115" s="1025"/>
      <c r="DL115" s="1026" t="s">
        <v>444</v>
      </c>
      <c r="DM115" s="1024"/>
      <c r="DN115" s="1024"/>
      <c r="DO115" s="1024"/>
      <c r="DP115" s="1025"/>
      <c r="DQ115" s="1026" t="s">
        <v>443</v>
      </c>
      <c r="DR115" s="1024"/>
      <c r="DS115" s="1024"/>
      <c r="DT115" s="1024"/>
      <c r="DU115" s="1025"/>
      <c r="DV115" s="1027" t="s">
        <v>447</v>
      </c>
      <c r="DW115" s="1028"/>
      <c r="DX115" s="1028"/>
      <c r="DY115" s="1028"/>
      <c r="DZ115" s="1029"/>
    </row>
    <row r="116" spans="1:130" s="226" customFormat="1" ht="26.25" customHeight="1">
      <c r="A116" s="1021"/>
      <c r="B116" s="1022"/>
      <c r="C116" s="1030" t="s">
        <v>464</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448</v>
      </c>
      <c r="AB116" s="1024"/>
      <c r="AC116" s="1024"/>
      <c r="AD116" s="1024"/>
      <c r="AE116" s="1025"/>
      <c r="AF116" s="1026" t="s">
        <v>448</v>
      </c>
      <c r="AG116" s="1024"/>
      <c r="AH116" s="1024"/>
      <c r="AI116" s="1024"/>
      <c r="AJ116" s="1025"/>
      <c r="AK116" s="1026" t="s">
        <v>443</v>
      </c>
      <c r="AL116" s="1024"/>
      <c r="AM116" s="1024"/>
      <c r="AN116" s="1024"/>
      <c r="AO116" s="1025"/>
      <c r="AP116" s="1027" t="s">
        <v>443</v>
      </c>
      <c r="AQ116" s="1028"/>
      <c r="AR116" s="1028"/>
      <c r="AS116" s="1028"/>
      <c r="AT116" s="1029"/>
      <c r="AU116" s="973"/>
      <c r="AV116" s="974"/>
      <c r="AW116" s="974"/>
      <c r="AX116" s="974"/>
      <c r="AY116" s="974"/>
      <c r="AZ116" s="1032" t="s">
        <v>465</v>
      </c>
      <c r="BA116" s="1033"/>
      <c r="BB116" s="1033"/>
      <c r="BC116" s="1033"/>
      <c r="BD116" s="1033"/>
      <c r="BE116" s="1033"/>
      <c r="BF116" s="1033"/>
      <c r="BG116" s="1033"/>
      <c r="BH116" s="1033"/>
      <c r="BI116" s="1033"/>
      <c r="BJ116" s="1033"/>
      <c r="BK116" s="1033"/>
      <c r="BL116" s="1033"/>
      <c r="BM116" s="1033"/>
      <c r="BN116" s="1033"/>
      <c r="BO116" s="1033"/>
      <c r="BP116" s="1034"/>
      <c r="BQ116" s="990" t="s">
        <v>447</v>
      </c>
      <c r="BR116" s="991"/>
      <c r="BS116" s="991"/>
      <c r="BT116" s="991"/>
      <c r="BU116" s="991"/>
      <c r="BV116" s="991" t="s">
        <v>447</v>
      </c>
      <c r="BW116" s="991"/>
      <c r="BX116" s="991"/>
      <c r="BY116" s="991"/>
      <c r="BZ116" s="991"/>
      <c r="CA116" s="991" t="s">
        <v>447</v>
      </c>
      <c r="CB116" s="991"/>
      <c r="CC116" s="991"/>
      <c r="CD116" s="991"/>
      <c r="CE116" s="991"/>
      <c r="CF116" s="985" t="s">
        <v>444</v>
      </c>
      <c r="CG116" s="986"/>
      <c r="CH116" s="986"/>
      <c r="CI116" s="986"/>
      <c r="CJ116" s="986"/>
      <c r="CK116" s="1013"/>
      <c r="CL116" s="1014"/>
      <c r="CM116" s="987" t="s">
        <v>466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444</v>
      </c>
      <c r="DH116" s="1024"/>
      <c r="DI116" s="1024"/>
      <c r="DJ116" s="1024"/>
      <c r="DK116" s="1025"/>
      <c r="DL116" s="1026" t="s">
        <v>444</v>
      </c>
      <c r="DM116" s="1024"/>
      <c r="DN116" s="1024"/>
      <c r="DO116" s="1024"/>
      <c r="DP116" s="1025"/>
      <c r="DQ116" s="1026" t="s">
        <v>447</v>
      </c>
      <c r="DR116" s="1024"/>
      <c r="DS116" s="1024"/>
      <c r="DT116" s="1024"/>
      <c r="DU116" s="1025"/>
      <c r="DV116" s="1027" t="s">
        <v>444</v>
      </c>
      <c r="DW116" s="1028"/>
      <c r="DX116" s="1028"/>
      <c r="DY116" s="1028"/>
      <c r="DZ116" s="1029"/>
    </row>
    <row r="117" spans="1:130" s="226" customFormat="1" ht="26.25" customHeight="1">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467</v>
      </c>
      <c r="Z117" s="959"/>
      <c r="AA117" s="1043">
        <v>2573272</v>
      </c>
      <c r="AB117" s="1044"/>
      <c r="AC117" s="1044"/>
      <c r="AD117" s="1044"/>
      <c r="AE117" s="1045"/>
      <c r="AF117" s="1046">
        <v>2701364</v>
      </c>
      <c r="AG117" s="1044"/>
      <c r="AH117" s="1044"/>
      <c r="AI117" s="1044"/>
      <c r="AJ117" s="1045"/>
      <c r="AK117" s="1046">
        <v>2661774</v>
      </c>
      <c r="AL117" s="1044"/>
      <c r="AM117" s="1044"/>
      <c r="AN117" s="1044"/>
      <c r="AO117" s="1045"/>
      <c r="AP117" s="1047"/>
      <c r="AQ117" s="1048"/>
      <c r="AR117" s="1048"/>
      <c r="AS117" s="1048"/>
      <c r="AT117" s="1049"/>
      <c r="AU117" s="973"/>
      <c r="AV117" s="974"/>
      <c r="AW117" s="974"/>
      <c r="AX117" s="974"/>
      <c r="AY117" s="974"/>
      <c r="AZ117" s="1039" t="s">
        <v>468</v>
      </c>
      <c r="BA117" s="1040"/>
      <c r="BB117" s="1040"/>
      <c r="BC117" s="1040"/>
      <c r="BD117" s="1040"/>
      <c r="BE117" s="1040"/>
      <c r="BF117" s="1040"/>
      <c r="BG117" s="1040"/>
      <c r="BH117" s="1040"/>
      <c r="BI117" s="1040"/>
      <c r="BJ117" s="1040"/>
      <c r="BK117" s="1040"/>
      <c r="BL117" s="1040"/>
      <c r="BM117" s="1040"/>
      <c r="BN117" s="1040"/>
      <c r="BO117" s="1040"/>
      <c r="BP117" s="1041"/>
      <c r="BQ117" s="990" t="s">
        <v>415</v>
      </c>
      <c r="BR117" s="991"/>
      <c r="BS117" s="991"/>
      <c r="BT117" s="991"/>
      <c r="BU117" s="991"/>
      <c r="BV117" s="991" t="s">
        <v>415</v>
      </c>
      <c r="BW117" s="991"/>
      <c r="BX117" s="991"/>
      <c r="BY117" s="991"/>
      <c r="BZ117" s="991"/>
      <c r="CA117" s="991" t="s">
        <v>442</v>
      </c>
      <c r="CB117" s="991"/>
      <c r="CC117" s="991"/>
      <c r="CD117" s="991"/>
      <c r="CE117" s="991"/>
      <c r="CF117" s="985" t="s">
        <v>442</v>
      </c>
      <c r="CG117" s="986"/>
      <c r="CH117" s="986"/>
      <c r="CI117" s="986"/>
      <c r="CJ117" s="986"/>
      <c r="CK117" s="1013"/>
      <c r="CL117" s="1014"/>
      <c r="CM117" s="987" t="s">
        <v>469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442</v>
      </c>
      <c r="DH117" s="1024"/>
      <c r="DI117" s="1024"/>
      <c r="DJ117" s="1024"/>
      <c r="DK117" s="1025"/>
      <c r="DL117" s="1026" t="s">
        <v>470</v>
      </c>
      <c r="DM117" s="1024"/>
      <c r="DN117" s="1024"/>
      <c r="DO117" s="1024"/>
      <c r="DP117" s="1025"/>
      <c r="DQ117" s="1026" t="s">
        <v>471</v>
      </c>
      <c r="DR117" s="1024"/>
      <c r="DS117" s="1024"/>
      <c r="DT117" s="1024"/>
      <c r="DU117" s="1025"/>
      <c r="DV117" s="1027" t="s">
        <v>442</v>
      </c>
      <c r="DW117" s="1028"/>
      <c r="DX117" s="1028"/>
      <c r="DY117" s="1028"/>
      <c r="DZ117" s="1029"/>
    </row>
    <row r="118" spans="1:130" s="226" customFormat="1" ht="26.25" customHeight="1">
      <c r="A118" s="977" t="s">
        <v>437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434</v>
      </c>
      <c r="AB118" s="958"/>
      <c r="AC118" s="958"/>
      <c r="AD118" s="958"/>
      <c r="AE118" s="959"/>
      <c r="AF118" s="957" t="s">
        <v>435</v>
      </c>
      <c r="AG118" s="958"/>
      <c r="AH118" s="958"/>
      <c r="AI118" s="958"/>
      <c r="AJ118" s="959"/>
      <c r="AK118" s="957" t="s">
        <v>306</v>
      </c>
      <c r="AL118" s="958"/>
      <c r="AM118" s="958"/>
      <c r="AN118" s="958"/>
      <c r="AO118" s="959"/>
      <c r="AP118" s="1035" t="s">
        <v>436</v>
      </c>
      <c r="AQ118" s="1036"/>
      <c r="AR118" s="1036"/>
      <c r="AS118" s="1036"/>
      <c r="AT118" s="1037"/>
      <c r="AU118" s="973"/>
      <c r="AV118" s="974"/>
      <c r="AW118" s="974"/>
      <c r="AX118" s="974"/>
      <c r="AY118" s="974"/>
      <c r="AZ118" s="1038" t="s">
        <v>472</v>
      </c>
      <c r="BA118" s="1030"/>
      <c r="BB118" s="1030"/>
      <c r="BC118" s="1030"/>
      <c r="BD118" s="1030"/>
      <c r="BE118" s="1030"/>
      <c r="BF118" s="1030"/>
      <c r="BG118" s="1030"/>
      <c r="BH118" s="1030"/>
      <c r="BI118" s="1030"/>
      <c r="BJ118" s="1030"/>
      <c r="BK118" s="1030"/>
      <c r="BL118" s="1030"/>
      <c r="BM118" s="1030"/>
      <c r="BN118" s="1030"/>
      <c r="BO118" s="1030"/>
      <c r="BP118" s="1031"/>
      <c r="BQ118" s="1064" t="s">
        <v>442</v>
      </c>
      <c r="BR118" s="1065"/>
      <c r="BS118" s="1065"/>
      <c r="BT118" s="1065"/>
      <c r="BU118" s="1065"/>
      <c r="BV118" s="1065" t="s">
        <v>442</v>
      </c>
      <c r="BW118" s="1065"/>
      <c r="BX118" s="1065"/>
      <c r="BY118" s="1065"/>
      <c r="BZ118" s="1065"/>
      <c r="CA118" s="1065" t="s">
        <v>442</v>
      </c>
      <c r="CB118" s="1065"/>
      <c r="CC118" s="1065"/>
      <c r="CD118" s="1065"/>
      <c r="CE118" s="1065"/>
      <c r="CF118" s="985" t="s">
        <v>415</v>
      </c>
      <c r="CG118" s="986"/>
      <c r="CH118" s="986"/>
      <c r="CI118" s="986"/>
      <c r="CJ118" s="986"/>
      <c r="CK118" s="1013"/>
      <c r="CL118" s="1014"/>
      <c r="CM118" s="987" t="s">
        <v>473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442</v>
      </c>
      <c r="DH118" s="1024"/>
      <c r="DI118" s="1024"/>
      <c r="DJ118" s="1024"/>
      <c r="DK118" s="1025"/>
      <c r="DL118" s="1026" t="s">
        <v>442</v>
      </c>
      <c r="DM118" s="1024"/>
      <c r="DN118" s="1024"/>
      <c r="DO118" s="1024"/>
      <c r="DP118" s="1025"/>
      <c r="DQ118" s="1026" t="s">
        <v>470</v>
      </c>
      <c r="DR118" s="1024"/>
      <c r="DS118" s="1024"/>
      <c r="DT118" s="1024"/>
      <c r="DU118" s="1025"/>
      <c r="DV118" s="1027" t="s">
        <v>442</v>
      </c>
      <c r="DW118" s="1028"/>
      <c r="DX118" s="1028"/>
      <c r="DY118" s="1028"/>
      <c r="DZ118" s="1029"/>
    </row>
    <row r="119" spans="1:130" s="226" customFormat="1" ht="26.25" customHeight="1">
      <c r="A119" s="1121" t="s">
        <v>440</v>
      </c>
      <c r="B119" s="1012"/>
      <c r="C119" s="994" t="s">
        <v>441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415</v>
      </c>
      <c r="AB119" s="965"/>
      <c r="AC119" s="965"/>
      <c r="AD119" s="965"/>
      <c r="AE119" s="966"/>
      <c r="AF119" s="967" t="s">
        <v>442</v>
      </c>
      <c r="AG119" s="965"/>
      <c r="AH119" s="965"/>
      <c r="AI119" s="965"/>
      <c r="AJ119" s="966"/>
      <c r="AK119" s="967" t="s">
        <v>415</v>
      </c>
      <c r="AL119" s="965"/>
      <c r="AM119" s="965"/>
      <c r="AN119" s="965"/>
      <c r="AO119" s="966"/>
      <c r="AP119" s="968" t="s">
        <v>442</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474</v>
      </c>
      <c r="BP119" s="1070"/>
      <c r="BQ119" s="1064">
        <v>27315805</v>
      </c>
      <c r="BR119" s="1065"/>
      <c r="BS119" s="1065"/>
      <c r="BT119" s="1065"/>
      <c r="BU119" s="1065"/>
      <c r="BV119" s="1065">
        <v>26057072</v>
      </c>
      <c r="BW119" s="1065"/>
      <c r="BX119" s="1065"/>
      <c r="BY119" s="1065"/>
      <c r="BZ119" s="1065"/>
      <c r="CA119" s="1065">
        <v>24630384</v>
      </c>
      <c r="CB119" s="1065"/>
      <c r="CC119" s="1065"/>
      <c r="CD119" s="1065"/>
      <c r="CE119" s="1065"/>
      <c r="CF119" s="1066"/>
      <c r="CG119" s="1067"/>
      <c r="CH119" s="1067"/>
      <c r="CI119" s="1067"/>
      <c r="CJ119" s="1068"/>
      <c r="CK119" s="1015"/>
      <c r="CL119" s="1016"/>
      <c r="CM119" s="1038" t="s">
        <v>475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470</v>
      </c>
      <c r="DH119" s="1051"/>
      <c r="DI119" s="1051"/>
      <c r="DJ119" s="1051"/>
      <c r="DK119" s="1052"/>
      <c r="DL119" s="1050" t="s">
        <v>476</v>
      </c>
      <c r="DM119" s="1051"/>
      <c r="DN119" s="1051"/>
      <c r="DO119" s="1051"/>
      <c r="DP119" s="1052"/>
      <c r="DQ119" s="1050" t="s">
        <v>476</v>
      </c>
      <c r="DR119" s="1051"/>
      <c r="DS119" s="1051"/>
      <c r="DT119" s="1051"/>
      <c r="DU119" s="1052"/>
      <c r="DV119" s="1053" t="s">
        <v>442</v>
      </c>
      <c r="DW119" s="1054"/>
      <c r="DX119" s="1054"/>
      <c r="DY119" s="1054"/>
      <c r="DZ119" s="1055"/>
    </row>
    <row r="120" spans="1:130" s="226" customFormat="1" ht="26.25" customHeight="1">
      <c r="A120" s="1122"/>
      <c r="B120" s="1014"/>
      <c r="C120" s="987" t="s">
        <v>449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129</v>
      </c>
      <c r="AB120" s="1024"/>
      <c r="AC120" s="1024"/>
      <c r="AD120" s="1024"/>
      <c r="AE120" s="1025"/>
      <c r="AF120" s="1026" t="s">
        <v>476</v>
      </c>
      <c r="AG120" s="1024"/>
      <c r="AH120" s="1024"/>
      <c r="AI120" s="1024"/>
      <c r="AJ120" s="1025"/>
      <c r="AK120" s="1026" t="s">
        <v>442</v>
      </c>
      <c r="AL120" s="1024"/>
      <c r="AM120" s="1024"/>
      <c r="AN120" s="1024"/>
      <c r="AO120" s="1025"/>
      <c r="AP120" s="1027" t="s">
        <v>415</v>
      </c>
      <c r="AQ120" s="1028"/>
      <c r="AR120" s="1028"/>
      <c r="AS120" s="1028"/>
      <c r="AT120" s="1029"/>
      <c r="AU120" s="1056" t="s">
        <v>477</v>
      </c>
      <c r="AV120" s="1057"/>
      <c r="AW120" s="1057"/>
      <c r="AX120" s="1057"/>
      <c r="AY120" s="1058"/>
      <c r="AZ120" s="994" t="s">
        <v>478</v>
      </c>
      <c r="BA120" s="962"/>
      <c r="BB120" s="962"/>
      <c r="BC120" s="962"/>
      <c r="BD120" s="962"/>
      <c r="BE120" s="962"/>
      <c r="BF120" s="962"/>
      <c r="BG120" s="962"/>
      <c r="BH120" s="962"/>
      <c r="BI120" s="962"/>
      <c r="BJ120" s="962"/>
      <c r="BK120" s="962"/>
      <c r="BL120" s="962"/>
      <c r="BM120" s="962"/>
      <c r="BN120" s="962"/>
      <c r="BO120" s="962"/>
      <c r="BP120" s="963"/>
      <c r="BQ120" s="995">
        <v>9216801</v>
      </c>
      <c r="BR120" s="996"/>
      <c r="BS120" s="996"/>
      <c r="BT120" s="996"/>
      <c r="BU120" s="996"/>
      <c r="BV120" s="996">
        <v>10524479</v>
      </c>
      <c r="BW120" s="996"/>
      <c r="BX120" s="996"/>
      <c r="BY120" s="996"/>
      <c r="BZ120" s="996"/>
      <c r="CA120" s="996">
        <v>12216225</v>
      </c>
      <c r="CB120" s="996"/>
      <c r="CC120" s="996"/>
      <c r="CD120" s="996"/>
      <c r="CE120" s="996"/>
      <c r="CF120" s="1009">
        <v>106.3</v>
      </c>
      <c r="CG120" s="1010"/>
      <c r="CH120" s="1010"/>
      <c r="CI120" s="1010"/>
      <c r="CJ120" s="1010"/>
      <c r="CK120" s="1071" t="s">
        <v>479</v>
      </c>
      <c r="CL120" s="1072"/>
      <c r="CM120" s="1072"/>
      <c r="CN120" s="1072"/>
      <c r="CO120" s="1073"/>
      <c r="CP120" s="1079" t="s">
        <v>480</v>
      </c>
      <c r="CQ120" s="1080"/>
      <c r="CR120" s="1080"/>
      <c r="CS120" s="1080"/>
      <c r="CT120" s="1080"/>
      <c r="CU120" s="1080"/>
      <c r="CV120" s="1080"/>
      <c r="CW120" s="1080"/>
      <c r="CX120" s="1080"/>
      <c r="CY120" s="1080"/>
      <c r="CZ120" s="1080"/>
      <c r="DA120" s="1080"/>
      <c r="DB120" s="1080"/>
      <c r="DC120" s="1080"/>
      <c r="DD120" s="1080"/>
      <c r="DE120" s="1080"/>
      <c r="DF120" s="1081"/>
      <c r="DG120" s="995">
        <v>705611</v>
      </c>
      <c r="DH120" s="996"/>
      <c r="DI120" s="996"/>
      <c r="DJ120" s="996"/>
      <c r="DK120" s="996"/>
      <c r="DL120" s="996">
        <v>723940</v>
      </c>
      <c r="DM120" s="996"/>
      <c r="DN120" s="996"/>
      <c r="DO120" s="996"/>
      <c r="DP120" s="996"/>
      <c r="DQ120" s="996">
        <v>689265</v>
      </c>
      <c r="DR120" s="996"/>
      <c r="DS120" s="996"/>
      <c r="DT120" s="996"/>
      <c r="DU120" s="996"/>
      <c r="DV120" s="997">
        <v>6</v>
      </c>
      <c r="DW120" s="997"/>
      <c r="DX120" s="997"/>
      <c r="DY120" s="997"/>
      <c r="DZ120" s="998"/>
    </row>
    <row r="121" spans="1:130" s="226" customFormat="1" ht="26.25" customHeight="1">
      <c r="A121" s="1122"/>
      <c r="B121" s="1014"/>
      <c r="C121" s="1039" t="s">
        <v>481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442</v>
      </c>
      <c r="AB121" s="1024"/>
      <c r="AC121" s="1024"/>
      <c r="AD121" s="1024"/>
      <c r="AE121" s="1025"/>
      <c r="AF121" s="1026" t="s">
        <v>442</v>
      </c>
      <c r="AG121" s="1024"/>
      <c r="AH121" s="1024"/>
      <c r="AI121" s="1024"/>
      <c r="AJ121" s="1025"/>
      <c r="AK121" s="1026" t="s">
        <v>470</v>
      </c>
      <c r="AL121" s="1024"/>
      <c r="AM121" s="1024"/>
      <c r="AN121" s="1024"/>
      <c r="AO121" s="1025"/>
      <c r="AP121" s="1027" t="s">
        <v>470</v>
      </c>
      <c r="AQ121" s="1028"/>
      <c r="AR121" s="1028"/>
      <c r="AS121" s="1028"/>
      <c r="AT121" s="1029"/>
      <c r="AU121" s="1059"/>
      <c r="AV121" s="1060"/>
      <c r="AW121" s="1060"/>
      <c r="AX121" s="1060"/>
      <c r="AY121" s="1061"/>
      <c r="AZ121" s="987" t="s">
        <v>482</v>
      </c>
      <c r="BA121" s="988"/>
      <c r="BB121" s="988"/>
      <c r="BC121" s="988"/>
      <c r="BD121" s="988"/>
      <c r="BE121" s="988"/>
      <c r="BF121" s="988"/>
      <c r="BG121" s="988"/>
      <c r="BH121" s="988"/>
      <c r="BI121" s="988"/>
      <c r="BJ121" s="988"/>
      <c r="BK121" s="988"/>
      <c r="BL121" s="988"/>
      <c r="BM121" s="988"/>
      <c r="BN121" s="988"/>
      <c r="BO121" s="988"/>
      <c r="BP121" s="989"/>
      <c r="BQ121" s="990">
        <v>445036</v>
      </c>
      <c r="BR121" s="991"/>
      <c r="BS121" s="991"/>
      <c r="BT121" s="991"/>
      <c r="BU121" s="991"/>
      <c r="BV121" s="991">
        <v>466610</v>
      </c>
      <c r="BW121" s="991"/>
      <c r="BX121" s="991"/>
      <c r="BY121" s="991"/>
      <c r="BZ121" s="991"/>
      <c r="CA121" s="991">
        <v>537185</v>
      </c>
      <c r="CB121" s="991"/>
      <c r="CC121" s="991"/>
      <c r="CD121" s="991"/>
      <c r="CE121" s="991"/>
      <c r="CF121" s="985">
        <v>4.7</v>
      </c>
      <c r="CG121" s="986"/>
      <c r="CH121" s="986"/>
      <c r="CI121" s="986"/>
      <c r="CJ121" s="986"/>
      <c r="CK121" s="1074"/>
      <c r="CL121" s="1075"/>
      <c r="CM121" s="1075"/>
      <c r="CN121" s="1075"/>
      <c r="CO121" s="1076"/>
      <c r="CP121" s="1084" t="s">
        <v>483</v>
      </c>
      <c r="CQ121" s="1085"/>
      <c r="CR121" s="1085"/>
      <c r="CS121" s="1085"/>
      <c r="CT121" s="1085"/>
      <c r="CU121" s="1085"/>
      <c r="CV121" s="1085"/>
      <c r="CW121" s="1085"/>
      <c r="CX121" s="1085"/>
      <c r="CY121" s="1085"/>
      <c r="CZ121" s="1085"/>
      <c r="DA121" s="1085"/>
      <c r="DB121" s="1085"/>
      <c r="DC121" s="1085"/>
      <c r="DD121" s="1085"/>
      <c r="DE121" s="1085"/>
      <c r="DF121" s="1086"/>
      <c r="DG121" s="990" t="s">
        <v>442</v>
      </c>
      <c r="DH121" s="991"/>
      <c r="DI121" s="991"/>
      <c r="DJ121" s="991"/>
      <c r="DK121" s="991"/>
      <c r="DL121" s="991">
        <v>519684</v>
      </c>
      <c r="DM121" s="991"/>
      <c r="DN121" s="991"/>
      <c r="DO121" s="991"/>
      <c r="DP121" s="991"/>
      <c r="DQ121" s="991">
        <v>481622</v>
      </c>
      <c r="DR121" s="991"/>
      <c r="DS121" s="991"/>
      <c r="DT121" s="991"/>
      <c r="DU121" s="991"/>
      <c r="DV121" s="992">
        <v>4.2</v>
      </c>
      <c r="DW121" s="992"/>
      <c r="DX121" s="992"/>
      <c r="DY121" s="992"/>
      <c r="DZ121" s="993"/>
    </row>
    <row r="122" spans="1:130" s="226" customFormat="1" ht="26.25" customHeight="1">
      <c r="A122" s="1122"/>
      <c r="B122" s="1014"/>
      <c r="C122" s="987" t="s">
        <v>460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415</v>
      </c>
      <c r="AB122" s="1024"/>
      <c r="AC122" s="1024"/>
      <c r="AD122" s="1024"/>
      <c r="AE122" s="1025"/>
      <c r="AF122" s="1026" t="s">
        <v>442</v>
      </c>
      <c r="AG122" s="1024"/>
      <c r="AH122" s="1024"/>
      <c r="AI122" s="1024"/>
      <c r="AJ122" s="1025"/>
      <c r="AK122" s="1026" t="s">
        <v>442</v>
      </c>
      <c r="AL122" s="1024"/>
      <c r="AM122" s="1024"/>
      <c r="AN122" s="1024"/>
      <c r="AO122" s="1025"/>
      <c r="AP122" s="1027" t="s">
        <v>470</v>
      </c>
      <c r="AQ122" s="1028"/>
      <c r="AR122" s="1028"/>
      <c r="AS122" s="1028"/>
      <c r="AT122" s="1029"/>
      <c r="AU122" s="1059"/>
      <c r="AV122" s="1060"/>
      <c r="AW122" s="1060"/>
      <c r="AX122" s="1060"/>
      <c r="AY122" s="1061"/>
      <c r="AZ122" s="1038" t="s">
        <v>484</v>
      </c>
      <c r="BA122" s="1030"/>
      <c r="BB122" s="1030"/>
      <c r="BC122" s="1030"/>
      <c r="BD122" s="1030"/>
      <c r="BE122" s="1030"/>
      <c r="BF122" s="1030"/>
      <c r="BG122" s="1030"/>
      <c r="BH122" s="1030"/>
      <c r="BI122" s="1030"/>
      <c r="BJ122" s="1030"/>
      <c r="BK122" s="1030"/>
      <c r="BL122" s="1030"/>
      <c r="BM122" s="1030"/>
      <c r="BN122" s="1030"/>
      <c r="BO122" s="1030"/>
      <c r="BP122" s="1031"/>
      <c r="BQ122" s="1064">
        <v>16811741</v>
      </c>
      <c r="BR122" s="1065"/>
      <c r="BS122" s="1065"/>
      <c r="BT122" s="1065"/>
      <c r="BU122" s="1065"/>
      <c r="BV122" s="1065">
        <v>15813168</v>
      </c>
      <c r="BW122" s="1065"/>
      <c r="BX122" s="1065"/>
      <c r="BY122" s="1065"/>
      <c r="BZ122" s="1065"/>
      <c r="CA122" s="1065">
        <v>14934057</v>
      </c>
      <c r="CB122" s="1065"/>
      <c r="CC122" s="1065"/>
      <c r="CD122" s="1065"/>
      <c r="CE122" s="1065"/>
      <c r="CF122" s="1082">
        <v>130</v>
      </c>
      <c r="CG122" s="1083"/>
      <c r="CH122" s="1083"/>
      <c r="CI122" s="1083"/>
      <c r="CJ122" s="1083"/>
      <c r="CK122" s="1074"/>
      <c r="CL122" s="1075"/>
      <c r="CM122" s="1075"/>
      <c r="CN122" s="1075"/>
      <c r="CO122" s="1076"/>
      <c r="CP122" s="1084" t="s">
        <v>485</v>
      </c>
      <c r="CQ122" s="1085"/>
      <c r="CR122" s="1085"/>
      <c r="CS122" s="1085"/>
      <c r="CT122" s="1085"/>
      <c r="CU122" s="1085"/>
      <c r="CV122" s="1085"/>
      <c r="CW122" s="1085"/>
      <c r="CX122" s="1085"/>
      <c r="CY122" s="1085"/>
      <c r="CZ122" s="1085"/>
      <c r="DA122" s="1085"/>
      <c r="DB122" s="1085"/>
      <c r="DC122" s="1085"/>
      <c r="DD122" s="1085"/>
      <c r="DE122" s="1085"/>
      <c r="DF122" s="1086"/>
      <c r="DG122" s="990" t="s">
        <v>415</v>
      </c>
      <c r="DH122" s="991"/>
      <c r="DI122" s="991"/>
      <c r="DJ122" s="991"/>
      <c r="DK122" s="991"/>
      <c r="DL122" s="991">
        <v>216775</v>
      </c>
      <c r="DM122" s="991"/>
      <c r="DN122" s="991"/>
      <c r="DO122" s="991"/>
      <c r="DP122" s="991"/>
      <c r="DQ122" s="991">
        <v>171275</v>
      </c>
      <c r="DR122" s="991"/>
      <c r="DS122" s="991"/>
      <c r="DT122" s="991"/>
      <c r="DU122" s="991"/>
      <c r="DV122" s="992">
        <v>1.5</v>
      </c>
      <c r="DW122" s="992"/>
      <c r="DX122" s="992"/>
      <c r="DY122" s="992"/>
      <c r="DZ122" s="993"/>
    </row>
    <row r="123" spans="1:130" s="226" customFormat="1" ht="26.25" customHeight="1">
      <c r="A123" s="1122"/>
      <c r="B123" s="1014"/>
      <c r="C123" s="987" t="s">
        <v>466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129</v>
      </c>
      <c r="AB123" s="1024"/>
      <c r="AC123" s="1024"/>
      <c r="AD123" s="1024"/>
      <c r="AE123" s="1025"/>
      <c r="AF123" s="1026" t="s">
        <v>442</v>
      </c>
      <c r="AG123" s="1024"/>
      <c r="AH123" s="1024"/>
      <c r="AI123" s="1024"/>
      <c r="AJ123" s="1025"/>
      <c r="AK123" s="1026" t="s">
        <v>442</v>
      </c>
      <c r="AL123" s="1024"/>
      <c r="AM123" s="1024"/>
      <c r="AN123" s="1024"/>
      <c r="AO123" s="1025"/>
      <c r="AP123" s="1027" t="s">
        <v>415</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486</v>
      </c>
      <c r="BP123" s="1070"/>
      <c r="BQ123" s="1128">
        <v>26473578</v>
      </c>
      <c r="BR123" s="1129"/>
      <c r="BS123" s="1129"/>
      <c r="BT123" s="1129"/>
      <c r="BU123" s="1129"/>
      <c r="BV123" s="1129">
        <v>26804257</v>
      </c>
      <c r="BW123" s="1129"/>
      <c r="BX123" s="1129"/>
      <c r="BY123" s="1129"/>
      <c r="BZ123" s="1129"/>
      <c r="CA123" s="1129">
        <v>27687467</v>
      </c>
      <c r="CB123" s="1129"/>
      <c r="CC123" s="1129"/>
      <c r="CD123" s="1129"/>
      <c r="CE123" s="1129"/>
      <c r="CF123" s="1066"/>
      <c r="CG123" s="1067"/>
      <c r="CH123" s="1067"/>
      <c r="CI123" s="1067"/>
      <c r="CJ123" s="1068"/>
      <c r="CK123" s="1074"/>
      <c r="CL123" s="1075"/>
      <c r="CM123" s="1075"/>
      <c r="CN123" s="1075"/>
      <c r="CO123" s="1076"/>
      <c r="CP123" s="1084" t="s">
        <v>487</v>
      </c>
      <c r="CQ123" s="1085"/>
      <c r="CR123" s="1085"/>
      <c r="CS123" s="1085"/>
      <c r="CT123" s="1085"/>
      <c r="CU123" s="1085"/>
      <c r="CV123" s="1085"/>
      <c r="CW123" s="1085"/>
      <c r="CX123" s="1085"/>
      <c r="CY123" s="1085"/>
      <c r="CZ123" s="1085"/>
      <c r="DA123" s="1085"/>
      <c r="DB123" s="1085"/>
      <c r="DC123" s="1085"/>
      <c r="DD123" s="1085"/>
      <c r="DE123" s="1085"/>
      <c r="DF123" s="1086"/>
      <c r="DG123" s="1023" t="s">
        <v>470</v>
      </c>
      <c r="DH123" s="1024"/>
      <c r="DI123" s="1024"/>
      <c r="DJ123" s="1024"/>
      <c r="DK123" s="1025"/>
      <c r="DL123" s="1026" t="s">
        <v>476</v>
      </c>
      <c r="DM123" s="1024"/>
      <c r="DN123" s="1024"/>
      <c r="DO123" s="1024"/>
      <c r="DP123" s="1025"/>
      <c r="DQ123" s="1026" t="s">
        <v>442</v>
      </c>
      <c r="DR123" s="1024"/>
      <c r="DS123" s="1024"/>
      <c r="DT123" s="1024"/>
      <c r="DU123" s="1025"/>
      <c r="DV123" s="1027" t="s">
        <v>442</v>
      </c>
      <c r="DW123" s="1028"/>
      <c r="DX123" s="1028"/>
      <c r="DY123" s="1028"/>
      <c r="DZ123" s="1029"/>
    </row>
    <row r="124" spans="1:130" s="226" customFormat="1" ht="26.25" customHeight="1" thickBot="1">
      <c r="A124" s="1122"/>
      <c r="B124" s="1014"/>
      <c r="C124" s="987" t="s">
        <v>469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470</v>
      </c>
      <c r="AB124" s="1024"/>
      <c r="AC124" s="1024"/>
      <c r="AD124" s="1024"/>
      <c r="AE124" s="1025"/>
      <c r="AF124" s="1026" t="s">
        <v>442</v>
      </c>
      <c r="AG124" s="1024"/>
      <c r="AH124" s="1024"/>
      <c r="AI124" s="1024"/>
      <c r="AJ124" s="1025"/>
      <c r="AK124" s="1026" t="s">
        <v>442</v>
      </c>
      <c r="AL124" s="1024"/>
      <c r="AM124" s="1024"/>
      <c r="AN124" s="1024"/>
      <c r="AO124" s="1025"/>
      <c r="AP124" s="1027" t="s">
        <v>415</v>
      </c>
      <c r="AQ124" s="1028"/>
      <c r="AR124" s="1028"/>
      <c r="AS124" s="1028"/>
      <c r="AT124" s="1029"/>
      <c r="AU124" s="1124" t="s">
        <v>488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7.9</v>
      </c>
      <c r="BR124" s="1092"/>
      <c r="BS124" s="1092"/>
      <c r="BT124" s="1092"/>
      <c r="BU124" s="1092"/>
      <c r="BV124" s="1092" t="s">
        <v>470</v>
      </c>
      <c r="BW124" s="1092"/>
      <c r="BX124" s="1092"/>
      <c r="BY124" s="1092"/>
      <c r="BZ124" s="1092"/>
      <c r="CA124" s="1092" t="s">
        <v>476</v>
      </c>
      <c r="CB124" s="1092"/>
      <c r="CC124" s="1092"/>
      <c r="CD124" s="1092"/>
      <c r="CE124" s="1092"/>
      <c r="CF124" s="1093"/>
      <c r="CG124" s="1094"/>
      <c r="CH124" s="1094"/>
      <c r="CI124" s="1094"/>
      <c r="CJ124" s="1095"/>
      <c r="CK124" s="1077"/>
      <c r="CL124" s="1077"/>
      <c r="CM124" s="1077"/>
      <c r="CN124" s="1077"/>
      <c r="CO124" s="1078"/>
      <c r="CP124" s="1084" t="s">
        <v>489</v>
      </c>
      <c r="CQ124" s="1085"/>
      <c r="CR124" s="1085"/>
      <c r="CS124" s="1085"/>
      <c r="CT124" s="1085"/>
      <c r="CU124" s="1085"/>
      <c r="CV124" s="1085"/>
      <c r="CW124" s="1085"/>
      <c r="CX124" s="1085"/>
      <c r="CY124" s="1085"/>
      <c r="CZ124" s="1085"/>
      <c r="DA124" s="1085"/>
      <c r="DB124" s="1085"/>
      <c r="DC124" s="1085"/>
      <c r="DD124" s="1085"/>
      <c r="DE124" s="1085"/>
      <c r="DF124" s="1086"/>
      <c r="DG124" s="1069">
        <v>815200</v>
      </c>
      <c r="DH124" s="1051"/>
      <c r="DI124" s="1051"/>
      <c r="DJ124" s="1051"/>
      <c r="DK124" s="1052"/>
      <c r="DL124" s="1050" t="s">
        <v>415</v>
      </c>
      <c r="DM124" s="1051"/>
      <c r="DN124" s="1051"/>
      <c r="DO124" s="1051"/>
      <c r="DP124" s="1052"/>
      <c r="DQ124" s="1050" t="s">
        <v>415</v>
      </c>
      <c r="DR124" s="1051"/>
      <c r="DS124" s="1051"/>
      <c r="DT124" s="1051"/>
      <c r="DU124" s="1052"/>
      <c r="DV124" s="1053" t="s">
        <v>476</v>
      </c>
      <c r="DW124" s="1054"/>
      <c r="DX124" s="1054"/>
      <c r="DY124" s="1054"/>
      <c r="DZ124" s="1055"/>
    </row>
    <row r="125" spans="1:130" s="226" customFormat="1" ht="26.25" customHeight="1">
      <c r="A125" s="1122"/>
      <c r="B125" s="1014"/>
      <c r="C125" s="987" t="s">
        <v>473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442</v>
      </c>
      <c r="AB125" s="1024"/>
      <c r="AC125" s="1024"/>
      <c r="AD125" s="1024"/>
      <c r="AE125" s="1025"/>
      <c r="AF125" s="1026" t="s">
        <v>442</v>
      </c>
      <c r="AG125" s="1024"/>
      <c r="AH125" s="1024"/>
      <c r="AI125" s="1024"/>
      <c r="AJ125" s="1025"/>
      <c r="AK125" s="1026" t="s">
        <v>442</v>
      </c>
      <c r="AL125" s="1024"/>
      <c r="AM125" s="1024"/>
      <c r="AN125" s="1024"/>
      <c r="AO125" s="1025"/>
      <c r="AP125" s="1027" t="s">
        <v>442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490</v>
      </c>
      <c r="CL125" s="1072"/>
      <c r="CM125" s="1072"/>
      <c r="CN125" s="1072"/>
      <c r="CO125" s="1073"/>
      <c r="CP125" s="994" t="s">
        <v>491</v>
      </c>
      <c r="CQ125" s="962"/>
      <c r="CR125" s="962"/>
      <c r="CS125" s="962"/>
      <c r="CT125" s="962"/>
      <c r="CU125" s="962"/>
      <c r="CV125" s="962"/>
      <c r="CW125" s="962"/>
      <c r="CX125" s="962"/>
      <c r="CY125" s="962"/>
      <c r="CZ125" s="962"/>
      <c r="DA125" s="962"/>
      <c r="DB125" s="962"/>
      <c r="DC125" s="962"/>
      <c r="DD125" s="962"/>
      <c r="DE125" s="962"/>
      <c r="DF125" s="963"/>
      <c r="DG125" s="995" t="s">
        <v>442</v>
      </c>
      <c r="DH125" s="996"/>
      <c r="DI125" s="996"/>
      <c r="DJ125" s="996"/>
      <c r="DK125" s="996"/>
      <c r="DL125" s="996" t="s">
        <v>476</v>
      </c>
      <c r="DM125" s="996"/>
      <c r="DN125" s="996"/>
      <c r="DO125" s="996"/>
      <c r="DP125" s="996"/>
      <c r="DQ125" s="996" t="s">
        <v>492</v>
      </c>
      <c r="DR125" s="996"/>
      <c r="DS125" s="996"/>
      <c r="DT125" s="996"/>
      <c r="DU125" s="996"/>
      <c r="DV125" s="997" t="s">
        <v>442</v>
      </c>
      <c r="DW125" s="997"/>
      <c r="DX125" s="997"/>
      <c r="DY125" s="997"/>
      <c r="DZ125" s="998"/>
    </row>
    <row r="126" spans="1:130" s="226" customFormat="1" ht="26.25" customHeight="1" thickBot="1">
      <c r="A126" s="1122"/>
      <c r="B126" s="1014"/>
      <c r="C126" s="987" t="s">
        <v>475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1645</v>
      </c>
      <c r="AB126" s="1024"/>
      <c r="AC126" s="1024"/>
      <c r="AD126" s="1024"/>
      <c r="AE126" s="1025"/>
      <c r="AF126" s="1026" t="s">
        <v>476</v>
      </c>
      <c r="AG126" s="1024"/>
      <c r="AH126" s="1024"/>
      <c r="AI126" s="1024"/>
      <c r="AJ126" s="1025"/>
      <c r="AK126" s="1026" t="s">
        <v>415</v>
      </c>
      <c r="AL126" s="1024"/>
      <c r="AM126" s="1024"/>
      <c r="AN126" s="1024"/>
      <c r="AO126" s="1025"/>
      <c r="AP126" s="1027" t="s">
        <v>415</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493</v>
      </c>
      <c r="CQ126" s="988"/>
      <c r="CR126" s="988"/>
      <c r="CS126" s="988"/>
      <c r="CT126" s="988"/>
      <c r="CU126" s="988"/>
      <c r="CV126" s="988"/>
      <c r="CW126" s="988"/>
      <c r="CX126" s="988"/>
      <c r="CY126" s="988"/>
      <c r="CZ126" s="988"/>
      <c r="DA126" s="988"/>
      <c r="DB126" s="988"/>
      <c r="DC126" s="988"/>
      <c r="DD126" s="988"/>
      <c r="DE126" s="988"/>
      <c r="DF126" s="989"/>
      <c r="DG126" s="990" t="s">
        <v>492</v>
      </c>
      <c r="DH126" s="991"/>
      <c r="DI126" s="991"/>
      <c r="DJ126" s="991"/>
      <c r="DK126" s="991"/>
      <c r="DL126" s="991" t="s">
        <v>442</v>
      </c>
      <c r="DM126" s="991"/>
      <c r="DN126" s="991"/>
      <c r="DO126" s="991"/>
      <c r="DP126" s="991"/>
      <c r="DQ126" s="991" t="s">
        <v>442</v>
      </c>
      <c r="DR126" s="991"/>
      <c r="DS126" s="991"/>
      <c r="DT126" s="991"/>
      <c r="DU126" s="991"/>
      <c r="DV126" s="992" t="s">
        <v>476</v>
      </c>
      <c r="DW126" s="992"/>
      <c r="DX126" s="992"/>
      <c r="DY126" s="992"/>
      <c r="DZ126" s="993"/>
    </row>
    <row r="127" spans="1:130" s="226" customFormat="1" ht="26.25" customHeight="1">
      <c r="A127" s="1123"/>
      <c r="B127" s="1016"/>
      <c r="C127" s="1038" t="s">
        <v>494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2595</v>
      </c>
      <c r="AB127" s="1024"/>
      <c r="AC127" s="1024"/>
      <c r="AD127" s="1024"/>
      <c r="AE127" s="1025"/>
      <c r="AF127" s="1026">
        <v>2397</v>
      </c>
      <c r="AG127" s="1024"/>
      <c r="AH127" s="1024"/>
      <c r="AI127" s="1024"/>
      <c r="AJ127" s="1025"/>
      <c r="AK127" s="1026">
        <v>2014</v>
      </c>
      <c r="AL127" s="1024"/>
      <c r="AM127" s="1024"/>
      <c r="AN127" s="1024"/>
      <c r="AO127" s="1025"/>
      <c r="AP127" s="1027">
        <v>0</v>
      </c>
      <c r="AQ127" s="1028"/>
      <c r="AR127" s="1028"/>
      <c r="AS127" s="1028"/>
      <c r="AT127" s="1029"/>
      <c r="AU127" s="228"/>
      <c r="AV127" s="228"/>
      <c r="AW127" s="228"/>
      <c r="AX127" s="1096" t="s">
        <v>495</v>
      </c>
      <c r="AY127" s="1097"/>
      <c r="AZ127" s="1097"/>
      <c r="BA127" s="1097"/>
      <c r="BB127" s="1097"/>
      <c r="BC127" s="1097"/>
      <c r="BD127" s="1097"/>
      <c r="BE127" s="1098"/>
      <c r="BF127" s="1099" t="s">
        <v>496</v>
      </c>
      <c r="BG127" s="1097"/>
      <c r="BH127" s="1097"/>
      <c r="BI127" s="1097"/>
      <c r="BJ127" s="1097"/>
      <c r="BK127" s="1097"/>
      <c r="BL127" s="1098"/>
      <c r="BM127" s="1099" t="s">
        <v>497</v>
      </c>
      <c r="BN127" s="1097"/>
      <c r="BO127" s="1097"/>
      <c r="BP127" s="1097"/>
      <c r="BQ127" s="1097"/>
      <c r="BR127" s="1097"/>
      <c r="BS127" s="1098"/>
      <c r="BT127" s="1099" t="s">
        <v>498</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499</v>
      </c>
      <c r="CQ127" s="988"/>
      <c r="CR127" s="988"/>
      <c r="CS127" s="988"/>
      <c r="CT127" s="988"/>
      <c r="CU127" s="988"/>
      <c r="CV127" s="988"/>
      <c r="CW127" s="988"/>
      <c r="CX127" s="988"/>
      <c r="CY127" s="988"/>
      <c r="CZ127" s="988"/>
      <c r="DA127" s="988"/>
      <c r="DB127" s="988"/>
      <c r="DC127" s="988"/>
      <c r="DD127" s="988"/>
      <c r="DE127" s="988"/>
      <c r="DF127" s="989"/>
      <c r="DG127" s="990" t="s">
        <v>476</v>
      </c>
      <c r="DH127" s="991"/>
      <c r="DI127" s="991"/>
      <c r="DJ127" s="991"/>
      <c r="DK127" s="991"/>
      <c r="DL127" s="991" t="s">
        <v>442</v>
      </c>
      <c r="DM127" s="991"/>
      <c r="DN127" s="991"/>
      <c r="DO127" s="991"/>
      <c r="DP127" s="991"/>
      <c r="DQ127" s="991" t="s">
        <v>442</v>
      </c>
      <c r="DR127" s="991"/>
      <c r="DS127" s="991"/>
      <c r="DT127" s="991"/>
      <c r="DU127" s="991"/>
      <c r="DV127" s="992" t="s">
        <v>442</v>
      </c>
      <c r="DW127" s="992"/>
      <c r="DX127" s="992"/>
      <c r="DY127" s="992"/>
      <c r="DZ127" s="993"/>
    </row>
    <row r="128" spans="1:130" s="226" customFormat="1" ht="26.25" customHeight="1" thickBot="1">
      <c r="A128" s="1106" t="s">
        <v>500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501</v>
      </c>
      <c r="X128" s="1108"/>
      <c r="Y128" s="1108"/>
      <c r="Z128" s="1109"/>
      <c r="AA128" s="1110">
        <v>51247</v>
      </c>
      <c r="AB128" s="1111"/>
      <c r="AC128" s="1111"/>
      <c r="AD128" s="1111"/>
      <c r="AE128" s="1112"/>
      <c r="AF128" s="1113">
        <v>45181</v>
      </c>
      <c r="AG128" s="1111"/>
      <c r="AH128" s="1111"/>
      <c r="AI128" s="1111"/>
      <c r="AJ128" s="1112"/>
      <c r="AK128" s="1113">
        <v>41121</v>
      </c>
      <c r="AL128" s="1111"/>
      <c r="AM128" s="1111"/>
      <c r="AN128" s="1111"/>
      <c r="AO128" s="1112"/>
      <c r="AP128" s="1114"/>
      <c r="AQ128" s="1115"/>
      <c r="AR128" s="1115"/>
      <c r="AS128" s="1115"/>
      <c r="AT128" s="1116"/>
      <c r="AU128" s="228"/>
      <c r="AV128" s="228"/>
      <c r="AW128" s="228"/>
      <c r="AX128" s="961" t="s">
        <v>502</v>
      </c>
      <c r="AY128" s="962"/>
      <c r="AZ128" s="962"/>
      <c r="BA128" s="962"/>
      <c r="BB128" s="962"/>
      <c r="BC128" s="962"/>
      <c r="BD128" s="962"/>
      <c r="BE128" s="963"/>
      <c r="BF128" s="1117" t="s">
        <v>415</v>
      </c>
      <c r="BG128" s="1118"/>
      <c r="BH128" s="1118"/>
      <c r="BI128" s="1118"/>
      <c r="BJ128" s="1118"/>
      <c r="BK128" s="1118"/>
      <c r="BL128" s="1119"/>
      <c r="BM128" s="1117">
        <v>12.92</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503</v>
      </c>
      <c r="CQ128" s="791"/>
      <c r="CR128" s="791"/>
      <c r="CS128" s="791"/>
      <c r="CT128" s="791"/>
      <c r="CU128" s="791"/>
      <c r="CV128" s="791"/>
      <c r="CW128" s="791"/>
      <c r="CX128" s="791"/>
      <c r="CY128" s="791"/>
      <c r="CZ128" s="791"/>
      <c r="DA128" s="791"/>
      <c r="DB128" s="791"/>
      <c r="DC128" s="791"/>
      <c r="DD128" s="791"/>
      <c r="DE128" s="791"/>
      <c r="DF128" s="1101"/>
      <c r="DG128" s="1102">
        <v>44405</v>
      </c>
      <c r="DH128" s="1103"/>
      <c r="DI128" s="1103"/>
      <c r="DJ128" s="1103"/>
      <c r="DK128" s="1103"/>
      <c r="DL128" s="1103">
        <v>43192</v>
      </c>
      <c r="DM128" s="1103"/>
      <c r="DN128" s="1103"/>
      <c r="DO128" s="1103"/>
      <c r="DP128" s="1103"/>
      <c r="DQ128" s="1103">
        <v>12250</v>
      </c>
      <c r="DR128" s="1103"/>
      <c r="DS128" s="1103"/>
      <c r="DT128" s="1103"/>
      <c r="DU128" s="1103"/>
      <c r="DV128" s="1104">
        <v>0.1</v>
      </c>
      <c r="DW128" s="1104"/>
      <c r="DX128" s="1104"/>
      <c r="DY128" s="1104"/>
      <c r="DZ128" s="1105"/>
    </row>
    <row r="129" spans="1:131" s="226"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504</v>
      </c>
      <c r="X129" s="1136"/>
      <c r="Y129" s="1136"/>
      <c r="Z129" s="1137"/>
      <c r="AA129" s="1023">
        <v>12345685</v>
      </c>
      <c r="AB129" s="1024"/>
      <c r="AC129" s="1024"/>
      <c r="AD129" s="1024"/>
      <c r="AE129" s="1025"/>
      <c r="AF129" s="1026">
        <v>12728369</v>
      </c>
      <c r="AG129" s="1024"/>
      <c r="AH129" s="1024"/>
      <c r="AI129" s="1024"/>
      <c r="AJ129" s="1025"/>
      <c r="AK129" s="1026">
        <v>13343212</v>
      </c>
      <c r="AL129" s="1024"/>
      <c r="AM129" s="1024"/>
      <c r="AN129" s="1024"/>
      <c r="AO129" s="1025"/>
      <c r="AP129" s="1138"/>
      <c r="AQ129" s="1139"/>
      <c r="AR129" s="1139"/>
      <c r="AS129" s="1139"/>
      <c r="AT129" s="1140"/>
      <c r="AU129" s="229"/>
      <c r="AV129" s="229"/>
      <c r="AW129" s="229"/>
      <c r="AX129" s="1130" t="s">
        <v>505</v>
      </c>
      <c r="AY129" s="988"/>
      <c r="AZ129" s="988"/>
      <c r="BA129" s="988"/>
      <c r="BB129" s="988"/>
      <c r="BC129" s="988"/>
      <c r="BD129" s="988"/>
      <c r="BE129" s="989"/>
      <c r="BF129" s="1131" t="s">
        <v>415</v>
      </c>
      <c r="BG129" s="1132"/>
      <c r="BH129" s="1132"/>
      <c r="BI129" s="1132"/>
      <c r="BJ129" s="1132"/>
      <c r="BK129" s="1132"/>
      <c r="BL129" s="1133"/>
      <c r="BM129" s="1131">
        <v>17.920000000000002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506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507</v>
      </c>
      <c r="X130" s="1136"/>
      <c r="Y130" s="1136"/>
      <c r="Z130" s="1137"/>
      <c r="AA130" s="1023">
        <v>1777541</v>
      </c>
      <c r="AB130" s="1024"/>
      <c r="AC130" s="1024"/>
      <c r="AD130" s="1024"/>
      <c r="AE130" s="1025"/>
      <c r="AF130" s="1026">
        <v>1867125</v>
      </c>
      <c r="AG130" s="1024"/>
      <c r="AH130" s="1024"/>
      <c r="AI130" s="1024"/>
      <c r="AJ130" s="1025"/>
      <c r="AK130" s="1026">
        <v>1853903</v>
      </c>
      <c r="AL130" s="1024"/>
      <c r="AM130" s="1024"/>
      <c r="AN130" s="1024"/>
      <c r="AO130" s="1025"/>
      <c r="AP130" s="1138"/>
      <c r="AQ130" s="1139"/>
      <c r="AR130" s="1139"/>
      <c r="AS130" s="1139"/>
      <c r="AT130" s="1140"/>
      <c r="AU130" s="229"/>
      <c r="AV130" s="229"/>
      <c r="AW130" s="229"/>
      <c r="AX130" s="1130" t="s">
        <v>508</v>
      </c>
      <c r="AY130" s="988"/>
      <c r="AZ130" s="988"/>
      <c r="BA130" s="988"/>
      <c r="BB130" s="988"/>
      <c r="BC130" s="988"/>
      <c r="BD130" s="988"/>
      <c r="BE130" s="989"/>
      <c r="BF130" s="1166">
        <v>6.9</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509</v>
      </c>
      <c r="X131" s="1173"/>
      <c r="Y131" s="1173"/>
      <c r="Z131" s="1174"/>
      <c r="AA131" s="1069">
        <v>10568144</v>
      </c>
      <c r="AB131" s="1051"/>
      <c r="AC131" s="1051"/>
      <c r="AD131" s="1051"/>
      <c r="AE131" s="1052"/>
      <c r="AF131" s="1050">
        <v>10861244</v>
      </c>
      <c r="AG131" s="1051"/>
      <c r="AH131" s="1051"/>
      <c r="AI131" s="1051"/>
      <c r="AJ131" s="1052"/>
      <c r="AK131" s="1050">
        <v>11489309</v>
      </c>
      <c r="AL131" s="1051"/>
      <c r="AM131" s="1051"/>
      <c r="AN131" s="1051"/>
      <c r="AO131" s="1052"/>
      <c r="AP131" s="1175"/>
      <c r="AQ131" s="1176"/>
      <c r="AR131" s="1176"/>
      <c r="AS131" s="1176"/>
      <c r="AT131" s="1177"/>
      <c r="AU131" s="229"/>
      <c r="AV131" s="229"/>
      <c r="AW131" s="229"/>
      <c r="AX131" s="1148" t="s">
        <v>510</v>
      </c>
      <c r="AY131" s="791"/>
      <c r="AZ131" s="791"/>
      <c r="BA131" s="791"/>
      <c r="BB131" s="791"/>
      <c r="BC131" s="791"/>
      <c r="BD131" s="791"/>
      <c r="BE131" s="1101"/>
      <c r="BF131" s="1149" t="s">
        <v>415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511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512</v>
      </c>
      <c r="W132" s="1159"/>
      <c r="X132" s="1159"/>
      <c r="Y132" s="1159"/>
      <c r="Z132" s="1160"/>
      <c r="AA132" s="1161">
        <v>7.0446049940000002</v>
      </c>
      <c r="AB132" s="1162"/>
      <c r="AC132" s="1162"/>
      <c r="AD132" s="1162"/>
      <c r="AE132" s="1163"/>
      <c r="AF132" s="1164">
        <v>7.2648952549999999</v>
      </c>
      <c r="AG132" s="1162"/>
      <c r="AH132" s="1162"/>
      <c r="AI132" s="1162"/>
      <c r="AJ132" s="1163"/>
      <c r="AK132" s="1164">
        <v>6.6735960329999999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513</v>
      </c>
      <c r="W133" s="1142"/>
      <c r="X133" s="1142"/>
      <c r="Y133" s="1142"/>
      <c r="Z133" s="1143"/>
      <c r="AA133" s="1144">
        <v>7.3</v>
      </c>
      <c r="AB133" s="1145"/>
      <c r="AC133" s="1145"/>
      <c r="AD133" s="1145"/>
      <c r="AE133" s="1146"/>
      <c r="AF133" s="1144">
        <v>7.1</v>
      </c>
      <c r="AG133" s="1145"/>
      <c r="AH133" s="1145"/>
      <c r="AI133" s="1145"/>
      <c r="AJ133" s="1146"/>
      <c r="AK133" s="1144">
        <v>6.9</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OkloU7AMPTGFSZK/sjoxrZTLwp+bncI18NEsvSWwdIh8fGCUy4sJCD5Cg4zgd+L7BPj3MIXyZnQGYKR21xsUA==" saltValue="wlcv6UyxBQmZ57H1Xinm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xtElQoan0mcVZsCDE0F/bEQ1glL3uBhgLLmepTpUGK0XJV1VvJP5jCqiFFwPlLYgDi0VJCYJvOVXMrDWFyTtw==" saltValue="xZ2N6qPa9quH3X8HItkz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517</v>
      </c>
      <c r="AP7" s="268"/>
      <c r="AQ7" s="269" t="s">
        <v>518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519</v>
      </c>
      <c r="AQ8" s="275" t="s">
        <v>520</v>
      </c>
      <c r="AR8" s="276" t="s">
        <v>521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522</v>
      </c>
      <c r="AL9" s="1182"/>
      <c r="AM9" s="1182"/>
      <c r="AN9" s="1183"/>
      <c r="AO9" s="277">
        <v>3568153</v>
      </c>
      <c r="AP9" s="277">
        <v>106582</v>
      </c>
      <c r="AQ9" s="278">
        <v>104625</v>
      </c>
      <c r="AR9" s="279">
        <v>1.9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523</v>
      </c>
      <c r="AL10" s="1182"/>
      <c r="AM10" s="1182"/>
      <c r="AN10" s="1183"/>
      <c r="AO10" s="280">
        <v>612328</v>
      </c>
      <c r="AP10" s="280">
        <v>18290</v>
      </c>
      <c r="AQ10" s="281">
        <v>9752</v>
      </c>
      <c r="AR10" s="282">
        <v>87.6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524</v>
      </c>
      <c r="AL11" s="1182"/>
      <c r="AM11" s="1182"/>
      <c r="AN11" s="1183"/>
      <c r="AO11" s="280" t="s">
        <v>525</v>
      </c>
      <c r="AP11" s="280" t="s">
        <v>525</v>
      </c>
      <c r="AQ11" s="281">
        <v>1608</v>
      </c>
      <c r="AR11" s="282" t="s">
        <v>525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526</v>
      </c>
      <c r="AL12" s="1182"/>
      <c r="AM12" s="1182"/>
      <c r="AN12" s="1183"/>
      <c r="AO12" s="280" t="s">
        <v>525</v>
      </c>
      <c r="AP12" s="280" t="s">
        <v>525</v>
      </c>
      <c r="AQ12" s="281">
        <v>4</v>
      </c>
      <c r="AR12" s="282" t="s">
        <v>525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527</v>
      </c>
      <c r="AL13" s="1182"/>
      <c r="AM13" s="1182"/>
      <c r="AN13" s="1183"/>
      <c r="AO13" s="280">
        <v>122670</v>
      </c>
      <c r="AP13" s="280">
        <v>3664</v>
      </c>
      <c r="AQ13" s="281">
        <v>4175</v>
      </c>
      <c r="AR13" s="282">
        <v>-12.2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528</v>
      </c>
      <c r="AL14" s="1182"/>
      <c r="AM14" s="1182"/>
      <c r="AN14" s="1183"/>
      <c r="AO14" s="280">
        <v>125802</v>
      </c>
      <c r="AP14" s="280">
        <v>3758</v>
      </c>
      <c r="AQ14" s="281">
        <v>2340</v>
      </c>
      <c r="AR14" s="282">
        <v>60.6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529</v>
      </c>
      <c r="AL15" s="1185"/>
      <c r="AM15" s="1185"/>
      <c r="AN15" s="1186"/>
      <c r="AO15" s="280">
        <v>-406832</v>
      </c>
      <c r="AP15" s="280">
        <v>-12152</v>
      </c>
      <c r="AQ15" s="281">
        <v>-8060</v>
      </c>
      <c r="AR15" s="282">
        <v>50.8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4022121</v>
      </c>
      <c r="AP16" s="280">
        <v>120142</v>
      </c>
      <c r="AQ16" s="281">
        <v>114444</v>
      </c>
      <c r="AR16" s="282">
        <v>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534</v>
      </c>
      <c r="AL21" s="1188"/>
      <c r="AM21" s="1188"/>
      <c r="AN21" s="1189"/>
      <c r="AO21" s="293">
        <v>10.51</v>
      </c>
      <c r="AP21" s="294">
        <v>10.6</v>
      </c>
      <c r="AQ21" s="295">
        <v>-0.09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535</v>
      </c>
      <c r="AL22" s="1188"/>
      <c r="AM22" s="1188"/>
      <c r="AN22" s="1189"/>
      <c r="AO22" s="298">
        <v>98</v>
      </c>
      <c r="AP22" s="299">
        <v>97.5</v>
      </c>
      <c r="AQ22" s="300">
        <v>0.5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536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517</v>
      </c>
      <c r="AP30" s="268"/>
      <c r="AQ30" s="269" t="s">
        <v>518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519</v>
      </c>
      <c r="AQ31" s="275" t="s">
        <v>520</v>
      </c>
      <c r="AR31" s="276" t="s">
        <v>521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539</v>
      </c>
      <c r="AL32" s="1196"/>
      <c r="AM32" s="1196"/>
      <c r="AN32" s="1197"/>
      <c r="AO32" s="308">
        <v>2290745</v>
      </c>
      <c r="AP32" s="308">
        <v>68425</v>
      </c>
      <c r="AQ32" s="309">
        <v>72468</v>
      </c>
      <c r="AR32" s="310">
        <v>-5.6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540</v>
      </c>
      <c r="AL33" s="1196"/>
      <c r="AM33" s="1196"/>
      <c r="AN33" s="1197"/>
      <c r="AO33" s="308" t="s">
        <v>525</v>
      </c>
      <c r="AP33" s="308" t="s">
        <v>525</v>
      </c>
      <c r="AQ33" s="309" t="s">
        <v>525</v>
      </c>
      <c r="AR33" s="310" t="s">
        <v>525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541</v>
      </c>
      <c r="AL34" s="1196"/>
      <c r="AM34" s="1196"/>
      <c r="AN34" s="1197"/>
      <c r="AO34" s="308" t="s">
        <v>525</v>
      </c>
      <c r="AP34" s="308" t="s">
        <v>525</v>
      </c>
      <c r="AQ34" s="309">
        <v>1</v>
      </c>
      <c r="AR34" s="310" t="s">
        <v>525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542</v>
      </c>
      <c r="AL35" s="1196"/>
      <c r="AM35" s="1196"/>
      <c r="AN35" s="1197"/>
      <c r="AO35" s="308">
        <v>162342</v>
      </c>
      <c r="AP35" s="308">
        <v>4849</v>
      </c>
      <c r="AQ35" s="309">
        <v>17710</v>
      </c>
      <c r="AR35" s="310">
        <v>-72.599999999999994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543</v>
      </c>
      <c r="AL36" s="1196"/>
      <c r="AM36" s="1196"/>
      <c r="AN36" s="1197"/>
      <c r="AO36" s="308">
        <v>206673</v>
      </c>
      <c r="AP36" s="308">
        <v>6173</v>
      </c>
      <c r="AQ36" s="309">
        <v>2475</v>
      </c>
      <c r="AR36" s="310">
        <v>149.4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544</v>
      </c>
      <c r="AL37" s="1196"/>
      <c r="AM37" s="1196"/>
      <c r="AN37" s="1197"/>
      <c r="AO37" s="308">
        <v>2014</v>
      </c>
      <c r="AP37" s="308">
        <v>60</v>
      </c>
      <c r="AQ37" s="309">
        <v>637</v>
      </c>
      <c r="AR37" s="310">
        <v>-90.6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545</v>
      </c>
      <c r="AL38" s="1199"/>
      <c r="AM38" s="1199"/>
      <c r="AN38" s="1200"/>
      <c r="AO38" s="311" t="s">
        <v>525</v>
      </c>
      <c r="AP38" s="311" t="s">
        <v>525</v>
      </c>
      <c r="AQ38" s="312">
        <v>2</v>
      </c>
      <c r="AR38" s="300" t="s">
        <v>525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546</v>
      </c>
      <c r="AL39" s="1199"/>
      <c r="AM39" s="1199"/>
      <c r="AN39" s="1200"/>
      <c r="AO39" s="308">
        <v>-41121</v>
      </c>
      <c r="AP39" s="308">
        <v>-1228</v>
      </c>
      <c r="AQ39" s="309">
        <v>-3769</v>
      </c>
      <c r="AR39" s="310">
        <v>-67.400000000000006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547</v>
      </c>
      <c r="AL40" s="1196"/>
      <c r="AM40" s="1196"/>
      <c r="AN40" s="1197"/>
      <c r="AO40" s="308">
        <v>-1853903</v>
      </c>
      <c r="AP40" s="308">
        <v>-55377</v>
      </c>
      <c r="AQ40" s="309">
        <v>-62733</v>
      </c>
      <c r="AR40" s="310">
        <v>-11.7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766750</v>
      </c>
      <c r="AP41" s="308">
        <v>22903</v>
      </c>
      <c r="AQ41" s="309">
        <v>26792</v>
      </c>
      <c r="AR41" s="310">
        <v>-14.5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517</v>
      </c>
      <c r="AN49" s="1192" t="s">
        <v>551</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552</v>
      </c>
      <c r="AO50" s="325" t="s">
        <v>553</v>
      </c>
      <c r="AP50" s="326" t="s">
        <v>554</v>
      </c>
      <c r="AQ50" s="327" t="s">
        <v>555</v>
      </c>
      <c r="AR50" s="328" t="s">
        <v>556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2796929</v>
      </c>
      <c r="AN51" s="330">
        <v>77792</v>
      </c>
      <c r="AO51" s="331">
        <v>21.7</v>
      </c>
      <c r="AP51" s="332">
        <v>85042</v>
      </c>
      <c r="AQ51" s="333">
        <v>7.8</v>
      </c>
      <c r="AR51" s="334">
        <v>13.9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1262607</v>
      </c>
      <c r="AN52" s="338">
        <v>35117</v>
      </c>
      <c r="AO52" s="339">
        <v>3.7</v>
      </c>
      <c r="AP52" s="340">
        <v>50806</v>
      </c>
      <c r="AQ52" s="341">
        <v>10.1</v>
      </c>
      <c r="AR52" s="342">
        <v>-6.4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2687039</v>
      </c>
      <c r="AN53" s="330">
        <v>75869</v>
      </c>
      <c r="AO53" s="331">
        <v>-2.5</v>
      </c>
      <c r="AP53" s="332">
        <v>83774</v>
      </c>
      <c r="AQ53" s="333">
        <v>-1.5</v>
      </c>
      <c r="AR53" s="334">
        <v>-1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1491786</v>
      </c>
      <c r="AN54" s="338">
        <v>42121</v>
      </c>
      <c r="AO54" s="339">
        <v>19.899999999999999</v>
      </c>
      <c r="AP54" s="340">
        <v>52179</v>
      </c>
      <c r="AQ54" s="341">
        <v>2.7</v>
      </c>
      <c r="AR54" s="342">
        <v>17.2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3158992</v>
      </c>
      <c r="AN55" s="330">
        <v>90836</v>
      </c>
      <c r="AO55" s="331">
        <v>19.7</v>
      </c>
      <c r="AP55" s="332">
        <v>132981</v>
      </c>
      <c r="AQ55" s="333">
        <v>58.7</v>
      </c>
      <c r="AR55" s="334">
        <v>-39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1568586</v>
      </c>
      <c r="AN56" s="338">
        <v>45104</v>
      </c>
      <c r="AO56" s="339">
        <v>7.1</v>
      </c>
      <c r="AP56" s="340">
        <v>56973</v>
      </c>
      <c r="AQ56" s="341">
        <v>9.1999999999999993</v>
      </c>
      <c r="AR56" s="342">
        <v>-2.1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2224005</v>
      </c>
      <c r="AN57" s="330">
        <v>65121</v>
      </c>
      <c r="AO57" s="331">
        <v>-28.3</v>
      </c>
      <c r="AP57" s="332">
        <v>128523</v>
      </c>
      <c r="AQ57" s="333">
        <v>-3.4</v>
      </c>
      <c r="AR57" s="334">
        <v>-24.9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1256776</v>
      </c>
      <c r="AN58" s="338">
        <v>36799</v>
      </c>
      <c r="AO58" s="339">
        <v>-18.399999999999999</v>
      </c>
      <c r="AP58" s="340">
        <v>56792</v>
      </c>
      <c r="AQ58" s="341">
        <v>-0.3</v>
      </c>
      <c r="AR58" s="342">
        <v>-18.100000000000001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3418581</v>
      </c>
      <c r="AN59" s="330">
        <v>102114</v>
      </c>
      <c r="AO59" s="331">
        <v>56.8</v>
      </c>
      <c r="AP59" s="332">
        <v>96469</v>
      </c>
      <c r="AQ59" s="333">
        <v>-24.9</v>
      </c>
      <c r="AR59" s="334">
        <v>81.7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1235096</v>
      </c>
      <c r="AN60" s="338">
        <v>36893</v>
      </c>
      <c r="AO60" s="339">
        <v>0.3</v>
      </c>
      <c r="AP60" s="340">
        <v>49775</v>
      </c>
      <c r="AQ60" s="341">
        <v>-12.4</v>
      </c>
      <c r="AR60" s="342">
        <v>12.7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2857109</v>
      </c>
      <c r="AN61" s="345">
        <v>82346</v>
      </c>
      <c r="AO61" s="346">
        <v>13.5</v>
      </c>
      <c r="AP61" s="347">
        <v>105358</v>
      </c>
      <c r="AQ61" s="348">
        <v>7.3</v>
      </c>
      <c r="AR61" s="334">
        <v>6.2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1362970</v>
      </c>
      <c r="AN62" s="338">
        <v>39207</v>
      </c>
      <c r="AO62" s="339">
        <v>2.5</v>
      </c>
      <c r="AP62" s="340">
        <v>53305</v>
      </c>
      <c r="AQ62" s="341">
        <v>1.9</v>
      </c>
      <c r="AR62" s="342">
        <v>0.6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VUqiqycOsxdmxrNSjTpGgFdsf1lFOkL4VRe1ARiTYrUWo4QshNYq4QSxtW9DLxDBRv4f7gsyo1tzSzKkt5yy9A==" saltValue="sxNtcn0/aE94TEU8T0HL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565</v>
      </c>
    </row>
    <row r="121" spans="125:125" ht="13.5" hidden="1" customHeight="1">
      <c r="DU121" s="255"/>
    </row>
  </sheetData>
  <sheetProtection algorithmName="SHA-512" hashValue="xQeUf0llkVp9z1aGKaQeacyeY8F9pzJj9Xwu+Pn8WY8TnNHyghJULPW2FS4ACAa5N5T4yL+0CDyhnOOOarsepQ==" saltValue="wtp1zN6t9FpL8EZrPDNf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566</v>
      </c>
    </row>
  </sheetData>
  <sheetProtection algorithmName="SHA-512" hashValue="18BW9Win3F1U39sjs0X+DBhVa1FZlI017sFZl8xHWwDs6Iy0YpRUp9Y7j1Rp6rndd0DXiSqlBsYShRSLWXvvqw==" saltValue="fTS2XTcoIisoPRqNMRni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04" t="s">
        <v>3</v>
      </c>
      <c r="D47" s="1204"/>
      <c r="E47" s="1205"/>
      <c r="F47" s="11">
        <v>29.23</v>
      </c>
      <c r="G47" s="12">
        <v>29.57</v>
      </c>
      <c r="H47" s="12">
        <v>27.27</v>
      </c>
      <c r="I47" s="12">
        <v>25.76</v>
      </c>
      <c r="J47" s="13">
        <v>27.01</v>
      </c>
    </row>
    <row r="48" spans="2:10" ht="57.75" customHeight="1">
      <c r="B48" s="14"/>
      <c r="C48" s="1206" t="s">
        <v>4</v>
      </c>
      <c r="D48" s="1206"/>
      <c r="E48" s="1207"/>
      <c r="F48" s="15">
        <v>5.65</v>
      </c>
      <c r="G48" s="16">
        <v>5.01</v>
      </c>
      <c r="H48" s="16">
        <v>3.31</v>
      </c>
      <c r="I48" s="16">
        <v>5.01</v>
      </c>
      <c r="J48" s="17">
        <v>4.62</v>
      </c>
    </row>
    <row r="49" spans="2:10" ht="57.75" customHeight="1" thickBot="1">
      <c r="B49" s="18"/>
      <c r="C49" s="1208" t="s">
        <v>5</v>
      </c>
      <c r="D49" s="1208"/>
      <c r="E49" s="1209"/>
      <c r="F49" s="19" t="s">
        <v>572</v>
      </c>
      <c r="G49" s="20" t="s">
        <v>573</v>
      </c>
      <c r="H49" s="20" t="s">
        <v>574</v>
      </c>
      <c r="I49" s="20" t="s">
        <v>575</v>
      </c>
      <c r="J49" s="21" t="s">
        <v>576</v>
      </c>
    </row>
    <row r="50" spans="2:10"/>
  </sheetData>
  <sheetProtection algorithmName="SHA-512" hashValue="CYBAuMRMQRtvZxJo4+0vz93kdCi/bLUcJL0kCox5aETXC55YIdKfjcqPTZNuOAlvm2adzJA0fgMhD9119qjlTg==" saltValue="eo5P6oe73OjMb6WZpA2o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2023-09-29T05:58:55Z</cp:lastPrinted>
  <dcterms:created xsi:type="dcterms:W3CDTF">2023-02-20T07:49:34Z</dcterms:created>
  <dcterms:modified xsi:type="dcterms:W3CDTF">2023-11-01T05:52:42Z</dcterms:modified>
  <cp:category/>
</cp:coreProperties>
</file>