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328A5237-EE99-4A78-A900-1B5A5F1376CC}" xr6:coauthVersionLast="47" xr6:coauthVersionMax="47" xr10:uidLastSave="{00000000-0000-0000-0000-000000000000}"/>
  <bookViews>
    <workbookView xWindow="-120" yWindow="-16320" windowWidth="29040" windowHeight="15720" tabRatio="83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C36" i="10"/>
  <c r="CO35" i="10"/>
  <c r="BE35" i="10"/>
  <c r="C35"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CO34" i="10" l="1"/>
</calcChain>
</file>

<file path=xl/sharedStrings.xml><?xml version="1.0" encoding="utf-8"?>
<sst xmlns="http://schemas.openxmlformats.org/spreadsheetml/2006/main" count="1139" uniqueCount="561">
  <si>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</si>
  <si>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</si>
  <si>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</si>
  <si>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</si>
  <si>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</si>
  <si>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</si>
  <si>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</si>
  <si>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</si>
  <si>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</si>
  <si>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</si>
  <si>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</si>
  <si>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</si>
  <si>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</si>
  <si>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</si>
  <si>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</si>
  <si>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</si>
  <si>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</si>
  <si>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</si>
  <si>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</si>
  <si>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</si>
  <si>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</si>
  <si>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</si>
  <si>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</si>
  <si>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</si>
  <si>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</si>
  <si>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</si>
  <si>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</si>
  <si>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</si>
  <si>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</si>
  <si>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</si>
  <si>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</si>
  <si>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</si>
  <si>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</si>
  <si>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</si>
  <si>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</si>
  <si>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</si>
  <si>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</si>
  <si>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</si>
  <si>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</si>
  <si>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</si>
  <si>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</si>
  <si>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</si>
  <si>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</si>
  <si>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</si>
  <si>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</si>
  <si>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</si>
  <si>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</si>
  <si>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</si>
  <si>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</si>
  <si>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</si>
  <si>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</si>
  <si>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</si>
  <si>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</si>
  <si>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</si>
  <si>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</si>
  <si>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</si>
  <si>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</si>
  <si>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</si>
  <si>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</si>
  <si>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</si>
  <si>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</si>
  <si>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</si>
  <si>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</si>
  <si>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</si>
  <si>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</si>
  <si>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</si>
  <si>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</si>
  <si>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</si>
  <si>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</si>
  <si>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</si>
  <si>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</si>
  <si>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</si>
  <si>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</si>
  <si>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</si>
  <si>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</si>
  <si>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</si>
  <si>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</si>
  <si>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</si>
  <si>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</si>
  <si>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</si>
  <si>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</si>
  <si>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</si>
  <si>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</si>
  <si>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</si>
  <si>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</si>
  <si>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</si>
  <si>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</si>
  <si>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</si>
  <si>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</si>
  <si>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</si>
  <si>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</si>
  <si>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</si>
  <si>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</si>
  <si>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</si>
  <si>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宇検村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</si>
  <si>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</si>
  <si>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</si>
  <si>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</si>
  <si>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</si>
  <si>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</si>
  <si>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</si>
  <si>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</si>
  <si>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</si>
  <si>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</si>
  <si>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</si>
  <si>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</si>
  <si>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</si>
  <si>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</si>
  <si>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</si>
  <si>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</si>
  <si>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</si>
  <si>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</si>
  <si>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</si>
  <si>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</si>
  <si>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</si>
  <si>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</si>
  <si>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</si>
  <si>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</si>
  <si>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</si>
  <si>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</si>
  <si>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</si>
  <si>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</si>
  <si>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</si>
  <si>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</si>
  <si>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</si>
  <si>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</si>
  <si>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</si>
  <si>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</si>
  <si>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</si>
  <si>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</si>
  <si>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</si>
  <si>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</si>
  <si>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</si>
  <si>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</si>
  <si>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</si>
  <si>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</si>
  <si>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</si>
  <si>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</si>
  <si>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</si>
  <si>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</si>
  <si>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</si>
  <si>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</si>
  <si>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</si>
  <si>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</si>
  <si>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</si>
  <si>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</si>
  <si>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</si>
  <si>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</si>
  <si>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</si>
  <si>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</si>
  <si>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</si>
  <si>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</si>
  <si>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</si>
  <si>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</si>
  <si>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</si>
  <si>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</si>
  <si>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</si>
  <si>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</si>
  <si>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</si>
  <si>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</si>
  <si>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</si>
  <si>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</si>
  <si>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</si>
  <si>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</si>
  <si>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</si>
  <si>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</si>
  <si>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</si>
  <si>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</si>
  <si>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</si>
  <si>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</si>
  <si>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</si>
  <si>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</si>
  <si>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</si>
  <si>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</si>
  <si>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</si>
  <si>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</si>
  <si>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</si>
  <si>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</si>
  <si>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</si>
  <si>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</si>
  <si>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</si>
  <si>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</si>
  <si>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</si>
  <si>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</si>
  <si>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</si>
  <si>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</si>
  <si>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</si>
  <si>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</si>
  <si>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</si>
  <si>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</si>
  <si>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</si>
  <si>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</si>
  <si>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</si>
  <si>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</si>
  <si>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</si>
  <si>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</si>
  <si>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</si>
  <si>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</si>
  <si>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</si>
  <si>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</si>
  <si>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</si>
  <si>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</si>
  <si>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</si>
  <si>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</si>
  <si>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鹿児島県宇検村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</si>
  <si>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</si>
  <si>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</si>
  <si>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</si>
  <si>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</si>
  <si>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</si>
  <si>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</si>
  <si>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</si>
  <si>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</si>
  <si>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</si>
  <si>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</si>
  <si>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</si>
  <si>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</si>
  <si>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</si>
  <si>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</si>
  <si>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</si>
  <si>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</si>
  <si>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</si>
  <si>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</si>
  <si>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</si>
  <si>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</si>
  <si>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</si>
  <si>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</si>
  <si>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</si>
  <si>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</si>
  <si>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</si>
  <si>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</si>
  <si>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</si>
  <si>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</si>
  <si>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</si>
  <si>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</si>
  <si>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</si>
  <si>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</si>
  <si>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</si>
  <si>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</si>
  <si>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</si>
  <si>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</si>
  <si>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</si>
  <si>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</si>
  <si>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</si>
  <si>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</si>
  <si>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</si>
  <si>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</si>
  <si>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</si>
  <si>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</si>
  <si>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</si>
  <si>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</si>
  <si>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</si>
  <si>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</si>
  <si>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</si>
  <si>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</si>
  <si>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</si>
  <si>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</si>
  <si>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</si>
  <si>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</si>
  <si>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</si>
  <si>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</si>
  <si>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</si>
  <si>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</si>
  <si>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</si>
  <si>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</si>
  <si>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</si>
  <si>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</si>
  <si>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</si>
  <si>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</si>
  <si>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</si>
  <si>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</si>
  <si>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</si>
  <si>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</si>
  <si>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</si>
  <si>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</si>
  <si>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</si>
  <si>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</si>
  <si>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</si>
  <si>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</si>
  <si>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</si>
  <si>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</si>
  <si>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</si>
  <si>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</si>
  <si>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</si>
  <si>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</si>
  <si>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</si>
  <si>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</si>
  <si>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</si>
  <si>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</si>
  <si>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</si>
  <si>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</si>
  <si>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</si>
  <si>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</si>
  <si>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</si>
  <si>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</si>
  <si>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</si>
  <si>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</si>
  <si>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</si>
  <si>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</si>
  <si>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</si>
  <si>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</si>
  <si>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</si>
  <si>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</si>
  <si>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</si>
  <si>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</si>
  <si>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</si>
  <si>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</si>
  <si>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</si>
  <si>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</si>
  <si>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</si>
  <si>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</si>
  <si>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</si>
  <si>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</si>
  <si>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</si>
  <si>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</si>
  <si>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</si>
  <si>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</si>
  <si>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</si>
  <si>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</si>
  <si>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</si>
  <si>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</si>
  <si>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</si>
  <si>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</si>
  <si>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</si>
  <si>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</si>
  <si>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</si>
  <si>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</si>
  <si>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</si>
  <si>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</si>
  <si>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</si>
  <si>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</si>
  <si>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</si>
  <si>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</si>
  <si>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</si>
  <si>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</si>
  <si>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</si>
  <si>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</si>
  <si>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</si>
  <si>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</si>
  <si>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</si>
  <si>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</si>
  <si>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</si>
  <si>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</si>
  <si>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</si>
  <si>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</si>
  <si>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</si>
  <si>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</si>
  <si>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</si>
  <si>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</si>
  <si>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</si>
  <si>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</si>
  <si>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</si>
  <si>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</si>
  <si>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</si>
  <si>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</si>
  <si>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鹿児島県宇検村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</si>
  <si>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</si>
  <si>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</si>
  <si>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</si>
  <si>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</si>
  <si>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</si>
  <si>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</si>
  <si>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</si>
  <si>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</si>
  <si>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</si>
  <si>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</si>
  <si>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</si>
  <si>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</si>
  <si>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</si>
  <si>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</si>
  <si>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</si>
  <si>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</si>
  <si>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</si>
  <si>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</si>
  <si>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</si>
  <si>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</si>
  <si>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</si>
  <si>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</si>
  <si>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</si>
  <si>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</si>
  <si>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</si>
  <si>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</si>
  <si>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</si>
  <si>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</si>
  <si>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</si>
  <si>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</si>
  <si>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</si>
  <si>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</si>
  <si>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</si>
  <si>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健康保険特別会計（事業勘定）</t>
    <phoneticPr fontId="5"/>
  </si>
  <si>
    <t>健康保険特別会計（施設勘定）</t>
    <phoneticPr fontId="5"/>
  </si>
  <si>
    <t>介護保険特別会計</t>
    <phoneticPr fontId="5"/>
  </si>
  <si>
    <t>後期高齢者医療事業特別会計</t>
    <phoneticPr fontId="5"/>
  </si>
  <si>
    <t>簡易水道事業会計</t>
    <phoneticPr fontId="5"/>
  </si>
  <si>
    <t>法適用企業</t>
    <phoneticPr fontId="5"/>
  </si>
  <si>
    <t>農業集落排水事業会計</t>
    <phoneticPr fontId="5"/>
  </si>
  <si>
    <t>漁港漁村集落排水事業会計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</si>
  <si>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</si>
  <si>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</si>
  <si>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</si>
  <si>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</si>
  <si>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</si>
  <si>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</si>
  <si>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</si>
  <si>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</si>
  <si>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</si>
  <si>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</si>
  <si>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</si>
  <si>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</si>
  <si>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</si>
  <si>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</si>
  <si>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</si>
  <si>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</si>
  <si>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</si>
  <si>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</si>
  <si>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</si>
  <si>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</si>
  <si>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</si>
  <si>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</si>
  <si>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</si>
  <si>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</si>
  <si>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</si>
  <si>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</si>
  <si>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</si>
  <si>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</si>
  <si>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</si>
  <si>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</si>
  <si>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</si>
  <si>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</si>
  <si>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</si>
  <si>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</si>
  <si>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</si>
  <si>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</si>
  <si>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</si>
  <si>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</si>
  <si>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</si>
  <si>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</si>
  <si>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</si>
  <si>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</si>
  <si>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</si>
  <si>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</si>
  <si>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</si>
  <si>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</si>
  <si>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</si>
  <si>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</si>
  <si>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</si>
  <si>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</si>
  <si>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</si>
  <si>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</si>
  <si>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</si>
  <si>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</si>
  <si>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</si>
  <si>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</si>
  <si>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</si>
  <si>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</si>
  <si>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</si>
  <si>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</si>
  <si>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</si>
  <si>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</si>
  <si>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</si>
  <si>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</si>
  <si>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</si>
  <si>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</si>
  <si>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</si>
  <si>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</si>
  <si>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</si>
  <si>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</si>
  <si>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</si>
  <si>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</si>
  <si>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</si>
  <si>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</si>
  <si>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</si>
  <si>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</si>
  <si>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</si>
  <si>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</si>
  <si>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</si>
  <si>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</si>
  <si>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</si>
  <si>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</si>
  <si>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</si>
  <si>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</si>
  <si>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</si>
  <si>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</si>
  <si>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</si>
  <si>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</si>
  <si>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</si>
  <si>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</si>
  <si>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</si>
  <si>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</si>
  <si>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</si>
  <si>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</si>
  <si>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</si>
  <si>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</si>
  <si>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</si>
  <si>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</si>
  <si>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</si>
  <si>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</si>
  <si>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</si>
  <si>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</si>
  <si>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</si>
  <si>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</si>
  <si>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</si>
  <si>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</si>
  <si>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</si>
  <si>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</si>
  <si>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</si>
  <si>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</si>
  <si>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</si>
  <si>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</si>
  <si>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</si>
  <si>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</si>
  <si>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</si>
  <si>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</si>
  <si>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</si>
  <si>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</si>
  <si>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</si>
  <si>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</si>
  <si>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</si>
  <si>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</si>
  <si>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</si>
  <si>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</si>
  <si>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</si>
  <si>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</si>
  <si>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</si>
  <si>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</si>
  <si>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</si>
  <si>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</si>
  <si>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</si>
  <si>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</si>
  <si>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</si>
  <si>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</si>
  <si>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</si>
  <si>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7.08</t>
  </si>
  <si>
    <t>一般会計</t>
  </si>
  <si>
    <t>簡易水道事業会計</t>
  </si>
  <si>
    <t>介護保険特別会計</t>
  </si>
  <si>
    <t>農業集落排水事業会計</t>
  </si>
  <si>
    <t>健康保険特別会計（施設勘定）</t>
  </si>
  <si>
    <t>健康保険特別会計（事業勘定）</t>
  </si>
  <si>
    <t>漁港漁村集落排水事業会計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</si>
  <si>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</si>
  <si>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</si>
  <si>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</si>
  <si>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</si>
  <si>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</si>
  <si>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</si>
  <si>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</si>
  <si>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</si>
  <si>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</si>
  <si>
    <t>大島地区衛生組合</t>
    <phoneticPr fontId="2"/>
  </si>
  <si>
    <t>大島地区消防組合</t>
    <phoneticPr fontId="2"/>
  </si>
  <si>
    <t>奄美群島広域事務組合</t>
    <phoneticPr fontId="2"/>
  </si>
  <si>
    <t>奄美大島地区介護保険一部事務組合</t>
    <phoneticPr fontId="2"/>
  </si>
  <si>
    <t>鹿児島県後期高齢者医療広域連合一般会計</t>
    <phoneticPr fontId="2"/>
  </si>
  <si>
    <t>鹿児島県後期高齢者医療広域連合特別会計</t>
    <phoneticPr fontId="2"/>
  </si>
  <si>
    <t>宇検村元気の出る公社</t>
    <phoneticPr fontId="2"/>
  </si>
  <si>
    <t>庁舎建設基金</t>
    <phoneticPr fontId="5"/>
  </si>
  <si>
    <t>振興育英基金</t>
    <phoneticPr fontId="5"/>
  </si>
  <si>
    <t>ふるさと基金</t>
    <phoneticPr fontId="5"/>
  </si>
  <si>
    <t>公共施設維持管理基金</t>
    <phoneticPr fontId="2"/>
  </si>
  <si>
    <t>山林運営基金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</si>
</sst>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362690</c:v>
                </c:pt>
                <c:pt idx="2">
                  <c:v>296093</c:v>
                </c:pt>
                <c:pt idx="3">
                  <c:v>308655</c:v>
                </c:pt>
                <c:pt idx="4">
                  <c:v>325476</c:v>
                </c:pt>
              </c:numCache>
            </c:numRef>
          </c:val>
          <c:smooth val="0"/>
          <c:extLst>
            <c:ext xmlns:c16="http://schemas.microsoft.com/office/drawing/2014/chart" uri="{C3380CC4-5D6E-409C-BE32-E72D297353CC}">
              <c16:uniqueId val="{00000000-62EF-4EEB-8A48-EC68E431AB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566781</c:v>
                </c:pt>
                <c:pt idx="1">
                  <c:v>488895</c:v>
                </c:pt>
                <c:pt idx="2">
                  <c:v>447744</c:v>
                </c:pt>
                <c:pt idx="3">
                  <c:v>285856</c:v>
                </c:pt>
                <c:pt idx="4">
                  <c:v>482105</c:v>
                </c:pt>
              </c:numCache>
            </c:numRef>
          </c:val>
          <c:smooth val="0"/>
          <c:extLst>
            <c:ext xmlns:c16="http://schemas.microsoft.com/office/drawing/2014/chart" uri="{C3380CC4-5D6E-409C-BE32-E72D297353CC}">
              <c16:uniqueId val="{00000001-62EF-4EEB-8A48-EC68E431AB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10.07</c:v>
                </c:pt>
                <c:pt idx="1">
                  <c:v>11.7</c:v>
                </c:pt>
                <c:pt idx="2">
                  <c:v>8.2200000000000006</c:v>
                </c:pt>
                <c:pt idx="3">
                  <c:v>13.62</c:v>
                </c:pt>
                <c:pt idx="4">
                  <c:v>9.86</c:v>
                </c:pt>
              </c:numCache>
            </c:numRef>
          </c:val>
          <c:extLst>
            <c:ext xmlns:c16="http://schemas.microsoft.com/office/drawing/2014/chart" uri="{C3380CC4-5D6E-409C-BE32-E72D297353CC}">
              <c16:uniqueId val="{00000000-C561-46AA-A3A7-557C58421B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29.42</c:v>
                </c:pt>
                <c:pt idx="1">
                  <c:v>27.5</c:v>
                </c:pt>
                <c:pt idx="2">
                  <c:v>32.31</c:v>
                </c:pt>
                <c:pt idx="3">
                  <c:v>19.27</c:v>
                </c:pt>
                <c:pt idx="4">
                  <c:v>23.66</c:v>
                </c:pt>
              </c:numCache>
            </c:numRef>
          </c:val>
          <c:extLst>
            <c:ext xmlns:c16="http://schemas.microsoft.com/office/drawing/2014/chart" uri="{C3380CC4-5D6E-409C-BE32-E72D297353CC}">
              <c16:uniqueId val="{00000001-C561-46AA-A3A7-557C58421B2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3.15</c:v>
                </c:pt>
                <c:pt idx="1">
                  <c:v>2.95</c:v>
                </c:pt>
                <c:pt idx="2">
                  <c:v>1.53</c:v>
                </c:pt>
                <c:pt idx="3">
                  <c:v>-7.08</c:v>
                </c:pt>
                <c:pt idx="4">
                  <c:v>0.72</c:v>
                </c:pt>
              </c:numCache>
            </c:numRef>
          </c:val>
          <c:smooth val="0"/>
          <c:extLst>
            <c:ext xmlns:c16="http://schemas.microsoft.com/office/drawing/2014/chart" uri="{C3380CC4-5D6E-409C-BE32-E72D297353CC}">
              <c16:uniqueId val="{00000002-C561-46AA-A3A7-557C58421B2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0.18</c:v>
                </c:pt>
                <c:pt idx="2">
                  <c:v>#N/A</c:v>
                </c:pt>
                <c:pt idx="3">
                  <c:v>0.27</c:v>
                </c:pt>
                <c:pt idx="4">
                  <c:v>#N/A</c:v>
                </c:pt>
                <c:pt idx="5">
                  <c:v>0.06</c:v>
                </c:pt>
                <c:pt idx="6">
                  <c:v>#N/A</c:v>
                </c:pt>
                <c:pt idx="7">
                  <c:v>2.2400000000000002</c:v>
                </c:pt>
                <c:pt idx="8">
                  <c:v>0</c:v>
                </c:pt>
                <c:pt idx="9">
                  <c:v>0</c:v>
                </c:pt>
              </c:numCache>
            </c:numRef>
          </c:val>
          <c:extLst>
            <c:ext xmlns:c16="http://schemas.microsoft.com/office/drawing/2014/chart" uri="{C3380CC4-5D6E-409C-BE32-E72D297353CC}">
              <c16:uniqueId val="{00000000-4057-4504-8D3A-195BD9C4BF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057-4504-8D3A-195BD9C4BF44}"/>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4057-4504-8D3A-195BD9C4BF44}"/>
            </c:ext>
          </c:extLst>
        </c:ser>
        <c:ser>
          <c:idx val="3"/>
          <c:order val="3"/>
          <c:tx>
            <c:strRef>
              <c:f>データシート!$A$30</c:f>
              <c:strCache>
                <c:ptCount val="1"/>
                <c:pt idx="0">
                  <c:v>漁港漁村集落排水事業会計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0.17</c:v>
                </c:pt>
              </c:numCache>
            </c:numRef>
          </c:val>
          <c:extLst>
            <c:ext xmlns:c16="http://schemas.microsoft.com/office/drawing/2014/chart" uri="{C3380CC4-5D6E-409C-BE32-E72D297353CC}">
              <c16:uniqueId val="{00000003-4057-4504-8D3A-195BD9C4BF44}"/>
            </c:ext>
          </c:extLst>
        </c:ser>
        <c:ser>
          <c:idx val="4"/>
          <c:order val="4"/>
          <c:tx>
            <c:strRef>
              <c:f>データシート!$A$31</c:f>
              <c:strCache>
                <c:ptCount val="1"/>
                <c:pt idx="0">
                  <c:v>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0.13</c:v>
                </c:pt>
                <c:pt idx="4">
                  <c:v>#N/A</c:v>
                </c:pt>
                <c:pt idx="5">
                  <c:v>0.18</c:v>
                </c:pt>
                <c:pt idx="6">
                  <c:v>#N/A</c:v>
                </c:pt>
                <c:pt idx="7">
                  <c:v>0.17</c:v>
                </c:pt>
                <c:pt idx="8">
                  <c:v>#N/A</c:v>
                </c:pt>
                <c:pt idx="9">
                  <c:v>0.2</c:v>
                </c:pt>
              </c:numCache>
            </c:numRef>
          </c:val>
          <c:extLst>
            <c:ext xmlns:c16="http://schemas.microsoft.com/office/drawing/2014/chart" uri="{C3380CC4-5D6E-409C-BE32-E72D297353CC}">
              <c16:uniqueId val="{00000004-4057-4504-8D3A-195BD9C4BF44}"/>
            </c:ext>
          </c:extLst>
        </c:ser>
        <c:ser>
          <c:idx val="5"/>
          <c:order val="5"/>
          <c:tx>
            <c:strRef>
              <c:f>データシート!$A$32</c:f>
              <c:strCache>
                <c:ptCount val="1"/>
                <c:pt idx="0">
                  <c:v>健康保険特別会計（施設勘定）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0.19</c:v>
                </c:pt>
                <c:pt idx="4">
                  <c:v>#N/A</c:v>
                </c:pt>
                <c:pt idx="5">
                  <c:v>0.06</c:v>
                </c:pt>
                <c:pt idx="6">
                  <c:v>#N/A</c:v>
                </c:pt>
                <c:pt idx="7">
                  <c:v>0.01</c:v>
                </c:pt>
                <c:pt idx="8">
                  <c:v>#N/A</c:v>
                </c:pt>
                <c:pt idx="9">
                  <c:v>0.44</c:v>
                </c:pt>
              </c:numCache>
            </c:numRef>
          </c:val>
          <c:extLst>
            <c:ext xmlns:c16="http://schemas.microsoft.com/office/drawing/2014/chart" uri="{C3380CC4-5D6E-409C-BE32-E72D297353CC}">
              <c16:uniqueId val="{00000005-4057-4504-8D3A-195BD9C4BF44}"/>
            </c:ext>
          </c:extLst>
        </c:ser>
        <c:ser>
          <c:idx val="6"/>
          <c:order val="6"/>
          <c:tx>
            <c:strRef>
              <c:f>データシート!$A$33</c:f>
              <c:strCache>
                <c:ptCount val="1"/>
                <c:pt idx="0">
                  <c:v>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1.1200000000000001</c:v>
                </c:pt>
              </c:numCache>
            </c:numRef>
          </c:val>
          <c:extLst>
            <c:ext xmlns:c16="http://schemas.microsoft.com/office/drawing/2014/chart" uri="{C3380CC4-5D6E-409C-BE32-E72D297353CC}">
              <c16:uniqueId val="{00000006-4057-4504-8D3A-195BD9C4BF4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0.39</c:v>
                </c:pt>
                <c:pt idx="2">
                  <c:v>#N/A</c:v>
                </c:pt>
                <c:pt idx="3">
                  <c:v>0.14000000000000001</c:v>
                </c:pt>
                <c:pt idx="4">
                  <c:v>#N/A</c:v>
                </c:pt>
                <c:pt idx="5">
                  <c:v>0.79</c:v>
                </c:pt>
                <c:pt idx="6">
                  <c:v>#N/A</c:v>
                </c:pt>
                <c:pt idx="7">
                  <c:v>0.72</c:v>
                </c:pt>
                <c:pt idx="8">
                  <c:v>#N/A</c:v>
                </c:pt>
                <c:pt idx="9">
                  <c:v>1.41</c:v>
                </c:pt>
              </c:numCache>
            </c:numRef>
          </c:val>
          <c:extLst>
            <c:ext xmlns:c16="http://schemas.microsoft.com/office/drawing/2014/chart" uri="{C3380CC4-5D6E-409C-BE32-E72D297353CC}">
              <c16:uniqueId val="{00000007-4057-4504-8D3A-195BD9C4BF44}"/>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2.57</c:v>
                </c:pt>
              </c:numCache>
            </c:numRef>
          </c:val>
          <c:extLst>
            <c:ext xmlns:c16="http://schemas.microsoft.com/office/drawing/2014/chart" uri="{C3380CC4-5D6E-409C-BE32-E72D297353CC}">
              <c16:uniqueId val="{00000008-4057-4504-8D3A-195BD9C4BF4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10.07</c:v>
                </c:pt>
                <c:pt idx="2">
                  <c:v>#N/A</c:v>
                </c:pt>
                <c:pt idx="3">
                  <c:v>11.69</c:v>
                </c:pt>
                <c:pt idx="4">
                  <c:v>#N/A</c:v>
                </c:pt>
                <c:pt idx="5">
                  <c:v>8.2200000000000006</c:v>
                </c:pt>
                <c:pt idx="6">
                  <c:v>#N/A</c:v>
                </c:pt>
                <c:pt idx="7">
                  <c:v>13.61</c:v>
                </c:pt>
                <c:pt idx="8">
                  <c:v>#N/A</c:v>
                </c:pt>
                <c:pt idx="9">
                  <c:v>9.85</c:v>
                </c:pt>
              </c:numCache>
            </c:numRef>
          </c:val>
          <c:extLst>
            <c:ext xmlns:c16="http://schemas.microsoft.com/office/drawing/2014/chart" uri="{C3380CC4-5D6E-409C-BE32-E72D297353CC}">
              <c16:uniqueId val="{00000009-4057-4504-8D3A-195BD9C4BF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356</c:v>
                </c:pt>
                <c:pt idx="5">
                  <c:v>359</c:v>
                </c:pt>
                <c:pt idx="8">
                  <c:v>392</c:v>
                </c:pt>
                <c:pt idx="11">
                  <c:v>405</c:v>
                </c:pt>
                <c:pt idx="14">
                  <c:v>395</c:v>
                </c:pt>
              </c:numCache>
            </c:numRef>
          </c:val>
          <c:extLst>
            <c:ext xmlns:c16="http://schemas.microsoft.com/office/drawing/2014/chart" uri="{C3380CC4-5D6E-409C-BE32-E72D297353CC}">
              <c16:uniqueId val="{00000000-7DDF-4FD4-931E-E9D35BF0A37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DDF-4FD4-931E-E9D35BF0A37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DDF-4FD4-931E-E9D35BF0A37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DF-4FD4-931E-E9D35BF0A37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92</c:v>
                </c:pt>
                <c:pt idx="3">
                  <c:v>93</c:v>
                </c:pt>
                <c:pt idx="6">
                  <c:v>79</c:v>
                </c:pt>
                <c:pt idx="9">
                  <c:v>107</c:v>
                </c:pt>
                <c:pt idx="12">
                  <c:v>73</c:v>
                </c:pt>
              </c:numCache>
            </c:numRef>
          </c:val>
          <c:extLst>
            <c:ext xmlns:c16="http://schemas.microsoft.com/office/drawing/2014/chart" uri="{C3380CC4-5D6E-409C-BE32-E72D297353CC}">
              <c16:uniqueId val="{00000004-7DDF-4FD4-931E-E9D35BF0A37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DF-4FD4-931E-E9D35BF0A37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DF-4FD4-931E-E9D35BF0A37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393</c:v>
                </c:pt>
                <c:pt idx="3">
                  <c:v>411</c:v>
                </c:pt>
                <c:pt idx="6">
                  <c:v>448</c:v>
                </c:pt>
                <c:pt idx="9">
                  <c:v>480</c:v>
                </c:pt>
                <c:pt idx="12">
                  <c:v>478</c:v>
                </c:pt>
              </c:numCache>
            </c:numRef>
          </c:val>
          <c:extLst>
            <c:ext xmlns:c16="http://schemas.microsoft.com/office/drawing/2014/chart" uri="{C3380CC4-5D6E-409C-BE32-E72D297353CC}">
              <c16:uniqueId val="{00000007-7DDF-4FD4-931E-E9D35BF0A37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129</c:v>
                </c:pt>
                <c:pt idx="2">
                  <c:v>#N/A</c:v>
                </c:pt>
                <c:pt idx="3">
                  <c:v>#N/A</c:v>
                </c:pt>
                <c:pt idx="4">
                  <c:v>145</c:v>
                </c:pt>
                <c:pt idx="5">
                  <c:v>#N/A</c:v>
                </c:pt>
                <c:pt idx="6">
                  <c:v>#N/A</c:v>
                </c:pt>
                <c:pt idx="7">
                  <c:v>135</c:v>
                </c:pt>
                <c:pt idx="8">
                  <c:v>#N/A</c:v>
                </c:pt>
                <c:pt idx="9">
                  <c:v>#N/A</c:v>
                </c:pt>
                <c:pt idx="10">
                  <c:v>182</c:v>
                </c:pt>
                <c:pt idx="11">
                  <c:v>#N/A</c:v>
                </c:pt>
                <c:pt idx="12">
                  <c:v>#N/A</c:v>
                </c:pt>
                <c:pt idx="13">
                  <c:v>156</c:v>
                </c:pt>
                <c:pt idx="14">
                  <c:v>#N/A</c:v>
                </c:pt>
              </c:numCache>
            </c:numRef>
          </c:val>
          <c:smooth val="0"/>
          <c:extLst>
            <c:ext xmlns:c16="http://schemas.microsoft.com/office/drawing/2014/chart" uri="{C3380CC4-5D6E-409C-BE32-E72D297353CC}">
              <c16:uniqueId val="{00000008-7DDF-4FD4-931E-E9D35BF0A37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3408</c:v>
                </c:pt>
                <c:pt idx="5">
                  <c:v>3372</c:v>
                </c:pt>
                <c:pt idx="8">
                  <c:v>3231</c:v>
                </c:pt>
                <c:pt idx="11">
                  <c:v>3219</c:v>
                </c:pt>
                <c:pt idx="14">
                  <c:v>3301</c:v>
                </c:pt>
              </c:numCache>
            </c:numRef>
          </c:val>
          <c:extLst>
            <c:ext xmlns:c16="http://schemas.microsoft.com/office/drawing/2014/chart" uri="{C3380CC4-5D6E-409C-BE32-E72D297353CC}">
              <c16:uniqueId val="{00000000-2920-49C9-8657-F246CD3D16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165</c:v>
                </c:pt>
                <c:pt idx="5">
                  <c:v>128</c:v>
                </c:pt>
                <c:pt idx="8">
                  <c:v>112</c:v>
                </c:pt>
                <c:pt idx="11">
                  <c:v>113</c:v>
                </c:pt>
                <c:pt idx="14">
                  <c:v>135</c:v>
                </c:pt>
              </c:numCache>
            </c:numRef>
          </c:val>
          <c:extLst>
            <c:ext xmlns:c16="http://schemas.microsoft.com/office/drawing/2014/chart" uri="{C3380CC4-5D6E-409C-BE32-E72D297353CC}">
              <c16:uniqueId val="{00000001-2920-49C9-8657-F246CD3D16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1871</c:v>
                </c:pt>
                <c:pt idx="5">
                  <c:v>2305</c:v>
                </c:pt>
                <c:pt idx="8">
                  <c:v>2515</c:v>
                </c:pt>
                <c:pt idx="11">
                  <c:v>2237</c:v>
                </c:pt>
                <c:pt idx="14">
                  <c:v>2275</c:v>
                </c:pt>
              </c:numCache>
            </c:numRef>
          </c:val>
          <c:extLst>
            <c:ext xmlns:c16="http://schemas.microsoft.com/office/drawing/2014/chart" uri="{C3380CC4-5D6E-409C-BE32-E72D297353CC}">
              <c16:uniqueId val="{00000002-2920-49C9-8657-F246CD3D16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20-49C9-8657-F246CD3D16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920-49C9-8657-F246CD3D16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20-49C9-8657-F246CD3D16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226</c:v>
                </c:pt>
                <c:pt idx="3">
                  <c:v>187</c:v>
                </c:pt>
                <c:pt idx="6">
                  <c:v>137</c:v>
                </c:pt>
                <c:pt idx="9">
                  <c:v>135</c:v>
                </c:pt>
                <c:pt idx="12">
                  <c:v>142</c:v>
                </c:pt>
              </c:numCache>
            </c:numRef>
          </c:val>
          <c:extLst>
            <c:ext xmlns:c16="http://schemas.microsoft.com/office/drawing/2014/chart" uri="{C3380CC4-5D6E-409C-BE32-E72D297353CC}">
              <c16:uniqueId val="{00000006-2920-49C9-8657-F246CD3D16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920-49C9-8657-F246CD3D16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1066</c:v>
                </c:pt>
                <c:pt idx="3">
                  <c:v>1013</c:v>
                </c:pt>
                <c:pt idx="6">
                  <c:v>966</c:v>
                </c:pt>
                <c:pt idx="9">
                  <c:v>1078</c:v>
                </c:pt>
                <c:pt idx="12">
                  <c:v>921</c:v>
                </c:pt>
              </c:numCache>
            </c:numRef>
          </c:val>
          <c:extLst>
            <c:ext xmlns:c16="http://schemas.microsoft.com/office/drawing/2014/chart" uri="{C3380CC4-5D6E-409C-BE32-E72D297353CC}">
              <c16:uniqueId val="{00000008-2920-49C9-8657-F246CD3D16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920-49C9-8657-F246CD3D16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3901</c:v>
                </c:pt>
                <c:pt idx="3">
                  <c:v>3827</c:v>
                </c:pt>
                <c:pt idx="6">
                  <c:v>3806</c:v>
                </c:pt>
                <c:pt idx="9">
                  <c:v>3637</c:v>
                </c:pt>
                <c:pt idx="12">
                  <c:v>3625</c:v>
                </c:pt>
              </c:numCache>
            </c:numRef>
          </c:val>
          <c:extLst>
            <c:ext xmlns:c16="http://schemas.microsoft.com/office/drawing/2014/chart" uri="{C3380CC4-5D6E-409C-BE32-E72D297353CC}">
              <c16:uniqueId val="{0000000A-2920-49C9-8657-F246CD3D16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920-49C9-8657-F246CD3D16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654</c:v>
                </c:pt>
                <c:pt idx="1">
                  <c:v>396</c:v>
                </c:pt>
                <c:pt idx="2">
                  <c:v>487</c:v>
                </c:pt>
              </c:numCache>
            </c:numRef>
          </c:val>
          <c:extLst>
            <c:ext xmlns:c16="http://schemas.microsoft.com/office/drawing/2014/chart" uri="{C3380CC4-5D6E-409C-BE32-E72D297353CC}">
              <c16:uniqueId val="{00000000-7DB5-46FD-864F-3F9D38B342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397</c:v>
                </c:pt>
                <c:pt idx="1">
                  <c:v>360</c:v>
                </c:pt>
                <c:pt idx="2">
                  <c:v>360</c:v>
                </c:pt>
              </c:numCache>
            </c:numRef>
          </c:val>
          <c:extLst>
            <c:ext xmlns:c16="http://schemas.microsoft.com/office/drawing/2014/chart" uri="{C3380CC4-5D6E-409C-BE32-E72D297353CC}">
              <c16:uniqueId val="{00000001-7DB5-46FD-864F-3F9D38B342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1399</c:v>
                </c:pt>
                <c:pt idx="1">
                  <c:v>1395</c:v>
                </c:pt>
                <c:pt idx="2">
                  <c:v>1332</c:v>
                </c:pt>
              </c:numCache>
            </c:numRef>
          </c:val>
          <c:extLst>
            <c:ext xmlns:c16="http://schemas.microsoft.com/office/drawing/2014/chart" uri="{C3380CC4-5D6E-409C-BE32-E72D297353CC}">
              <c16:uniqueId val="{00000002-7DB5-46FD-864F-3F9D38B342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元利償還金については、前年度</a:t>
          </a:r>
          <a:r>
            <a:rPr kumimoji="1" lang="ja-JP" altLang="en-US" sz="1100">
              <a:solidFill>
                <a:schemeClr val="dk1"/>
              </a:solidFill>
              <a:effectLst/>
              <a:latin typeface="+mn-lt"/>
              <a:ea typeface="+mn-ea"/>
              <a:cs typeface="+mn-cs"/>
            </a:rPr>
            <a:t>並み。</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今後、当面の間、簡易水道事業や集落排水施設整備事業など、公営企業債の元利償還金に対する繰入金が増加する見込みである。</a:t>
          </a:r>
          <a:endParaRPr lang="ja-JP" altLang="ja-JP" sz="1400">
            <a:effectLst/>
          </a:endParaRPr>
        </a:p>
        <a:p>
          <a:r>
            <a:rPr kumimoji="1" lang="ja-JP" altLang="ja-JP" sz="1100">
              <a:solidFill>
                <a:schemeClr val="dk1"/>
              </a:solidFill>
              <a:effectLst/>
              <a:latin typeface="+mn-lt"/>
              <a:ea typeface="+mn-ea"/>
              <a:cs typeface="+mn-cs"/>
            </a:rPr>
            <a:t>　今後も地方債の発行の抑制を図るとともに、交付税措置率の高い有利な地方債の発行に努める。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実質公債費比率の算定に用いる満期一括償還地方債の償還の財源として積み立てた額に係るものはない。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一般会計等に係る地方債の現残高は、前年度と比較して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百万円減少した。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公営企業債等繰入見込額は、簡易水道事業や農業集落排水施設整備事業など、地方債の借入が続いており、今後も増加していく見込みである。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将来負担比率は、充当可能基金や基準財政需要額算入見込額の増加により、充当可能財源等が将来負担額を上回ったため、生じていない。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今後、地方債の借入を計画的に行い、将来負担比率の現状維持を図る。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鹿児島県宇検村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（増減理由）</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・令和</a:t>
          </a:r>
          <a:r>
            <a:rPr kumimoji="1" lang="ja-JP" altLang="en-US" sz="1600">
              <a:solidFill>
                <a:schemeClr val="dk1"/>
              </a:solidFill>
              <a:effectLst/>
              <a:latin typeface="+mn-lt"/>
              <a:ea typeface="+mn-ea"/>
              <a:cs typeface="+mn-cs"/>
            </a:rPr>
            <a:t>６</a:t>
          </a:r>
          <a:r>
            <a:rPr kumimoji="1" lang="ja-JP" altLang="ja-JP" sz="1600">
              <a:solidFill>
                <a:schemeClr val="dk1"/>
              </a:solidFill>
              <a:effectLst/>
              <a:latin typeface="+mn-lt"/>
              <a:ea typeface="+mn-ea"/>
              <a:cs typeface="+mn-cs"/>
            </a:rPr>
            <a:t>年度末の基金残高は、普通会計で約</a:t>
          </a:r>
          <a:r>
            <a:rPr kumimoji="1" lang="en-US" altLang="ja-JP" sz="1600">
              <a:solidFill>
                <a:schemeClr val="dk1"/>
              </a:solidFill>
              <a:effectLst/>
              <a:latin typeface="+mn-lt"/>
              <a:ea typeface="+mn-ea"/>
              <a:cs typeface="+mn-cs"/>
            </a:rPr>
            <a:t>21</a:t>
          </a:r>
          <a:r>
            <a:rPr kumimoji="1" lang="ja-JP" altLang="ja-JP" sz="1600">
              <a:solidFill>
                <a:schemeClr val="dk1"/>
              </a:solidFill>
              <a:effectLst/>
              <a:latin typeface="+mn-lt"/>
              <a:ea typeface="+mn-ea"/>
              <a:cs typeface="+mn-cs"/>
            </a:rPr>
            <a:t>億円となっており、前年度から約</a:t>
          </a:r>
          <a:r>
            <a:rPr kumimoji="1" lang="en-US" altLang="ja-JP" sz="1600">
              <a:solidFill>
                <a:schemeClr val="dk1"/>
              </a:solidFill>
              <a:effectLst/>
              <a:latin typeface="+mn-lt"/>
              <a:ea typeface="+mn-ea"/>
              <a:cs typeface="+mn-cs"/>
            </a:rPr>
            <a:t>29</a:t>
          </a:r>
          <a:r>
            <a:rPr kumimoji="1" lang="ja-JP" altLang="en-US" sz="1600">
              <a:solidFill>
                <a:schemeClr val="dk1"/>
              </a:solidFill>
              <a:effectLst/>
              <a:latin typeface="+mn-lt"/>
              <a:ea typeface="+mn-ea"/>
              <a:cs typeface="+mn-cs"/>
            </a:rPr>
            <a:t>百万</a:t>
          </a:r>
          <a:r>
            <a:rPr kumimoji="1" lang="ja-JP" altLang="ja-JP" sz="1600">
              <a:solidFill>
                <a:schemeClr val="dk1"/>
              </a:solidFill>
              <a:effectLst/>
              <a:latin typeface="+mn-lt"/>
              <a:ea typeface="+mn-ea"/>
              <a:cs typeface="+mn-cs"/>
            </a:rPr>
            <a:t>円の</a:t>
          </a:r>
          <a:r>
            <a:rPr kumimoji="1" lang="ja-JP" altLang="en-US" sz="1600">
              <a:solidFill>
                <a:schemeClr val="dk1"/>
              </a:solidFill>
              <a:effectLst/>
              <a:latin typeface="+mn-lt"/>
              <a:ea typeface="+mn-ea"/>
              <a:cs typeface="+mn-cs"/>
            </a:rPr>
            <a:t>増</a:t>
          </a:r>
          <a:r>
            <a:rPr kumimoji="1" lang="ja-JP" altLang="ja-JP" sz="1600">
              <a:solidFill>
                <a:schemeClr val="dk1"/>
              </a:solidFill>
              <a:effectLst/>
              <a:latin typeface="+mn-lt"/>
              <a:ea typeface="+mn-ea"/>
              <a:cs typeface="+mn-cs"/>
            </a:rPr>
            <a:t>となっている。</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・主な要因としては、令和</a:t>
          </a:r>
          <a:r>
            <a:rPr kumimoji="1" lang="ja-JP" altLang="en-US" sz="1600">
              <a:solidFill>
                <a:schemeClr val="dk1"/>
              </a:solidFill>
              <a:effectLst/>
              <a:latin typeface="+mn-lt"/>
              <a:ea typeface="+mn-ea"/>
              <a:cs typeface="+mn-cs"/>
            </a:rPr>
            <a:t>５</a:t>
          </a:r>
          <a:r>
            <a:rPr kumimoji="1" lang="ja-JP" altLang="ja-JP" sz="1600">
              <a:solidFill>
                <a:schemeClr val="dk1"/>
              </a:solidFill>
              <a:effectLst/>
              <a:latin typeface="+mn-lt"/>
              <a:ea typeface="+mn-ea"/>
              <a:cs typeface="+mn-cs"/>
            </a:rPr>
            <a:t>年度の災害に</a:t>
          </a:r>
          <a:r>
            <a:rPr kumimoji="1" lang="ja-JP" altLang="en-US" sz="1600">
              <a:solidFill>
                <a:schemeClr val="dk1"/>
              </a:solidFill>
              <a:effectLst/>
              <a:latin typeface="+mn-lt"/>
              <a:ea typeface="+mn-ea"/>
              <a:cs typeface="+mn-cs"/>
            </a:rPr>
            <a:t>より一時的に取り崩した財政調整基金を積み戻したため。一方で診療所建設事業にて地域福祉基金を取り崩したため、全体として</a:t>
          </a:r>
          <a:r>
            <a:rPr kumimoji="1" lang="en-US" altLang="ja-JP" sz="1600">
              <a:solidFill>
                <a:schemeClr val="dk1"/>
              </a:solidFill>
              <a:effectLst/>
              <a:latin typeface="+mn-lt"/>
              <a:ea typeface="+mn-ea"/>
              <a:cs typeface="+mn-cs"/>
            </a:rPr>
            <a:t>29</a:t>
          </a:r>
          <a:r>
            <a:rPr kumimoji="1" lang="ja-JP" altLang="en-US" sz="1600">
              <a:solidFill>
                <a:schemeClr val="dk1"/>
              </a:solidFill>
              <a:effectLst/>
              <a:latin typeface="+mn-lt"/>
              <a:ea typeface="+mn-ea"/>
              <a:cs typeface="+mn-cs"/>
            </a:rPr>
            <a:t>百万円の増となった。</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（今後の方針）</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・財政調整基金の残高については、大規模災害等に備えて現状を維持し、庁舎建設に備えて庁舎建設基金に積み立てていくことを予定している。</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・令和</a:t>
          </a:r>
          <a:r>
            <a:rPr kumimoji="1" lang="en-US" altLang="ja-JP" sz="1600">
              <a:solidFill>
                <a:schemeClr val="dk1"/>
              </a:solidFill>
              <a:effectLst/>
              <a:latin typeface="+mn-lt"/>
              <a:ea typeface="+mn-ea"/>
              <a:cs typeface="+mn-cs"/>
            </a:rPr>
            <a:t>10</a:t>
          </a:r>
          <a:r>
            <a:rPr kumimoji="1" lang="ja-JP" altLang="ja-JP" sz="1600">
              <a:solidFill>
                <a:schemeClr val="dk1"/>
              </a:solidFill>
              <a:effectLst/>
              <a:latin typeface="+mn-lt"/>
              <a:ea typeface="+mn-ea"/>
              <a:cs typeface="+mn-cs"/>
            </a:rPr>
            <a:t>年度以降の庁舎建設に向け、集中的に庁舎建設基金への積み立てを行っていく。</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（基金の使途）</a:t>
          </a:r>
          <a:endParaRPr lang="ja-JP" altLang="ja-JP" sz="1600">
            <a:effectLst/>
          </a:endParaRPr>
        </a:p>
        <a:p>
          <a:r>
            <a:rPr kumimoji="1" lang="ja-JP" altLang="ja-JP" sz="1600">
              <a:solidFill>
                <a:schemeClr val="dk1"/>
              </a:solidFill>
              <a:effectLst/>
              <a:latin typeface="+mn-lt"/>
              <a:ea typeface="+mn-ea"/>
              <a:cs typeface="+mn-cs"/>
            </a:rPr>
            <a:t>　・庁舎建設基金：庁舎の建設</a:t>
          </a:r>
          <a:endParaRPr lang="ja-JP" altLang="ja-JP" sz="1600">
            <a:effectLst/>
          </a:endParaRPr>
        </a:p>
        <a:p>
          <a:r>
            <a:rPr kumimoji="1" lang="ja-JP" altLang="ja-JP" sz="1600">
              <a:solidFill>
                <a:schemeClr val="dk1"/>
              </a:solidFill>
              <a:effectLst/>
              <a:latin typeface="+mn-lt"/>
              <a:ea typeface="+mn-ea"/>
              <a:cs typeface="+mn-cs"/>
            </a:rPr>
            <a:t>　・地域福祉基金：</a:t>
          </a:r>
          <a:r>
            <a:rPr lang="ja-JP" altLang="ja-JP" sz="1600">
              <a:solidFill>
                <a:schemeClr val="dk1"/>
              </a:solidFill>
              <a:effectLst/>
              <a:latin typeface="+mn-lt"/>
              <a:ea typeface="+mn-ea"/>
              <a:cs typeface="+mn-cs"/>
            </a:rPr>
            <a:t>高齢者保健福祉の増進を図る</a:t>
          </a:r>
          <a:endParaRPr lang="ja-JP" altLang="ja-JP" sz="1600">
            <a:effectLst/>
          </a:endParaRPr>
        </a:p>
        <a:p>
          <a:r>
            <a:rPr kumimoji="1" lang="ja-JP" altLang="ja-JP" sz="1600">
              <a:solidFill>
                <a:schemeClr val="dk1"/>
              </a:solidFill>
              <a:effectLst/>
              <a:latin typeface="+mn-lt"/>
              <a:ea typeface="+mn-ea"/>
              <a:cs typeface="+mn-cs"/>
            </a:rPr>
            <a:t>　・公共施設維持管理基金：公共施設の維持管理</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・山林運営基金：森林整備を促進</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・雇用創出推進基金：雇用創出を推進</a:t>
          </a:r>
          <a:endParaRPr lang="ja-JP" altLang="ja-JP" sz="1600">
            <a:effectLst/>
          </a:endParaRPr>
        </a:p>
        <a:p>
          <a:r>
            <a:rPr kumimoji="1" lang="ja-JP" altLang="ja-JP" sz="1600">
              <a:solidFill>
                <a:schemeClr val="dk1"/>
              </a:solidFill>
              <a:effectLst/>
              <a:latin typeface="+mn-lt"/>
              <a:ea typeface="+mn-ea"/>
              <a:cs typeface="+mn-cs"/>
            </a:rPr>
            <a:t>（増減理由）</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・ふるさと基金：ふるさと納税歳入分として</a:t>
          </a:r>
          <a:r>
            <a:rPr kumimoji="1" lang="en-US" altLang="ja-JP" sz="1600">
              <a:solidFill>
                <a:schemeClr val="dk1"/>
              </a:solidFill>
              <a:effectLst/>
              <a:latin typeface="+mn-lt"/>
              <a:ea typeface="+mn-ea"/>
              <a:cs typeface="+mn-cs"/>
            </a:rPr>
            <a:t>20</a:t>
          </a:r>
          <a:r>
            <a:rPr kumimoji="1" lang="ja-JP" altLang="ja-JP" sz="1600">
              <a:solidFill>
                <a:schemeClr val="dk1"/>
              </a:solidFill>
              <a:effectLst/>
              <a:latin typeface="+mn-lt"/>
              <a:ea typeface="+mn-ea"/>
              <a:cs typeface="+mn-cs"/>
            </a:rPr>
            <a:t>百万円積み立てを行った。</a:t>
          </a:r>
          <a:endParaRPr kumimoji="1" lang="en-US" altLang="ja-JP" sz="16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　・</a:t>
          </a:r>
          <a:r>
            <a:rPr kumimoji="1" lang="ja-JP" altLang="en-US" sz="1600">
              <a:solidFill>
                <a:schemeClr val="dk1"/>
              </a:solidFill>
              <a:effectLst/>
              <a:latin typeface="+mn-lt"/>
              <a:ea typeface="+mn-ea"/>
              <a:cs typeface="+mn-cs"/>
            </a:rPr>
            <a:t>地域福祉</a:t>
          </a:r>
          <a:r>
            <a:rPr kumimoji="1" lang="ja-JP" altLang="ja-JP" sz="1600">
              <a:solidFill>
                <a:schemeClr val="dk1"/>
              </a:solidFill>
              <a:effectLst/>
              <a:latin typeface="+mn-lt"/>
              <a:ea typeface="+mn-ea"/>
              <a:cs typeface="+mn-cs"/>
            </a:rPr>
            <a:t>基金：</a:t>
          </a:r>
          <a:r>
            <a:rPr kumimoji="1" lang="ja-JP" altLang="en-US" sz="1600">
              <a:solidFill>
                <a:schemeClr val="dk1"/>
              </a:solidFill>
              <a:effectLst/>
              <a:latin typeface="+mn-lt"/>
              <a:ea typeface="+mn-ea"/>
              <a:cs typeface="+mn-cs"/>
            </a:rPr>
            <a:t>診療所建設費用として</a:t>
          </a:r>
          <a:r>
            <a:rPr kumimoji="1" lang="en-US" altLang="ja-JP" sz="1600">
              <a:solidFill>
                <a:schemeClr val="dk1"/>
              </a:solidFill>
              <a:effectLst/>
              <a:latin typeface="+mn-lt"/>
              <a:ea typeface="+mn-ea"/>
              <a:cs typeface="+mn-cs"/>
            </a:rPr>
            <a:t>80</a:t>
          </a:r>
          <a:r>
            <a:rPr kumimoji="1" lang="ja-JP" altLang="en-US" sz="1600">
              <a:solidFill>
                <a:schemeClr val="dk1"/>
              </a:solidFill>
              <a:effectLst/>
              <a:latin typeface="+mn-lt"/>
              <a:ea typeface="+mn-ea"/>
              <a:cs typeface="+mn-cs"/>
            </a:rPr>
            <a:t>百万円取り崩した。</a:t>
          </a:r>
          <a:endParaRPr lang="ja-JP" altLang="ja-JP" sz="1600">
            <a:effectLst/>
          </a:endParaRPr>
        </a:p>
        <a:p>
          <a:r>
            <a:rPr kumimoji="1" lang="ja-JP" altLang="ja-JP" sz="1600">
              <a:solidFill>
                <a:schemeClr val="dk1"/>
              </a:solidFill>
              <a:effectLst/>
              <a:latin typeface="+mn-lt"/>
              <a:ea typeface="+mn-ea"/>
              <a:cs typeface="+mn-cs"/>
            </a:rPr>
            <a:t>（今後の方針）</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・庁舎建設基金：庁舎の建設を実施するまでに、</a:t>
          </a:r>
          <a:r>
            <a:rPr kumimoji="1" lang="en-US" altLang="ja-JP" sz="1600">
              <a:solidFill>
                <a:schemeClr val="dk1"/>
              </a:solidFill>
              <a:effectLst/>
              <a:latin typeface="+mn-lt"/>
              <a:ea typeface="+mn-ea"/>
              <a:cs typeface="+mn-cs"/>
            </a:rPr>
            <a:t>10</a:t>
          </a:r>
          <a:r>
            <a:rPr kumimoji="1" lang="ja-JP" altLang="ja-JP" sz="1600">
              <a:solidFill>
                <a:schemeClr val="dk1"/>
              </a:solidFill>
              <a:effectLst/>
              <a:latin typeface="+mn-lt"/>
              <a:ea typeface="+mn-ea"/>
              <a:cs typeface="+mn-cs"/>
            </a:rPr>
            <a:t>億円程度を積立予定。</a:t>
          </a:r>
          <a:endParaRPr lang="ja-JP" altLang="ja-JP" sz="1600">
            <a:effectLst/>
          </a:endParaRPr>
        </a:p>
        <a:p>
          <a:pPr eaLnBrk="1" fontAlgn="auto" latinLnBrk="0" hangingPunct="1"/>
          <a:r>
            <a:rPr kumimoji="1" lang="ja-JP" altLang="ja-JP" sz="1600">
              <a:solidFill>
                <a:schemeClr val="dk1"/>
              </a:solidFill>
              <a:effectLst/>
              <a:latin typeface="+mn-lt"/>
              <a:ea typeface="+mn-ea"/>
              <a:cs typeface="+mn-cs"/>
            </a:rPr>
            <a:t>　・その他特定目的基金全体：公共施設、インフラ等の長寿命化対策や多額の負担が見込まれる特定の財政支出に備えるため、一定額を確保していく。</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・令和</a:t>
          </a:r>
          <a:r>
            <a:rPr kumimoji="1" lang="ja-JP" altLang="en-US" sz="1600">
              <a:solidFill>
                <a:schemeClr val="dk1"/>
              </a:solidFill>
              <a:effectLst/>
              <a:latin typeface="+mn-lt"/>
              <a:ea typeface="+mn-ea"/>
              <a:cs typeface="+mn-cs"/>
            </a:rPr>
            <a:t>６</a:t>
          </a:r>
          <a:r>
            <a:rPr kumimoji="1" lang="ja-JP" altLang="ja-JP" sz="1600">
              <a:solidFill>
                <a:schemeClr val="dk1"/>
              </a:solidFill>
              <a:effectLst/>
              <a:latin typeface="+mn-lt"/>
              <a:ea typeface="+mn-ea"/>
              <a:cs typeface="+mn-cs"/>
            </a:rPr>
            <a:t>年度末の基金残高は、約</a:t>
          </a:r>
          <a:r>
            <a:rPr kumimoji="1" lang="en-US" altLang="ja-JP" sz="1600">
              <a:solidFill>
                <a:schemeClr val="dk1"/>
              </a:solidFill>
              <a:effectLst/>
              <a:latin typeface="+mn-lt"/>
              <a:ea typeface="+mn-ea"/>
              <a:cs typeface="+mn-cs"/>
            </a:rPr>
            <a:t>487</a:t>
          </a:r>
          <a:r>
            <a:rPr kumimoji="1" lang="ja-JP" altLang="ja-JP" sz="1600">
              <a:solidFill>
                <a:schemeClr val="dk1"/>
              </a:solidFill>
              <a:effectLst/>
              <a:latin typeface="+mn-lt"/>
              <a:ea typeface="+mn-ea"/>
              <a:cs typeface="+mn-cs"/>
            </a:rPr>
            <a:t>百万円となっており、</a:t>
          </a:r>
          <a:r>
            <a:rPr kumimoji="1" lang="en-US" altLang="ja-JP" sz="1600">
              <a:solidFill>
                <a:schemeClr val="dk1"/>
              </a:solidFill>
              <a:effectLst/>
              <a:latin typeface="+mn-lt"/>
              <a:ea typeface="+mn-ea"/>
              <a:cs typeface="+mn-cs"/>
            </a:rPr>
            <a:t>91</a:t>
          </a:r>
          <a:r>
            <a:rPr kumimoji="1" lang="ja-JP" altLang="en-US" sz="1600">
              <a:solidFill>
                <a:schemeClr val="dk1"/>
              </a:solidFill>
              <a:effectLst/>
              <a:latin typeface="+mn-lt"/>
              <a:ea typeface="+mn-ea"/>
              <a:cs typeface="+mn-cs"/>
            </a:rPr>
            <a:t>百万円増となった。</a:t>
          </a:r>
          <a:endParaRPr kumimoji="1" lang="en-US" altLang="ja-JP" sz="16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・主な要因としては、令和５年度の災害により一時的に取り崩した財政調整基金を積み戻したため。</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a:t>
          </a:r>
          <a:r>
            <a:rPr kumimoji="1" lang="ja-JP" altLang="ja-JP" sz="1600">
              <a:solidFill>
                <a:schemeClr val="dk1"/>
              </a:solidFill>
              <a:effectLst/>
              <a:latin typeface="+mn-lt"/>
              <a:ea typeface="+mn-ea"/>
              <a:cs typeface="+mn-cs"/>
            </a:rPr>
            <a:t>景気後退による村税の大幅な減収や、大規模災害の発生など不測の事態に備えるため、現状の残高を維持していく予定である。</a:t>
          </a:r>
          <a:endParaRPr lang="ja-JP" altLang="ja-JP" sz="16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　・</a:t>
          </a:r>
          <a:r>
            <a:rPr kumimoji="1" lang="ja-JP" altLang="en-US" sz="1600">
              <a:solidFill>
                <a:schemeClr val="dk1"/>
              </a:solidFill>
              <a:effectLst/>
              <a:latin typeface="+mn-lt"/>
              <a:ea typeface="+mn-ea"/>
              <a:cs typeface="+mn-cs"/>
            </a:rPr>
            <a:t>令和</a:t>
          </a:r>
          <a:r>
            <a:rPr kumimoji="1" lang="en-US" altLang="ja-JP" sz="1600">
              <a:solidFill>
                <a:schemeClr val="dk1"/>
              </a:solidFill>
              <a:effectLst/>
              <a:latin typeface="+mn-lt"/>
              <a:ea typeface="+mn-ea"/>
              <a:cs typeface="+mn-cs"/>
            </a:rPr>
            <a:t>6</a:t>
          </a:r>
          <a:r>
            <a:rPr kumimoji="1" lang="ja-JP" altLang="en-US" sz="1600">
              <a:solidFill>
                <a:schemeClr val="dk1"/>
              </a:solidFill>
              <a:effectLst/>
              <a:latin typeface="+mn-lt"/>
              <a:ea typeface="+mn-ea"/>
              <a:cs typeface="+mn-cs"/>
            </a:rPr>
            <a:t>年度は積立て・取崩しは行っていない。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　・今後の金利変動等の公債費の償還リスクに備えるため、現状の残高を維持していく予定である。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
1,586
103.07
4,728,386
4,467,792
202,952
2,059,096
3,626,905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令和</a:t>
          </a:r>
          <a:r>
            <a:rPr kumimoji="1" lang="ja-JP" altLang="en-US" sz="1100" baseline="0">
              <a:solidFill>
                <a:schemeClr val="dk1"/>
              </a:solidFill>
              <a:effectLst/>
              <a:latin typeface="+mn-lt"/>
              <a:ea typeface="+mn-ea"/>
              <a:cs typeface="+mn-cs"/>
            </a:rPr>
            <a:t>２</a:t>
          </a:r>
          <a:r>
            <a:rPr kumimoji="1" lang="ja-JP" altLang="ja-JP" sz="1100" baseline="0">
              <a:solidFill>
                <a:schemeClr val="dk1"/>
              </a:solidFill>
              <a:effectLst/>
              <a:latin typeface="+mn-lt"/>
              <a:ea typeface="+mn-ea"/>
              <a:cs typeface="+mn-cs"/>
            </a:rPr>
            <a:t>年度から類似団体平均を下回った状態が続いている。全国平均を上回る高齢化率（</a:t>
          </a:r>
          <a:r>
            <a:rPr kumimoji="1" lang="ja-JP" altLang="en-US" sz="1100" baseline="0">
              <a:solidFill>
                <a:schemeClr val="dk1"/>
              </a:solidFill>
              <a:effectLst/>
              <a:latin typeface="+mn-lt"/>
              <a:ea typeface="+mn-ea"/>
              <a:cs typeface="+mn-cs"/>
            </a:rPr>
            <a:t>８</a:t>
          </a:r>
          <a:r>
            <a:rPr kumimoji="1" lang="ja-JP" altLang="ja-JP" sz="1100" baseline="0">
              <a:solidFill>
                <a:schemeClr val="dk1"/>
              </a:solidFill>
              <a:effectLst/>
              <a:latin typeface="+mn-lt"/>
              <a:ea typeface="+mn-ea"/>
              <a:cs typeface="+mn-cs"/>
            </a:rPr>
            <a:t>年</a:t>
          </a:r>
          <a:r>
            <a:rPr kumimoji="1" lang="ja-JP" altLang="en-US" sz="1100" baseline="0">
              <a:solidFill>
                <a:schemeClr val="dk1"/>
              </a:solidFill>
              <a:effectLst/>
              <a:latin typeface="+mn-lt"/>
              <a:ea typeface="+mn-ea"/>
              <a:cs typeface="+mn-cs"/>
            </a:rPr>
            <a:t>２</a:t>
          </a:r>
          <a:r>
            <a:rPr kumimoji="1" lang="ja-JP" altLang="ja-JP" sz="1100" baseline="0">
              <a:solidFill>
                <a:schemeClr val="dk1"/>
              </a:solidFill>
              <a:effectLst/>
              <a:latin typeface="+mn-lt"/>
              <a:ea typeface="+mn-ea"/>
              <a:cs typeface="+mn-cs"/>
            </a:rPr>
            <a:t>月末</a:t>
          </a:r>
          <a:r>
            <a:rPr kumimoji="1" lang="en-US" altLang="ja-JP" sz="1100" baseline="0">
              <a:solidFill>
                <a:schemeClr val="dk1"/>
              </a:solidFill>
              <a:effectLst/>
              <a:latin typeface="+mn-lt"/>
              <a:ea typeface="+mn-ea"/>
              <a:cs typeface="+mn-cs"/>
            </a:rPr>
            <a:t>47.37</a:t>
          </a:r>
          <a:r>
            <a:rPr kumimoji="1" lang="ja-JP" altLang="ja-JP" sz="1100" baseline="0">
              <a:solidFill>
                <a:schemeClr val="dk1"/>
              </a:solidFill>
              <a:effectLst/>
              <a:latin typeface="+mn-lt"/>
              <a:ea typeface="+mn-ea"/>
              <a:cs typeface="+mn-cs"/>
            </a:rPr>
            <a:t>％）や人口の減少により、自主財源の確保が厳しいため、投資的経費等を抑制し、歳出の見直しを行うことにより、財政の健全化を図る。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78232</xdr:rowOff>
    </xdr:from>
    <xdr:to>
      <xdr:col>23</xdr:col>
      <xdr:colOff>133350</xdr:colOff>
      <xdr:row>44</xdr:row>
      <xdr:rowOff>87884</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62203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87884</xdr:rowOff>
    </xdr:from>
    <xdr:to>
      <xdr:col>19</xdr:col>
      <xdr:colOff>133350</xdr:colOff>
      <xdr:row>44</xdr:row>
      <xdr:rowOff>87884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316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78232</xdr:rowOff>
    </xdr:from>
    <xdr:to>
      <xdr:col>15</xdr:col>
      <xdr:colOff>82550</xdr:colOff>
      <xdr:row>44</xdr:row>
      <xdr:rowOff>87884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220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78232</xdr:rowOff>
    </xdr:from>
    <xdr:to>
      <xdr:col>11</xdr:col>
      <xdr:colOff>31750</xdr:colOff>
      <xdr:row>44</xdr:row>
      <xdr:rowOff>78232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622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102362</xdr:rowOff>
    </xdr:from>
    <xdr:to>
      <xdr:col>7</xdr:col>
      <xdr:colOff>31750</xdr:colOff>
      <xdr:row>44</xdr:row>
      <xdr:rowOff>32512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42689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4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27432</xdr:rowOff>
    </xdr:from>
    <xdr:to>
      <xdr:col>23</xdr:col>
      <xdr:colOff>184150</xdr:colOff>
      <xdr:row>44</xdr:row>
      <xdr:rowOff>129032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94759</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6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37084</xdr:rowOff>
    </xdr:from>
    <xdr:to>
      <xdr:col>19</xdr:col>
      <xdr:colOff>184150</xdr:colOff>
      <xdr:row>44</xdr:row>
      <xdr:rowOff>138684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123461</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6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37084</xdr:rowOff>
    </xdr:from>
    <xdr:to>
      <xdr:col>15</xdr:col>
      <xdr:colOff>133350</xdr:colOff>
      <xdr:row>44</xdr:row>
      <xdr:rowOff>138684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123461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27432</xdr:rowOff>
    </xdr:from>
    <xdr:to>
      <xdr:col>11</xdr:col>
      <xdr:colOff>82550</xdr:colOff>
      <xdr:row>44</xdr:row>
      <xdr:rowOff>129032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113809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27432</xdr:rowOff>
    </xdr:from>
    <xdr:to>
      <xdr:col>7</xdr:col>
      <xdr:colOff>31750</xdr:colOff>
      <xdr:row>44</xdr:row>
      <xdr:rowOff>129032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113809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mn-lt"/>
              <a:ea typeface="+mn-ea"/>
              <a:cs typeface="+mn-cs"/>
            </a:rPr>
            <a:t>　近年の物価高に伴い</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人件費や物件費に係る</a:t>
          </a:r>
          <a:r>
            <a:rPr kumimoji="1" lang="ja-JP" altLang="ja-JP" sz="1100" baseline="0">
              <a:solidFill>
                <a:schemeClr val="dk1"/>
              </a:solidFill>
              <a:effectLst/>
              <a:latin typeface="+mn-lt"/>
              <a:ea typeface="+mn-ea"/>
              <a:cs typeface="+mn-cs"/>
            </a:rPr>
            <a:t>経常</a:t>
          </a:r>
          <a:r>
            <a:rPr kumimoji="1" lang="ja-JP" altLang="en-US" sz="1100" baseline="0">
              <a:solidFill>
                <a:schemeClr val="dk1"/>
              </a:solidFill>
              <a:effectLst/>
              <a:latin typeface="+mn-lt"/>
              <a:ea typeface="+mn-ea"/>
              <a:cs typeface="+mn-cs"/>
            </a:rPr>
            <a:t>経費が増加しており、</a:t>
          </a:r>
          <a:r>
            <a:rPr kumimoji="1" lang="ja-JP" altLang="ja-JP" sz="1100">
              <a:solidFill>
                <a:schemeClr val="dk1"/>
              </a:solidFill>
              <a:effectLst/>
              <a:latin typeface="+mn-lt"/>
              <a:ea typeface="+mn-ea"/>
              <a:cs typeface="+mn-cs"/>
            </a:rPr>
            <a:t>類似団体平均を上回った状態が続いている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引き続き、</a:t>
          </a:r>
          <a:r>
            <a:rPr kumimoji="1" lang="ja-JP" altLang="ja-JP" sz="1100">
              <a:solidFill>
                <a:schemeClr val="dk1"/>
              </a:solidFill>
              <a:effectLst/>
              <a:latin typeface="+mn-lt"/>
              <a:ea typeface="+mn-ea"/>
              <a:cs typeface="+mn-cs"/>
            </a:rPr>
            <a:t>事業の平準化による公債費の抑制や、適正な職員定員管理による人件費の抑制に努め、経常収支比率の改善を図る。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79587</xdr:rowOff>
    </xdr:from>
    <xdr:to>
      <xdr:col>23</xdr:col>
      <xdr:colOff>133350</xdr:colOff>
      <xdr:row>64</xdr:row>
      <xdr:rowOff>81597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52387"/>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73554</xdr:rowOff>
    </xdr:from>
    <xdr:to>
      <xdr:col>19</xdr:col>
      <xdr:colOff>133350</xdr:colOff>
      <xdr:row>64</xdr:row>
      <xdr:rowOff>79587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4635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33338</xdr:rowOff>
    </xdr:from>
    <xdr:to>
      <xdr:col>15</xdr:col>
      <xdr:colOff>82550</xdr:colOff>
      <xdr:row>64</xdr:row>
      <xdr:rowOff>73554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006138"/>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33338</xdr:rowOff>
    </xdr:from>
    <xdr:to>
      <xdr:col>11</xdr:col>
      <xdr:colOff>31750</xdr:colOff>
      <xdr:row>64</xdr:row>
      <xdr:rowOff>53446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00613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2874</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7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28787</xdr:rowOff>
    </xdr:from>
    <xdr:to>
      <xdr:col>19</xdr:col>
      <xdr:colOff>184150</xdr:colOff>
      <xdr:row>64</xdr:row>
      <xdr:rowOff>130387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115164</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8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22754</xdr:rowOff>
    </xdr:from>
    <xdr:to>
      <xdr:col>15</xdr:col>
      <xdr:colOff>133350</xdr:colOff>
      <xdr:row>64</xdr:row>
      <xdr:rowOff>124354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9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109131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8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153988</xdr:rowOff>
    </xdr:from>
    <xdr:to>
      <xdr:col>11</xdr:col>
      <xdr:colOff>82550</xdr:colOff>
      <xdr:row>64</xdr:row>
      <xdr:rowOff>84138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68915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2646</xdr:rowOff>
    </xdr:from>
    <xdr:to>
      <xdr:col>7</xdr:col>
      <xdr:colOff>31750</xdr:colOff>
      <xdr:row>64</xdr:row>
      <xdr:rowOff>104246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7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89023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6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[823,650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１人当たりの決算額が類似団体平均を上回った状態が続いているのは、類似団体と比較して職員数が多いため、人件費が要因となっている。今後も業務の適切な遂行・住民サービスを低下させることなく職員数を削減できるのか検討しコストの低減を図る。</a:t>
          </a:r>
          <a:endParaRPr lang="ja-JP" altLang="ja-JP">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40022</xdr:rowOff>
    </xdr:from>
    <xdr:to>
      <xdr:col>23</xdr:col>
      <xdr:colOff>133350</xdr:colOff>
      <xdr:row>82</xdr:row>
      <xdr:rowOff>73011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98922"/>
          <a:ext cx="838200" cy="3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27925</xdr:rowOff>
    </xdr:from>
    <xdr:to>
      <xdr:col>19</xdr:col>
      <xdr:colOff>133350</xdr:colOff>
      <xdr:row>82</xdr:row>
      <xdr:rowOff>40022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86825"/>
          <a:ext cx="8890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11832</xdr:rowOff>
    </xdr:from>
    <xdr:to>
      <xdr:col>15</xdr:col>
      <xdr:colOff>82550</xdr:colOff>
      <xdr:row>82</xdr:row>
      <xdr:rowOff>27925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70732"/>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147224</xdr:rowOff>
    </xdr:from>
    <xdr:to>
      <xdr:col>11</xdr:col>
      <xdr:colOff>31750</xdr:colOff>
      <xdr:row>82</xdr:row>
      <xdr:rowOff>11832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34674"/>
          <a:ext cx="889000" cy="3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50434</xdr:rowOff>
    </xdr:from>
    <xdr:to>
      <xdr:col>7</xdr:col>
      <xdr:colOff>31750</xdr:colOff>
      <xdr:row>81</xdr:row>
      <xdr:rowOff>152034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162211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22211</xdr:rowOff>
    </xdr:from>
    <xdr:to>
      <xdr:col>23</xdr:col>
      <xdr:colOff>184150</xdr:colOff>
      <xdr:row>82</xdr:row>
      <xdr:rowOff>123811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8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165738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5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160672</xdr:rowOff>
    </xdr:from>
    <xdr:to>
      <xdr:col>19</xdr:col>
      <xdr:colOff>184150</xdr:colOff>
      <xdr:row>82</xdr:row>
      <xdr:rowOff>90822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4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75599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34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148575</xdr:rowOff>
    </xdr:from>
    <xdr:to>
      <xdr:col>15</xdr:col>
      <xdr:colOff>133350</xdr:colOff>
      <xdr:row>82</xdr:row>
      <xdr:rowOff>78725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3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63502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132482</xdr:rowOff>
    </xdr:from>
    <xdr:to>
      <xdr:col>11</xdr:col>
      <xdr:colOff>82550</xdr:colOff>
      <xdr:row>82</xdr:row>
      <xdr:rowOff>62632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1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47409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0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96424</xdr:rowOff>
    </xdr:from>
    <xdr:to>
      <xdr:col>7</xdr:col>
      <xdr:colOff>31750</xdr:colOff>
      <xdr:row>82</xdr:row>
      <xdr:rowOff>26574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8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11351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7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行政改革計画に基づき、職員手当のカット（特殊勤務手当の廃止）を行っていることから、類似団体平均を下回った状態が続いている。引き続き適正な給与制度の運用を行い、給与水準の適正化に努める。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5080</xdr:rowOff>
    </xdr:from>
    <xdr:to>
      <xdr:col>81</xdr:col>
      <xdr:colOff>44450</xdr:colOff>
      <xdr:row>86</xdr:row>
      <xdr:rowOff>11113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74978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5080</xdr:rowOff>
    </xdr:from>
    <xdr:to>
      <xdr:col>77</xdr:col>
      <xdr:colOff>44450</xdr:colOff>
      <xdr:row>86</xdr:row>
      <xdr:rowOff>83502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749780"/>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83502</xdr:rowOff>
    </xdr:from>
    <xdr:to>
      <xdr:col>72</xdr:col>
      <xdr:colOff>203200</xdr:colOff>
      <xdr:row>86</xdr:row>
      <xdr:rowOff>89536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828202"/>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83502</xdr:rowOff>
    </xdr:from>
    <xdr:to>
      <xdr:col>68</xdr:col>
      <xdr:colOff>152400</xdr:colOff>
      <xdr:row>86</xdr:row>
      <xdr:rowOff>89536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828202"/>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131763</xdr:rowOff>
    </xdr:from>
    <xdr:to>
      <xdr:col>81</xdr:col>
      <xdr:colOff>95250</xdr:colOff>
      <xdr:row>86</xdr:row>
      <xdr:rowOff>61913</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148290</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5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125730</xdr:rowOff>
    </xdr:from>
    <xdr:to>
      <xdr:col>77</xdr:col>
      <xdr:colOff>95250</xdr:colOff>
      <xdr:row>86</xdr:row>
      <xdr:rowOff>55880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32702</xdr:rowOff>
    </xdr:from>
    <xdr:to>
      <xdr:col>73</xdr:col>
      <xdr:colOff>44450</xdr:colOff>
      <xdr:row>86</xdr:row>
      <xdr:rowOff>134302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38736</xdr:rowOff>
    </xdr:from>
    <xdr:to>
      <xdr:col>68</xdr:col>
      <xdr:colOff>203200</xdr:colOff>
      <xdr:row>86</xdr:row>
      <xdr:rowOff>140336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150513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5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令和</a:t>
          </a:r>
          <a:r>
            <a:rPr kumimoji="1" lang="ja-JP" altLang="en-US" sz="1100" baseline="0">
              <a:solidFill>
                <a:schemeClr val="dk1"/>
              </a:solidFill>
              <a:effectLst/>
              <a:latin typeface="+mn-lt"/>
              <a:ea typeface="+mn-ea"/>
              <a:cs typeface="+mn-cs"/>
            </a:rPr>
            <a:t>６</a:t>
          </a:r>
          <a:r>
            <a:rPr kumimoji="1" lang="ja-JP" altLang="ja-JP" sz="1100" baseline="0">
              <a:solidFill>
                <a:schemeClr val="dk1"/>
              </a:solidFill>
              <a:effectLst/>
              <a:latin typeface="+mn-lt"/>
              <a:ea typeface="+mn-ea"/>
              <a:cs typeface="+mn-cs"/>
            </a:rPr>
            <a:t>年度の職員数は前年度</a:t>
          </a:r>
          <a:r>
            <a:rPr kumimoji="1" lang="ja-JP" altLang="en-US" sz="1100" baseline="0">
              <a:solidFill>
                <a:schemeClr val="dk1"/>
              </a:solidFill>
              <a:effectLst/>
              <a:latin typeface="+mn-lt"/>
              <a:ea typeface="+mn-ea"/>
              <a:cs typeface="+mn-cs"/>
            </a:rPr>
            <a:t>から</a:t>
          </a:r>
          <a:r>
            <a:rPr kumimoji="1" lang="en-US" altLang="ja-JP" sz="1100" baseline="0">
              <a:solidFill>
                <a:schemeClr val="dk1"/>
              </a:solidFill>
              <a:effectLst/>
              <a:latin typeface="+mn-lt"/>
              <a:ea typeface="+mn-ea"/>
              <a:cs typeface="+mn-cs"/>
            </a:rPr>
            <a:t>2</a:t>
          </a:r>
          <a:r>
            <a:rPr kumimoji="1" lang="ja-JP" altLang="en-US" sz="1100" baseline="0">
              <a:solidFill>
                <a:schemeClr val="dk1"/>
              </a:solidFill>
              <a:effectLst/>
              <a:latin typeface="+mn-lt"/>
              <a:ea typeface="+mn-ea"/>
              <a:cs typeface="+mn-cs"/>
            </a:rPr>
            <a:t>名減となったため、</a:t>
          </a:r>
          <a:r>
            <a:rPr kumimoji="1" lang="ja-JP" altLang="ja-JP" sz="1100" baseline="0">
              <a:solidFill>
                <a:schemeClr val="dk1"/>
              </a:solidFill>
              <a:effectLst/>
              <a:latin typeface="+mn-lt"/>
              <a:ea typeface="+mn-ea"/>
              <a:cs typeface="+mn-cs"/>
            </a:rPr>
            <a:t>人口</a:t>
          </a:r>
          <a:r>
            <a:rPr kumimoji="1" lang="en-US" altLang="ja-JP" sz="1100" baseline="0">
              <a:solidFill>
                <a:schemeClr val="dk1"/>
              </a:solidFill>
              <a:effectLst/>
              <a:latin typeface="+mn-lt"/>
              <a:ea typeface="+mn-ea"/>
              <a:cs typeface="+mn-cs"/>
            </a:rPr>
            <a:t>1,000</a:t>
          </a:r>
          <a:r>
            <a:rPr kumimoji="1" lang="ja-JP" altLang="ja-JP" sz="1100" baseline="0">
              <a:solidFill>
                <a:schemeClr val="dk1"/>
              </a:solidFill>
              <a:effectLst/>
              <a:latin typeface="+mn-lt"/>
              <a:ea typeface="+mn-ea"/>
              <a:cs typeface="+mn-cs"/>
            </a:rPr>
            <a:t>当たりの職員数は</a:t>
          </a:r>
          <a:r>
            <a:rPr kumimoji="1" lang="en-US" altLang="ja-JP" sz="1100" baseline="0">
              <a:solidFill>
                <a:schemeClr val="dk1"/>
              </a:solidFill>
              <a:effectLst/>
              <a:latin typeface="+mn-lt"/>
              <a:ea typeface="+mn-ea"/>
              <a:cs typeface="+mn-cs"/>
            </a:rPr>
            <a:t>0.79</a:t>
          </a:r>
          <a:r>
            <a:rPr kumimoji="1" lang="ja-JP" altLang="ja-JP" sz="1100" baseline="0">
              <a:solidFill>
                <a:schemeClr val="dk1"/>
              </a:solidFill>
              <a:effectLst/>
              <a:latin typeface="+mn-lt"/>
              <a:ea typeface="+mn-ea"/>
              <a:cs typeface="+mn-cs"/>
            </a:rPr>
            <a:t>人</a:t>
          </a:r>
          <a:r>
            <a:rPr kumimoji="1" lang="ja-JP" altLang="en-US" sz="1100" baseline="0">
              <a:solidFill>
                <a:schemeClr val="dk1"/>
              </a:solidFill>
              <a:effectLst/>
              <a:latin typeface="+mn-lt"/>
              <a:ea typeface="+mn-ea"/>
              <a:cs typeface="+mn-cs"/>
            </a:rPr>
            <a:t>減少した</a:t>
          </a:r>
          <a:r>
            <a:rPr kumimoji="1" lang="ja-JP" altLang="ja-JP" sz="1100" baseline="0">
              <a:solidFill>
                <a:schemeClr val="dk1"/>
              </a:solidFill>
              <a:effectLst/>
              <a:latin typeface="+mn-lt"/>
              <a:ea typeface="+mn-ea"/>
              <a:cs typeface="+mn-cs"/>
            </a:rPr>
            <a:t>。今後も業務の適切な遂行・住民サービスを低下させることなく、</a:t>
          </a:r>
          <a:r>
            <a:rPr kumimoji="1" lang="ja-JP" altLang="ja-JP" sz="1100">
              <a:solidFill>
                <a:schemeClr val="dk1"/>
              </a:solidFill>
              <a:effectLst/>
              <a:latin typeface="+mn-lt"/>
              <a:ea typeface="+mn-ea"/>
              <a:cs typeface="+mn-cs"/>
            </a:rPr>
            <a:t>職員体制等の見直しを行っていく。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54586</xdr:rowOff>
    </xdr:from>
    <xdr:to>
      <xdr:col>81</xdr:col>
      <xdr:colOff>44450</xdr:colOff>
      <xdr:row>60</xdr:row>
      <xdr:rowOff>63664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341586"/>
          <a:ext cx="838200" cy="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56310</xdr:rowOff>
    </xdr:from>
    <xdr:to>
      <xdr:col>77</xdr:col>
      <xdr:colOff>44450</xdr:colOff>
      <xdr:row>60</xdr:row>
      <xdr:rowOff>63664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343310"/>
          <a:ext cx="8890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56310</xdr:rowOff>
    </xdr:from>
    <xdr:to>
      <xdr:col>72</xdr:col>
      <xdr:colOff>203200</xdr:colOff>
      <xdr:row>60</xdr:row>
      <xdr:rowOff>59757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34331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51713</xdr:rowOff>
    </xdr:from>
    <xdr:to>
      <xdr:col>68</xdr:col>
      <xdr:colOff>152400</xdr:colOff>
      <xdr:row>60</xdr:row>
      <xdr:rowOff>59757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33871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28273</xdr:rowOff>
    </xdr:from>
    <xdr:to>
      <xdr:col>64</xdr:col>
      <xdr:colOff>152400</xdr:colOff>
      <xdr:row>59</xdr:row>
      <xdr:rowOff>129873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140050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1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3786</xdr:rowOff>
    </xdr:from>
    <xdr:to>
      <xdr:col>81</xdr:col>
      <xdr:colOff>95250</xdr:colOff>
      <xdr:row>60</xdr:row>
      <xdr:rowOff>105386</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29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147313</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6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12864</xdr:rowOff>
    </xdr:from>
    <xdr:to>
      <xdr:col>77</xdr:col>
      <xdr:colOff>95250</xdr:colOff>
      <xdr:row>60</xdr:row>
      <xdr:rowOff>114464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9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99241</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86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5510</xdr:rowOff>
    </xdr:from>
    <xdr:to>
      <xdr:col>73</xdr:col>
      <xdr:colOff>44450</xdr:colOff>
      <xdr:row>60</xdr:row>
      <xdr:rowOff>107110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91887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78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8957</xdr:rowOff>
    </xdr:from>
    <xdr:to>
      <xdr:col>68</xdr:col>
      <xdr:colOff>203200</xdr:colOff>
      <xdr:row>60</xdr:row>
      <xdr:rowOff>110557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9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95334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8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913</xdr:rowOff>
    </xdr:from>
    <xdr:to>
      <xdr:col>64</xdr:col>
      <xdr:colOff>152400</xdr:colOff>
      <xdr:row>60</xdr:row>
      <xdr:rowOff>102513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87290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7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平成の大型事業に伴う償還が完了し、年々実質公債比率は減少傾向にあるが、近年は地方債現在高が増加傾向にあるため、比率が大幅に改善することはなく、横ばいが続く見込みである。</a:t>
          </a:r>
          <a:endParaRPr lang="ja-JP" altLang="ja-JP" sz="1400">
            <a:effectLst/>
          </a:endParaRPr>
        </a:p>
        <a:p>
          <a:r>
            <a:rPr kumimoji="1" lang="ja-JP" altLang="ja-JP" sz="1100">
              <a:solidFill>
                <a:schemeClr val="dk1"/>
              </a:solidFill>
              <a:effectLst/>
              <a:latin typeface="+mn-lt"/>
              <a:ea typeface="+mn-ea"/>
              <a:cs typeface="+mn-cs"/>
            </a:rPr>
            <a:t>　今後も地方債の新規発行の抑制に努め、実質公債費比率の減少を図る。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129963</xdr:rowOff>
    </xdr:from>
    <xdr:to>
      <xdr:col>81</xdr:col>
      <xdr:colOff>44450</xdr:colOff>
      <xdr:row>42</xdr:row>
      <xdr:rowOff>138006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33086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129963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26651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105833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42</xdr:row>
      <xdr:rowOff>129963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3067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87206</xdr:rowOff>
    </xdr:from>
    <xdr:to>
      <xdr:col>81</xdr:col>
      <xdr:colOff>95250</xdr:colOff>
      <xdr:row>43</xdr:row>
      <xdr:rowOff>17356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59283</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2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79163</xdr:rowOff>
    </xdr:from>
    <xdr:to>
      <xdr:col>77</xdr:col>
      <xdr:colOff>95250</xdr:colOff>
      <xdr:row>43</xdr:row>
      <xdr:rowOff>9313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165540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36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55033</xdr:rowOff>
    </xdr:from>
    <xdr:to>
      <xdr:col>68</xdr:col>
      <xdr:colOff>203200</xdr:colOff>
      <xdr:row>42</xdr:row>
      <xdr:rowOff>156633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141410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79163</xdr:rowOff>
    </xdr:from>
    <xdr:to>
      <xdr:col>64</xdr:col>
      <xdr:colOff>152400</xdr:colOff>
      <xdr:row>43</xdr:row>
      <xdr:rowOff>9313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165540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前年度に引き続き将来負担比率は生じていない。今後も地方債の発行の抑制を図り、現状維持に努める。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
1,586
103.07
4,728,386
4,467,792
202,952
2,059,096
3,626,905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令和</a:t>
          </a:r>
          <a:r>
            <a:rPr kumimoji="1" lang="ja-JP" altLang="en-US" sz="1100" baseline="0">
              <a:solidFill>
                <a:schemeClr val="dk1"/>
              </a:solidFill>
              <a:effectLst/>
              <a:latin typeface="+mn-lt"/>
              <a:ea typeface="+mn-ea"/>
              <a:cs typeface="+mn-cs"/>
            </a:rPr>
            <a:t>６</a:t>
          </a:r>
          <a:r>
            <a:rPr kumimoji="1" lang="ja-JP" altLang="ja-JP" sz="1100" baseline="0">
              <a:solidFill>
                <a:schemeClr val="dk1"/>
              </a:solidFill>
              <a:effectLst/>
              <a:latin typeface="+mn-lt"/>
              <a:ea typeface="+mn-ea"/>
              <a:cs typeface="+mn-cs"/>
            </a:rPr>
            <a:t>年度は、</a:t>
          </a:r>
          <a:r>
            <a:rPr kumimoji="1" lang="ja-JP" altLang="en-US" sz="1100" baseline="0">
              <a:solidFill>
                <a:schemeClr val="dk1"/>
              </a:solidFill>
              <a:effectLst/>
              <a:latin typeface="+mn-lt"/>
              <a:ea typeface="+mn-ea"/>
              <a:cs typeface="+mn-cs"/>
            </a:rPr>
            <a:t>会計年度任用職員の期末勤勉手当支給開始により人件費が増加した。</a:t>
          </a:r>
          <a:r>
            <a:rPr kumimoji="1" lang="ja-JP" altLang="ja-JP" sz="1100">
              <a:solidFill>
                <a:schemeClr val="dk1"/>
              </a:solidFill>
              <a:effectLst/>
              <a:latin typeface="+mn-lt"/>
              <a:ea typeface="+mn-ea"/>
              <a:cs typeface="+mn-cs"/>
            </a:rPr>
            <a:t>今後も引き続き、適正な職員数及び給与水準により、人件費の抑制に努める。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43180</xdr:rowOff>
    </xdr:from>
    <xdr:to>
      <xdr:col>24</xdr:col>
      <xdr:colOff>25400</xdr:colOff>
      <xdr:row>37</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868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43180</xdr:rowOff>
    </xdr:from>
    <xdr:to>
      <xdr:col>19</xdr:col>
      <xdr:colOff>187325</xdr:colOff>
      <xdr:row>37</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868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88900</xdr:rowOff>
    </xdr:from>
    <xdr:to>
      <xdr:col>15</xdr:col>
      <xdr:colOff>98425</xdr:colOff>
      <xdr:row>37</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32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96520</xdr:rowOff>
    </xdr:from>
    <xdr:to>
      <xdr:col>11</xdr:col>
      <xdr:colOff>9525</xdr:colOff>
      <xdr:row>37</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40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68580</xdr:rowOff>
    </xdr:from>
    <xdr:to>
      <xdr:col>24</xdr:col>
      <xdr:colOff>76200</xdr:colOff>
      <xdr:row>37</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40657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163830</xdr:rowOff>
    </xdr:from>
    <xdr:to>
      <xdr:col>20</xdr:col>
      <xdr:colOff>38100</xdr:colOff>
      <xdr:row>37</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2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38100</xdr:rowOff>
    </xdr:from>
    <xdr:to>
      <xdr:col>15</xdr:col>
      <xdr:colOff>149225</xdr:colOff>
      <xdr:row>37</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45720</xdr:rowOff>
    </xdr:from>
    <xdr:to>
      <xdr:col>11</xdr:col>
      <xdr:colOff>60325</xdr:colOff>
      <xdr:row>37</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76200</xdr:rowOff>
    </xdr:from>
    <xdr:to>
      <xdr:col>6</xdr:col>
      <xdr:colOff>171450</xdr:colOff>
      <xdr:row>38</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今般の物価高騰により、</a:t>
          </a:r>
          <a:r>
            <a:rPr kumimoji="1" lang="ja-JP" altLang="en-US" sz="1100" baseline="0">
              <a:solidFill>
                <a:schemeClr val="dk1"/>
              </a:solidFill>
              <a:effectLst/>
              <a:latin typeface="+mn-lt"/>
              <a:ea typeface="+mn-ea"/>
              <a:cs typeface="+mn-cs"/>
            </a:rPr>
            <a:t>物件費支出総額は増加したが、臨時的支出が多かったため経常的経費は</a:t>
          </a:r>
          <a:r>
            <a:rPr kumimoji="1" lang="ja-JP" altLang="ja-JP" sz="1100">
              <a:solidFill>
                <a:schemeClr val="dk1"/>
              </a:solidFill>
              <a:effectLst/>
              <a:latin typeface="+mn-lt"/>
              <a:ea typeface="+mn-ea"/>
              <a:cs typeface="+mn-cs"/>
            </a:rPr>
            <a:t>前年度比　</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今後は、委託業務内容の見直しや光熱水費等の節電・節約など歳出の抑制を図り、財政運営の健全化に努める。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156718</xdr:rowOff>
    </xdr:from>
    <xdr:to>
      <xdr:col>82</xdr:col>
      <xdr:colOff>107950</xdr:colOff>
      <xdr:row>18</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7136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17272</xdr:rowOff>
    </xdr:from>
    <xdr:to>
      <xdr:col>78</xdr:col>
      <xdr:colOff>69850</xdr:colOff>
      <xdr:row>18</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033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18</xdr:row>
      <xdr:rowOff>17272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0736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42418</xdr:rowOff>
    </xdr:from>
    <xdr:to>
      <xdr:col>69</xdr:col>
      <xdr:colOff>92075</xdr:colOff>
      <xdr:row>17</xdr:row>
      <xdr:rowOff>92710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570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105918</xdr:rowOff>
    </xdr:from>
    <xdr:to>
      <xdr:col>82</xdr:col>
      <xdr:colOff>158750</xdr:colOff>
      <xdr:row>18</xdr:row>
      <xdr:rowOff>36068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77995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137922</xdr:rowOff>
    </xdr:from>
    <xdr:to>
      <xdr:col>74</xdr:col>
      <xdr:colOff>31750</xdr:colOff>
      <xdr:row>18</xdr:row>
      <xdr:rowOff>68072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52849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77995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類似団体平均値に収まっている。今後も住民サービスを低下させないようにし、扶助費の適正化を図ることで費用が膨らまないように努める。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86178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83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83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50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令和６年度より簡易水道及び下水道事業については特別会計から公営企業会計へ移行し、一般会計からの繰出</a:t>
          </a:r>
          <a:r>
            <a:rPr kumimoji="1" lang="ja-JP" altLang="en-US" sz="1100">
              <a:solidFill>
                <a:schemeClr val="dk1"/>
              </a:solidFill>
              <a:effectLst/>
              <a:latin typeface="+mn-lt"/>
              <a:ea typeface="+mn-ea"/>
              <a:cs typeface="+mn-cs"/>
            </a:rPr>
            <a:t>金</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負担金（補助費）に科目変更となったため。</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94996</xdr:rowOff>
    </xdr:from>
    <xdr:to>
      <xdr:col>82</xdr:col>
      <xdr:colOff>107950</xdr:colOff>
      <xdr:row>58</xdr:row>
      <xdr:rowOff>145288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96196"/>
          <a:ext cx="8382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108712</xdr:rowOff>
    </xdr:from>
    <xdr:to>
      <xdr:col>78</xdr:col>
      <xdr:colOff>69850</xdr:colOff>
      <xdr:row>58</xdr:row>
      <xdr:rowOff>145288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0528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108712</xdr:rowOff>
    </xdr:from>
    <xdr:to>
      <xdr:col>73</xdr:col>
      <xdr:colOff>180975</xdr:colOff>
      <xdr:row>59</xdr:row>
      <xdr:rowOff>56134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05281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56134</xdr:rowOff>
    </xdr:from>
    <xdr:to>
      <xdr:col>69</xdr:col>
      <xdr:colOff>92075</xdr:colOff>
      <xdr:row>59</xdr:row>
      <xdr:rowOff>129286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1716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23622</xdr:rowOff>
    </xdr:from>
    <xdr:to>
      <xdr:col>65</xdr:col>
      <xdr:colOff>53975</xdr:colOff>
      <xdr:row>59</xdr:row>
      <xdr:rowOff>125222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1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135399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0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60723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9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94488</xdr:rowOff>
    </xdr:from>
    <xdr:to>
      <xdr:col>78</xdr:col>
      <xdr:colOff>120650</xdr:colOff>
      <xdr:row>59</xdr:row>
      <xdr:rowOff>24638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0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9415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124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57912</xdr:rowOff>
    </xdr:from>
    <xdr:to>
      <xdr:col>74</xdr:col>
      <xdr:colOff>31750</xdr:colOff>
      <xdr:row>58</xdr:row>
      <xdr:rowOff>159512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0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169689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77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5334</xdr:rowOff>
    </xdr:from>
    <xdr:to>
      <xdr:col>69</xdr:col>
      <xdr:colOff>142875</xdr:colOff>
      <xdr:row>59</xdr:row>
      <xdr:rowOff>106934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91711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0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78486</xdr:rowOff>
    </xdr:from>
    <xdr:to>
      <xdr:col>65</xdr:col>
      <xdr:colOff>53975</xdr:colOff>
      <xdr:row>60</xdr:row>
      <xdr:rowOff>8636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164863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公営企業会計の法適用化に伴い、簡易水道事業会計及び集落排水事業会計負担金が増加した。</a:t>
          </a:r>
          <a:endParaRPr kumimoji="1" lang="en-US" altLang="ja-JP" sz="11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37</xdr:row>
      <xdr:rowOff>5842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80328"/>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1803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49276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1986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49276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216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公債費に係る経常収支比率は年々減少傾向にあるが、近年は地方債現在高が増加傾向にあるため、比率が大幅に改善することはなく、横ばいが続く見込みである。</a:t>
          </a:r>
          <a:endParaRPr lang="ja-JP" altLang="ja-JP" sz="1400">
            <a:effectLst/>
          </a:endParaRPr>
        </a:p>
        <a:p>
          <a:r>
            <a:rPr kumimoji="1" lang="ja-JP" altLang="ja-JP" sz="1100">
              <a:solidFill>
                <a:schemeClr val="dk1"/>
              </a:solidFill>
              <a:effectLst/>
              <a:latin typeface="+mn-lt"/>
              <a:ea typeface="+mn-ea"/>
              <a:cs typeface="+mn-cs"/>
            </a:rPr>
            <a:t>　今後も地方債の新規発行の抑制に努め、実質公債費比率の減少を図る。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153670</xdr:rowOff>
    </xdr:from>
    <xdr:to>
      <xdr:col>24</xdr:col>
      <xdr:colOff>25400</xdr:colOff>
      <xdr:row>77</xdr:row>
      <xdr:rowOff>168911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3553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127000</xdr:rowOff>
    </xdr:from>
    <xdr:to>
      <xdr:col>19</xdr:col>
      <xdr:colOff>187325</xdr:colOff>
      <xdr:row>77</xdr:row>
      <xdr:rowOff>168911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3286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77</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638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638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74947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118111</xdr:rowOff>
    </xdr:from>
    <xdr:to>
      <xdr:col>20</xdr:col>
      <xdr:colOff>38100</xdr:colOff>
      <xdr:row>78</xdr:row>
      <xdr:rowOff>48261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33038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76200</xdr:rowOff>
    </xdr:from>
    <xdr:to>
      <xdr:col>15</xdr:col>
      <xdr:colOff>149225</xdr:colOff>
      <xdr:row>78</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162577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公債費以外の費目については、類似団体平均よりも高くなっている。</a:t>
          </a:r>
          <a:endParaRPr lang="ja-JP" altLang="ja-JP" sz="1400">
            <a:effectLst/>
          </a:endParaRPr>
        </a:p>
        <a:p>
          <a:r>
            <a:rPr kumimoji="1" lang="ja-JP" altLang="ja-JP" sz="1100">
              <a:solidFill>
                <a:schemeClr val="dk1"/>
              </a:solidFill>
              <a:effectLst/>
              <a:latin typeface="+mn-lt"/>
              <a:ea typeface="+mn-ea"/>
              <a:cs typeface="+mn-cs"/>
            </a:rPr>
            <a:t>今後とも、制度の適切な運用や各種経費の縮減に取り組み、健全な財政運営に努める。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77470</xdr:rowOff>
    </xdr:from>
    <xdr:to>
      <xdr:col>82</xdr:col>
      <xdr:colOff>107950</xdr:colOff>
      <xdr:row>77</xdr:row>
      <xdr:rowOff>96520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791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77470</xdr:rowOff>
    </xdr:from>
    <xdr:to>
      <xdr:col>78</xdr:col>
      <xdr:colOff>69850</xdr:colOff>
      <xdr:row>77</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79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96520</xdr:rowOff>
    </xdr:from>
    <xdr:to>
      <xdr:col>73</xdr:col>
      <xdr:colOff>180975</xdr:colOff>
      <xdr:row>77</xdr:row>
      <xdr:rowOff>107950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98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96520</xdr:rowOff>
    </xdr:from>
    <xdr:to>
      <xdr:col>69</xdr:col>
      <xdr:colOff>92075</xdr:colOff>
      <xdr:row>77</xdr:row>
      <xdr:rowOff>111761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981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49530</xdr:rowOff>
    </xdr:from>
    <xdr:to>
      <xdr:col>65</xdr:col>
      <xdr:colOff>53975</xdr:colOff>
      <xdr:row>76</xdr:row>
      <xdr:rowOff>151130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161307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45720</xdr:rowOff>
    </xdr:from>
    <xdr:to>
      <xdr:col>82</xdr:col>
      <xdr:colOff>158750</xdr:colOff>
      <xdr:row>77</xdr:row>
      <xdr:rowOff>147320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17797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26670</xdr:rowOff>
    </xdr:from>
    <xdr:to>
      <xdr:col>78</xdr:col>
      <xdr:colOff>120650</xdr:colOff>
      <xdr:row>77</xdr:row>
      <xdr:rowOff>128270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113047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57150</xdr:rowOff>
    </xdr:from>
    <xdr:to>
      <xdr:col>74</xdr:col>
      <xdr:colOff>31750</xdr:colOff>
      <xdr:row>77</xdr:row>
      <xdr:rowOff>158750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143527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45720</xdr:rowOff>
    </xdr:from>
    <xdr:to>
      <xdr:col>69</xdr:col>
      <xdr:colOff>142875</xdr:colOff>
      <xdr:row>77</xdr:row>
      <xdr:rowOff>147320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132097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60961</xdr:rowOff>
    </xdr:from>
    <xdr:to>
      <xdr:col>65</xdr:col>
      <xdr:colOff>53975</xdr:colOff>
      <xdr:row>77</xdr:row>
      <xdr:rowOff>162561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147338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148118</xdr:rowOff>
    </xdr:from>
    <xdr:to>
      <xdr:col>29</xdr:col>
      <xdr:colOff>127000</xdr:colOff>
      <xdr:row>17</xdr:row>
      <xdr:rowOff>18153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38943"/>
          <a:ext cx="647700" cy="41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18153</xdr:rowOff>
    </xdr:from>
    <xdr:to>
      <xdr:col>26</xdr:col>
      <xdr:colOff>50800</xdr:colOff>
      <xdr:row>17</xdr:row>
      <xdr:rowOff>63445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80428"/>
          <a:ext cx="698500" cy="45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63445</xdr:rowOff>
    </xdr:from>
    <xdr:to>
      <xdr:col>22</xdr:col>
      <xdr:colOff>114300</xdr:colOff>
      <xdr:row>17</xdr:row>
      <xdr:rowOff>77097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25720"/>
          <a:ext cx="698500" cy="13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77097</xdr:rowOff>
    </xdr:from>
    <xdr:to>
      <xdr:col>18</xdr:col>
      <xdr:colOff>177800</xdr:colOff>
      <xdr:row>17</xdr:row>
      <xdr:rowOff>90246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39372"/>
          <a:ext cx="698500" cy="13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43491</xdr:rowOff>
    </xdr:from>
    <xdr:to>
      <xdr:col>15</xdr:col>
      <xdr:colOff>101600</xdr:colOff>
      <xdr:row>18</xdr:row>
      <xdr:rowOff>145091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7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129868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6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97318</xdr:rowOff>
    </xdr:from>
    <xdr:to>
      <xdr:col>29</xdr:col>
      <xdr:colOff>177800</xdr:colOff>
      <xdr:row>17</xdr:row>
      <xdr:rowOff>27468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88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113845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3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138803</xdr:rowOff>
    </xdr:from>
    <xdr:to>
      <xdr:col>26</xdr:col>
      <xdr:colOff>101600</xdr:colOff>
      <xdr:row>17</xdr:row>
      <xdr:rowOff>68953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29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79130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98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12645</xdr:rowOff>
    </xdr:from>
    <xdr:to>
      <xdr:col>22</xdr:col>
      <xdr:colOff>165100</xdr:colOff>
      <xdr:row>17</xdr:row>
      <xdr:rowOff>114245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74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124422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4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26297</xdr:rowOff>
    </xdr:from>
    <xdr:to>
      <xdr:col>19</xdr:col>
      <xdr:colOff>38100</xdr:colOff>
      <xdr:row>17</xdr:row>
      <xdr:rowOff>127897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88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138074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5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39446</xdr:rowOff>
    </xdr:from>
    <xdr:to>
      <xdr:col>15</xdr:col>
      <xdr:colOff>101600</xdr:colOff>
      <xdr:row>17</xdr:row>
      <xdr:rowOff>141046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01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151223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70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137961</xdr:rowOff>
    </xdr:from>
    <xdr:to>
      <xdr:col>29</xdr:col>
      <xdr:colOff>127000</xdr:colOff>
      <xdr:row>35</xdr:row>
      <xdr:rowOff>198251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748311"/>
          <a:ext cx="647700" cy="60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137961</xdr:rowOff>
    </xdr:from>
    <xdr:to>
      <xdr:col>26</xdr:col>
      <xdr:colOff>50800</xdr:colOff>
      <xdr:row>35</xdr:row>
      <xdr:rowOff>252452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748311"/>
          <a:ext cx="698500" cy="114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232511</xdr:rowOff>
    </xdr:from>
    <xdr:to>
      <xdr:col>22</xdr:col>
      <xdr:colOff>114300</xdr:colOff>
      <xdr:row>35</xdr:row>
      <xdr:rowOff>252452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842861"/>
          <a:ext cx="698500" cy="19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232511</xdr:rowOff>
    </xdr:from>
    <xdr:to>
      <xdr:col>18</xdr:col>
      <xdr:colOff>177800</xdr:colOff>
      <xdr:row>35</xdr:row>
      <xdr:rowOff>274451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42861"/>
          <a:ext cx="698500" cy="41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334194</xdr:rowOff>
    </xdr:from>
    <xdr:to>
      <xdr:col>15</xdr:col>
      <xdr:colOff>101600</xdr:colOff>
      <xdr:row>36</xdr:row>
      <xdr:rowOff>92894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77671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3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147451</xdr:rowOff>
    </xdr:from>
    <xdr:to>
      <xdr:col>29</xdr:col>
      <xdr:colOff>177800</xdr:colOff>
      <xdr:row>35</xdr:row>
      <xdr:rowOff>249051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57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335428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02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87161</xdr:rowOff>
    </xdr:from>
    <xdr:to>
      <xdr:col>26</xdr:col>
      <xdr:colOff>101600</xdr:colOff>
      <xdr:row>35</xdr:row>
      <xdr:rowOff>188761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697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198938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66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201652</xdr:rowOff>
    </xdr:from>
    <xdr:to>
      <xdr:col>22</xdr:col>
      <xdr:colOff>165100</xdr:colOff>
      <xdr:row>35</xdr:row>
      <xdr:rowOff>303252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12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313429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8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181711</xdr:rowOff>
    </xdr:from>
    <xdr:to>
      <xdr:col>19</xdr:col>
      <xdr:colOff>38100</xdr:colOff>
      <xdr:row>35</xdr:row>
      <xdr:rowOff>283311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92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293488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6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223651</xdr:rowOff>
    </xdr:from>
    <xdr:to>
      <xdr:col>15</xdr:col>
      <xdr:colOff>101600</xdr:colOff>
      <xdr:row>35</xdr:row>
      <xdr:rowOff>325251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34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335428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02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
1,586
103.07
4,728,386
4,467,792
202,952
2,059,096
3,626,905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160484</xdr:rowOff>
    </xdr:from>
    <xdr:to>
      <xdr:col>24</xdr:col>
      <xdr:colOff>63500</xdr:colOff>
      <xdr:row>36</xdr:row>
      <xdr:rowOff>37527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61234"/>
          <a:ext cx="838200" cy="4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37527</xdr:rowOff>
    </xdr:from>
    <xdr:to>
      <xdr:col>19</xdr:col>
      <xdr:colOff>177800</xdr:colOff>
      <xdr:row>36</xdr:row>
      <xdr:rowOff>50171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09727"/>
          <a:ext cx="889000" cy="1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49322</xdr:rowOff>
    </xdr:from>
    <xdr:to>
      <xdr:col>15</xdr:col>
      <xdr:colOff>50800</xdr:colOff>
      <xdr:row>36</xdr:row>
      <xdr:rowOff>50171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221522"/>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49322</xdr:rowOff>
    </xdr:from>
    <xdr:to>
      <xdr:col>10</xdr:col>
      <xdr:colOff>114300</xdr:colOff>
      <xdr:row>36</xdr:row>
      <xdr:rowOff>93937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21522"/>
          <a:ext cx="889000" cy="4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51946</xdr:rowOff>
    </xdr:from>
    <xdr:to>
      <xdr:col>6</xdr:col>
      <xdr:colOff>38100</xdr:colOff>
      <xdr:row>37</xdr:row>
      <xdr:rowOff>153546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9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144673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8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109684</xdr:rowOff>
    </xdr:from>
    <xdr:to>
      <xdr:col>24</xdr:col>
      <xdr:colOff>114300</xdr:colOff>
      <xdr:row>36</xdr:row>
      <xdr:rowOff>39834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1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132561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6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158177</xdr:rowOff>
    </xdr:from>
    <xdr:to>
      <xdr:col>20</xdr:col>
      <xdr:colOff>38100</xdr:colOff>
      <xdr:row>36</xdr:row>
      <xdr:rowOff>88327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5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104854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3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170821</xdr:rowOff>
    </xdr:from>
    <xdr:to>
      <xdr:col>15</xdr:col>
      <xdr:colOff>101600</xdr:colOff>
      <xdr:row>36</xdr:row>
      <xdr:rowOff>100971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7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117498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46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169972</xdr:rowOff>
    </xdr:from>
    <xdr:to>
      <xdr:col>10</xdr:col>
      <xdr:colOff>165100</xdr:colOff>
      <xdr:row>36</xdr:row>
      <xdr:rowOff>100122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7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116649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4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43137</xdr:rowOff>
    </xdr:from>
    <xdr:to>
      <xdr:col>6</xdr:col>
      <xdr:colOff>38100</xdr:colOff>
      <xdr:row>36</xdr:row>
      <xdr:rowOff>144737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1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161264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9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160765</xdr:rowOff>
    </xdr:from>
    <xdr:to>
      <xdr:col>24</xdr:col>
      <xdr:colOff>63500</xdr:colOff>
      <xdr:row>58</xdr:row>
      <xdr:rowOff>1409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33415"/>
          <a:ext cx="838200" cy="1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1409</xdr:rowOff>
    </xdr:from>
    <xdr:to>
      <xdr:col>19</xdr:col>
      <xdr:colOff>177800</xdr:colOff>
      <xdr:row>58</xdr:row>
      <xdr:rowOff>1667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45509"/>
          <a:ext cx="8890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1667</xdr:rowOff>
    </xdr:from>
    <xdr:to>
      <xdr:col>15</xdr:col>
      <xdr:colOff>50800</xdr:colOff>
      <xdr:row>58</xdr:row>
      <xdr:rowOff>16587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45767"/>
          <a:ext cx="889000" cy="1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16587</xdr:rowOff>
    </xdr:from>
    <xdr:to>
      <xdr:col>10</xdr:col>
      <xdr:colOff>114300</xdr:colOff>
      <xdr:row>58</xdr:row>
      <xdr:rowOff>33767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60687"/>
          <a:ext cx="889000" cy="1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158025</xdr:rowOff>
    </xdr:from>
    <xdr:to>
      <xdr:col>6</xdr:col>
      <xdr:colOff>38100</xdr:colOff>
      <xdr:row>58</xdr:row>
      <xdr:rowOff>88175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79302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2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109965</xdr:rowOff>
    </xdr:from>
    <xdr:to>
      <xdr:col>24</xdr:col>
      <xdr:colOff>114300</xdr:colOff>
      <xdr:row>58</xdr:row>
      <xdr:rowOff>40115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122059</xdr:rowOff>
    </xdr:from>
    <xdr:to>
      <xdr:col>20</xdr:col>
      <xdr:colOff>38100</xdr:colOff>
      <xdr:row>58</xdr:row>
      <xdr:rowOff>52209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68736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669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122317</xdr:rowOff>
    </xdr:from>
    <xdr:to>
      <xdr:col>15</xdr:col>
      <xdr:colOff>101600</xdr:colOff>
      <xdr:row>58</xdr:row>
      <xdr:rowOff>52467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9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68994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67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137237</xdr:rowOff>
    </xdr:from>
    <xdr:to>
      <xdr:col>10</xdr:col>
      <xdr:colOff>165100</xdr:colOff>
      <xdr:row>58</xdr:row>
      <xdr:rowOff>67387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0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83914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8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154417</xdr:rowOff>
    </xdr:from>
    <xdr:to>
      <xdr:col>6</xdr:col>
      <xdr:colOff>38100</xdr:colOff>
      <xdr:row>58</xdr:row>
      <xdr:rowOff>84567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2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101094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70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124033</xdr:rowOff>
    </xdr:from>
    <xdr:to>
      <xdr:col>24</xdr:col>
      <xdr:colOff>63500</xdr:colOff>
      <xdr:row>78</xdr:row>
      <xdr:rowOff>27800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25683"/>
          <a:ext cx="838200" cy="7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27800</xdr:rowOff>
    </xdr:from>
    <xdr:to>
      <xdr:col>19</xdr:col>
      <xdr:colOff>177800</xdr:colOff>
      <xdr:row>78</xdr:row>
      <xdr:rowOff>36517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00900"/>
          <a:ext cx="889000" cy="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36517</xdr:rowOff>
    </xdr:from>
    <xdr:to>
      <xdr:col>15</xdr:col>
      <xdr:colOff>50800</xdr:colOff>
      <xdr:row>78</xdr:row>
      <xdr:rowOff>61370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09617"/>
          <a:ext cx="889000" cy="2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61370</xdr:rowOff>
    </xdr:from>
    <xdr:to>
      <xdr:col>10</xdr:col>
      <xdr:colOff>114300</xdr:colOff>
      <xdr:row>78</xdr:row>
      <xdr:rowOff>132080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34470"/>
          <a:ext cx="889000" cy="7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40501</xdr:rowOff>
    </xdr:from>
    <xdr:to>
      <xdr:col>6</xdr:col>
      <xdr:colOff>38100</xdr:colOff>
      <xdr:row>78</xdr:row>
      <xdr:rowOff>142101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158628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8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73233</xdr:rowOff>
    </xdr:from>
    <xdr:to>
      <xdr:col>24</xdr:col>
      <xdr:colOff>114300</xdr:colOff>
      <xdr:row>78</xdr:row>
      <xdr:rowOff>3383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7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96110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2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148450</xdr:rowOff>
    </xdr:from>
    <xdr:to>
      <xdr:col>20</xdr:col>
      <xdr:colOff>38100</xdr:colOff>
      <xdr:row>78</xdr:row>
      <xdr:rowOff>78600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95127</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1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157167</xdr:rowOff>
    </xdr:from>
    <xdr:to>
      <xdr:col>15</xdr:col>
      <xdr:colOff>101600</xdr:colOff>
      <xdr:row>78</xdr:row>
      <xdr:rowOff>87317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5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103844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3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10570</xdr:rowOff>
    </xdr:from>
    <xdr:to>
      <xdr:col>10</xdr:col>
      <xdr:colOff>165100</xdr:colOff>
      <xdr:row>78</xdr:row>
      <xdr:rowOff>112170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128697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15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81280</xdr:rowOff>
    </xdr:from>
    <xdr:to>
      <xdr:col>6</xdr:col>
      <xdr:colOff>38100</xdr:colOff>
      <xdr:row>79</xdr:row>
      <xdr:rowOff>11430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2557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4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155428</xdr:rowOff>
    </xdr:from>
    <xdr:to>
      <xdr:col>24</xdr:col>
      <xdr:colOff>63500</xdr:colOff>
      <xdr:row>93</xdr:row>
      <xdr:rowOff>18611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5928828"/>
          <a:ext cx="8382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155428</xdr:rowOff>
    </xdr:from>
    <xdr:to>
      <xdr:col>19</xdr:col>
      <xdr:colOff>177800</xdr:colOff>
      <xdr:row>93</xdr:row>
      <xdr:rowOff>110539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5928828"/>
          <a:ext cx="889000" cy="12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145772</xdr:rowOff>
    </xdr:from>
    <xdr:to>
      <xdr:col>15</xdr:col>
      <xdr:colOff>50800</xdr:colOff>
      <xdr:row>93</xdr:row>
      <xdr:rowOff>110539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5919172"/>
          <a:ext cx="889000" cy="13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145772</xdr:rowOff>
    </xdr:from>
    <xdr:to>
      <xdr:col>10</xdr:col>
      <xdr:colOff>114300</xdr:colOff>
      <xdr:row>95</xdr:row>
      <xdr:rowOff>4910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5919172"/>
          <a:ext cx="889000" cy="37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139261</xdr:rowOff>
    </xdr:from>
    <xdr:to>
      <xdr:col>24</xdr:col>
      <xdr:colOff>114300</xdr:colOff>
      <xdr:row>93</xdr:row>
      <xdr:rowOff>69411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91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162138</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76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104628</xdr:rowOff>
    </xdr:from>
    <xdr:to>
      <xdr:col>20</xdr:col>
      <xdr:colOff>38100</xdr:colOff>
      <xdr:row>93</xdr:row>
      <xdr:rowOff>34778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87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51305</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65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59739</xdr:rowOff>
    </xdr:from>
    <xdr:to>
      <xdr:col>15</xdr:col>
      <xdr:colOff>101600</xdr:colOff>
      <xdr:row>93</xdr:row>
      <xdr:rowOff>161339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00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6416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77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94972</xdr:rowOff>
    </xdr:from>
    <xdr:to>
      <xdr:col>10</xdr:col>
      <xdr:colOff>165100</xdr:colOff>
      <xdr:row>93</xdr:row>
      <xdr:rowOff>25122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586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41649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64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125560</xdr:rowOff>
    </xdr:from>
    <xdr:to>
      <xdr:col>6</xdr:col>
      <xdr:colOff>38100</xdr:colOff>
      <xdr:row>95</xdr:row>
      <xdr:rowOff>55710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4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72237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16193</xdr:rowOff>
    </xdr:from>
    <xdr:to>
      <xdr:col>55</xdr:col>
      <xdr:colOff>0</xdr:colOff>
      <xdr:row>38</xdr:row>
      <xdr:rowOff>14281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59843"/>
          <a:ext cx="838200" cy="16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167055</xdr:rowOff>
    </xdr:from>
    <xdr:to>
      <xdr:col>50</xdr:col>
      <xdr:colOff>114300</xdr:colOff>
      <xdr:row>38</xdr:row>
      <xdr:rowOff>14281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510705"/>
          <a:ext cx="889000" cy="1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167055</xdr:rowOff>
    </xdr:from>
    <xdr:to>
      <xdr:col>45</xdr:col>
      <xdr:colOff>177800</xdr:colOff>
      <xdr:row>38</xdr:row>
      <xdr:rowOff>33234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10705"/>
          <a:ext cx="889000" cy="3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110169</xdr:rowOff>
    </xdr:from>
    <xdr:to>
      <xdr:col>41</xdr:col>
      <xdr:colOff>50800</xdr:colOff>
      <xdr:row>38</xdr:row>
      <xdr:rowOff>33234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53819"/>
          <a:ext cx="889000" cy="9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23981</xdr:rowOff>
    </xdr:from>
    <xdr:to>
      <xdr:col>36</xdr:col>
      <xdr:colOff>165100</xdr:colOff>
      <xdr:row>37</xdr:row>
      <xdr:rowOff>125581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142108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4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136843</xdr:rowOff>
    </xdr:from>
    <xdr:to>
      <xdr:col>55</xdr:col>
      <xdr:colOff>50800</xdr:colOff>
      <xdr:row>37</xdr:row>
      <xdr:rowOff>66993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0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159720</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6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134930</xdr:rowOff>
    </xdr:from>
    <xdr:to>
      <xdr:col>50</xdr:col>
      <xdr:colOff>165100</xdr:colOff>
      <xdr:row>38</xdr:row>
      <xdr:rowOff>65080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7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56208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57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116255</xdr:rowOff>
    </xdr:from>
    <xdr:to>
      <xdr:col>46</xdr:col>
      <xdr:colOff>38100</xdr:colOff>
      <xdr:row>38</xdr:row>
      <xdr:rowOff>46405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5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62932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23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153883</xdr:rowOff>
    </xdr:from>
    <xdr:to>
      <xdr:col>41</xdr:col>
      <xdr:colOff>101600</xdr:colOff>
      <xdr:row>38</xdr:row>
      <xdr:rowOff>84034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975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100560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7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59369</xdr:rowOff>
    </xdr:from>
    <xdr:to>
      <xdr:col>36</xdr:col>
      <xdr:colOff>165100</xdr:colOff>
      <xdr:row>37</xdr:row>
      <xdr:rowOff>160969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0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152096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49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112887</xdr:rowOff>
    </xdr:from>
    <xdr:to>
      <xdr:col>55</xdr:col>
      <xdr:colOff>0</xdr:colOff>
      <xdr:row>59</xdr:row>
      <xdr:rowOff>5526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56987"/>
          <a:ext cx="838200" cy="6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124108</xdr:rowOff>
    </xdr:from>
    <xdr:to>
      <xdr:col>50</xdr:col>
      <xdr:colOff>114300</xdr:colOff>
      <xdr:row>59</xdr:row>
      <xdr:rowOff>5526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68208"/>
          <a:ext cx="889000" cy="5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110669</xdr:rowOff>
    </xdr:from>
    <xdr:to>
      <xdr:col>45</xdr:col>
      <xdr:colOff>177800</xdr:colOff>
      <xdr:row>58</xdr:row>
      <xdr:rowOff>124108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54769"/>
          <a:ext cx="889000" cy="1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85234</xdr:rowOff>
    </xdr:from>
    <xdr:to>
      <xdr:col>41</xdr:col>
      <xdr:colOff>50800</xdr:colOff>
      <xdr:row>58</xdr:row>
      <xdr:rowOff>110669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29334"/>
          <a:ext cx="889000" cy="2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121219</xdr:rowOff>
    </xdr:from>
    <xdr:to>
      <xdr:col>36</xdr:col>
      <xdr:colOff>165100</xdr:colOff>
      <xdr:row>59</xdr:row>
      <xdr:rowOff>51369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6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42496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5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62087</xdr:rowOff>
    </xdr:from>
    <xdr:to>
      <xdr:col>55</xdr:col>
      <xdr:colOff>50800</xdr:colOff>
      <xdr:row>58</xdr:row>
      <xdr:rowOff>163687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0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84964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5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126176</xdr:rowOff>
    </xdr:from>
    <xdr:to>
      <xdr:col>50</xdr:col>
      <xdr:colOff>165100</xdr:colOff>
      <xdr:row>59</xdr:row>
      <xdr:rowOff>56326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47453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6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73308</xdr:rowOff>
    </xdr:from>
    <xdr:to>
      <xdr:col>46</xdr:col>
      <xdr:colOff>38100</xdr:colOff>
      <xdr:row>59</xdr:row>
      <xdr:rowOff>3458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1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19985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92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59869</xdr:rowOff>
    </xdr:from>
    <xdr:to>
      <xdr:col>41</xdr:col>
      <xdr:colOff>101600</xdr:colOff>
      <xdr:row>58</xdr:row>
      <xdr:rowOff>161469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0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6546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7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34434</xdr:rowOff>
    </xdr:from>
    <xdr:to>
      <xdr:col>36</xdr:col>
      <xdr:colOff>165100</xdr:colOff>
      <xdr:row>58</xdr:row>
      <xdr:rowOff>136034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7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152561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5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31911</xdr:rowOff>
    </xdr:from>
    <xdr:to>
      <xdr:col>55</xdr:col>
      <xdr:colOff>0</xdr:colOff>
      <xdr:row>79</xdr:row>
      <xdr:rowOff>38378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76461"/>
          <a:ext cx="8382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91808</xdr:rowOff>
    </xdr:from>
    <xdr:to>
      <xdr:col>50</xdr:col>
      <xdr:colOff>114300</xdr:colOff>
      <xdr:row>79</xdr:row>
      <xdr:rowOff>38378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64908"/>
          <a:ext cx="889000" cy="11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9395</xdr:rowOff>
    </xdr:from>
    <xdr:to>
      <xdr:col>45</xdr:col>
      <xdr:colOff>177800</xdr:colOff>
      <xdr:row>78</xdr:row>
      <xdr:rowOff>91808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82495"/>
          <a:ext cx="889000" cy="8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9395</xdr:rowOff>
    </xdr:from>
    <xdr:to>
      <xdr:col>41</xdr:col>
      <xdr:colOff>50800</xdr:colOff>
      <xdr:row>78</xdr:row>
      <xdr:rowOff>169027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82495"/>
          <a:ext cx="889000" cy="15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152561</xdr:rowOff>
    </xdr:from>
    <xdr:to>
      <xdr:col>55</xdr:col>
      <xdr:colOff>50800</xdr:colOff>
      <xdr:row>79</xdr:row>
      <xdr:rowOff>82711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2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67488</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159028</xdr:rowOff>
    </xdr:from>
    <xdr:to>
      <xdr:col>50</xdr:col>
      <xdr:colOff>165100</xdr:colOff>
      <xdr:row>79</xdr:row>
      <xdr:rowOff>89178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80305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41008</xdr:rowOff>
    </xdr:from>
    <xdr:to>
      <xdr:col>46</xdr:col>
      <xdr:colOff>38100</xdr:colOff>
      <xdr:row>78</xdr:row>
      <xdr:rowOff>142608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133735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0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130045</xdr:rowOff>
    </xdr:from>
    <xdr:to>
      <xdr:col>41</xdr:col>
      <xdr:colOff>101600</xdr:colOff>
      <xdr:row>78</xdr:row>
      <xdr:rowOff>60195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76722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1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118227</xdr:rowOff>
    </xdr:from>
    <xdr:to>
      <xdr:col>36</xdr:col>
      <xdr:colOff>165100</xdr:colOff>
      <xdr:row>79</xdr:row>
      <xdr:rowOff>48377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39504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8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99025</xdr:rowOff>
    </xdr:from>
    <xdr:to>
      <xdr:col>55</xdr:col>
      <xdr:colOff>0</xdr:colOff>
      <xdr:row>98</xdr:row>
      <xdr:rowOff>13689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29675"/>
          <a:ext cx="838200" cy="8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154739</xdr:rowOff>
    </xdr:from>
    <xdr:to>
      <xdr:col>50</xdr:col>
      <xdr:colOff>114300</xdr:colOff>
      <xdr:row>98</xdr:row>
      <xdr:rowOff>13689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85389"/>
          <a:ext cx="889000" cy="3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154739</xdr:rowOff>
    </xdr:from>
    <xdr:to>
      <xdr:col>45</xdr:col>
      <xdr:colOff>177800</xdr:colOff>
      <xdr:row>97</xdr:row>
      <xdr:rowOff>163708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85389"/>
          <a:ext cx="889000" cy="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69867</xdr:rowOff>
    </xdr:from>
    <xdr:to>
      <xdr:col>41</xdr:col>
      <xdr:colOff>50800</xdr:colOff>
      <xdr:row>97</xdr:row>
      <xdr:rowOff>163708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00517"/>
          <a:ext cx="889000" cy="9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6646</xdr:rowOff>
    </xdr:from>
    <xdr:to>
      <xdr:col>36</xdr:col>
      <xdr:colOff>165100</xdr:colOff>
      <xdr:row>98</xdr:row>
      <xdr:rowOff>108246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99373</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90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48225</xdr:rowOff>
    </xdr:from>
    <xdr:to>
      <xdr:col>55</xdr:col>
      <xdr:colOff>50800</xdr:colOff>
      <xdr:row>97</xdr:row>
      <xdr:rowOff>149825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7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71102</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3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134339</xdr:rowOff>
    </xdr:from>
    <xdr:to>
      <xdr:col>50</xdr:col>
      <xdr:colOff>165100</xdr:colOff>
      <xdr:row>98</xdr:row>
      <xdr:rowOff>64489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6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81016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4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103939</xdr:rowOff>
    </xdr:from>
    <xdr:to>
      <xdr:col>46</xdr:col>
      <xdr:colOff>38100</xdr:colOff>
      <xdr:row>98</xdr:row>
      <xdr:rowOff>34089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50616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0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112908</xdr:rowOff>
    </xdr:from>
    <xdr:to>
      <xdr:col>41</xdr:col>
      <xdr:colOff>101600</xdr:colOff>
      <xdr:row>98</xdr:row>
      <xdr:rowOff>43058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4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59585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19067</xdr:rowOff>
    </xdr:from>
    <xdr:to>
      <xdr:col>36</xdr:col>
      <xdr:colOff>165100</xdr:colOff>
      <xdr:row>97</xdr:row>
      <xdr:rowOff>120667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4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137194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42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151115</xdr:rowOff>
    </xdr:from>
    <xdr:to>
      <xdr:col>85</xdr:col>
      <xdr:colOff>127000</xdr:colOff>
      <xdr:row>36</xdr:row>
      <xdr:rowOff>5908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5294615"/>
          <a:ext cx="838200" cy="88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5908</xdr:rowOff>
    </xdr:from>
    <xdr:to>
      <xdr:col>81</xdr:col>
      <xdr:colOff>50800</xdr:colOff>
      <xdr:row>39</xdr:row>
      <xdr:rowOff>1203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178108"/>
          <a:ext cx="889000" cy="50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151492</xdr:rowOff>
    </xdr:from>
    <xdr:to>
      <xdr:col>76</xdr:col>
      <xdr:colOff>114300</xdr:colOff>
      <xdr:row>39</xdr:row>
      <xdr:rowOff>1203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66592"/>
          <a:ext cx="889000" cy="2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136580</xdr:rowOff>
    </xdr:from>
    <xdr:to>
      <xdr:col>71</xdr:col>
      <xdr:colOff>177800</xdr:colOff>
      <xdr:row>38</xdr:row>
      <xdr:rowOff>151492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308780"/>
          <a:ext cx="889000" cy="35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75241</xdr:rowOff>
    </xdr:from>
    <xdr:to>
      <xdr:col>67</xdr:col>
      <xdr:colOff>101600</xdr:colOff>
      <xdr:row>39</xdr:row>
      <xdr:rowOff>5391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167968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100315</xdr:rowOff>
    </xdr:from>
    <xdr:to>
      <xdr:col>85</xdr:col>
      <xdr:colOff>177800</xdr:colOff>
      <xdr:row>31</xdr:row>
      <xdr:rowOff>30465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524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53342</xdr:rowOff>
    </xdr:from>
    <xdr:ext cx="599010"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19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126558</xdr:rowOff>
    </xdr:from>
    <xdr:to>
      <xdr:col>81</xdr:col>
      <xdr:colOff>101600</xdr:colOff>
      <xdr:row>36</xdr:row>
      <xdr:rowOff>56708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12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73235</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181795" y="590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121853</xdr:rowOff>
    </xdr:from>
    <xdr:to>
      <xdr:col>76</xdr:col>
      <xdr:colOff>165100</xdr:colOff>
      <xdr:row>39</xdr:row>
      <xdr:rowOff>52003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3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43130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72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100692</xdr:rowOff>
    </xdr:from>
    <xdr:to>
      <xdr:col>72</xdr:col>
      <xdr:colOff>38100</xdr:colOff>
      <xdr:row>39</xdr:row>
      <xdr:rowOff>30842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1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21969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70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85780</xdr:rowOff>
    </xdr:from>
    <xdr:to>
      <xdr:col>67</xdr:col>
      <xdr:colOff>101600</xdr:colOff>
      <xdr:row>37</xdr:row>
      <xdr:rowOff>15930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2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32457</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14795" y="603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162930</xdr:rowOff>
    </xdr:from>
    <xdr:to>
      <xdr:col>85</xdr:col>
      <xdr:colOff>127000</xdr:colOff>
      <xdr:row>75</xdr:row>
      <xdr:rowOff>167590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021680"/>
          <a:ext cx="838200" cy="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167590</xdr:rowOff>
    </xdr:from>
    <xdr:to>
      <xdr:col>81</xdr:col>
      <xdr:colOff>50800</xdr:colOff>
      <xdr:row>76</xdr:row>
      <xdr:rowOff>42307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26340"/>
          <a:ext cx="889000" cy="4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42307</xdr:rowOff>
    </xdr:from>
    <xdr:to>
      <xdr:col>76</xdr:col>
      <xdr:colOff>114300</xdr:colOff>
      <xdr:row>76</xdr:row>
      <xdr:rowOff>88942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072507"/>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88942</xdr:rowOff>
    </xdr:from>
    <xdr:to>
      <xdr:col>71</xdr:col>
      <xdr:colOff>177800</xdr:colOff>
      <xdr:row>76</xdr:row>
      <xdr:rowOff>118204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19142"/>
          <a:ext cx="8890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112130</xdr:rowOff>
    </xdr:from>
    <xdr:to>
      <xdr:col>85</xdr:col>
      <xdr:colOff>177800</xdr:colOff>
      <xdr:row>76</xdr:row>
      <xdr:rowOff>42280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9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135007</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2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116789</xdr:rowOff>
    </xdr:from>
    <xdr:to>
      <xdr:col>81</xdr:col>
      <xdr:colOff>101600</xdr:colOff>
      <xdr:row>76</xdr:row>
      <xdr:rowOff>46940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9755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63466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75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162957</xdr:rowOff>
    </xdr:from>
    <xdr:to>
      <xdr:col>76</xdr:col>
      <xdr:colOff>165100</xdr:colOff>
      <xdr:row>76</xdr:row>
      <xdr:rowOff>93107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109634</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79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38142</xdr:rowOff>
    </xdr:from>
    <xdr:to>
      <xdr:col>72</xdr:col>
      <xdr:colOff>38100</xdr:colOff>
      <xdr:row>76</xdr:row>
      <xdr:rowOff>139742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6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156268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84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67404</xdr:rowOff>
    </xdr:from>
    <xdr:to>
      <xdr:col>67</xdr:col>
      <xdr:colOff>101600</xdr:colOff>
      <xdr:row>76</xdr:row>
      <xdr:rowOff>169004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9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14081</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87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62587</xdr:rowOff>
    </xdr:from>
    <xdr:to>
      <xdr:col>85</xdr:col>
      <xdr:colOff>127000</xdr:colOff>
      <xdr:row>98</xdr:row>
      <xdr:rowOff>123670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64687"/>
          <a:ext cx="838200" cy="6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16807</xdr:rowOff>
    </xdr:from>
    <xdr:to>
      <xdr:col>81</xdr:col>
      <xdr:colOff>50800</xdr:colOff>
      <xdr:row>98</xdr:row>
      <xdr:rowOff>123670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18907"/>
          <a:ext cx="889000" cy="10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61282</xdr:rowOff>
    </xdr:from>
    <xdr:to>
      <xdr:col>76</xdr:col>
      <xdr:colOff>114300</xdr:colOff>
      <xdr:row>98</xdr:row>
      <xdr:rowOff>16807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691932"/>
          <a:ext cx="889000" cy="1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61282</xdr:rowOff>
    </xdr:from>
    <xdr:to>
      <xdr:col>71</xdr:col>
      <xdr:colOff>177800</xdr:colOff>
      <xdr:row>98</xdr:row>
      <xdr:rowOff>118249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691932"/>
          <a:ext cx="889000" cy="22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11787</xdr:rowOff>
    </xdr:from>
    <xdr:to>
      <xdr:col>85</xdr:col>
      <xdr:colOff>177800</xdr:colOff>
      <xdr:row>98</xdr:row>
      <xdr:rowOff>113387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1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72870</xdr:rowOff>
    </xdr:from>
    <xdr:to>
      <xdr:col>81</xdr:col>
      <xdr:colOff>101600</xdr:colOff>
      <xdr:row>99</xdr:row>
      <xdr:rowOff>3020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165597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137457</xdr:rowOff>
    </xdr:from>
    <xdr:to>
      <xdr:col>76</xdr:col>
      <xdr:colOff>165100</xdr:colOff>
      <xdr:row>98</xdr:row>
      <xdr:rowOff>67607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6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58734</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86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10482</xdr:rowOff>
    </xdr:from>
    <xdr:to>
      <xdr:col>72</xdr:col>
      <xdr:colOff>38100</xdr:colOff>
      <xdr:row>97</xdr:row>
      <xdr:rowOff>112082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4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128609</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41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67449</xdr:rowOff>
    </xdr:from>
    <xdr:to>
      <xdr:col>67</xdr:col>
      <xdr:colOff>101600</xdr:colOff>
      <xdr:row>98</xdr:row>
      <xdr:rowOff>169049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6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160176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6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66141</xdr:rowOff>
    </xdr:from>
    <xdr:to>
      <xdr:col>98</xdr:col>
      <xdr:colOff>38100</xdr:colOff>
      <xdr:row>38</xdr:row>
      <xdr:rowOff>167741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12818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5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149072</xdr:rowOff>
    </xdr:from>
    <xdr:to>
      <xdr:col>116</xdr:col>
      <xdr:colOff>63500</xdr:colOff>
      <xdr:row>58</xdr:row>
      <xdr:rowOff>150003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93172"/>
          <a:ext cx="838200" cy="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9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149072</xdr:rowOff>
    </xdr:from>
    <xdr:to>
      <xdr:col>111</xdr:col>
      <xdr:colOff>177800</xdr:colOff>
      <xdr:row>59</xdr:row>
      <xdr:rowOff>1087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93172"/>
          <a:ext cx="889000" cy="2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48059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16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1087</xdr:rowOff>
    </xdr:from>
    <xdr:to>
      <xdr:col>107</xdr:col>
      <xdr:colOff>50800</xdr:colOff>
      <xdr:row>59</xdr:row>
      <xdr:rowOff>75954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16637"/>
          <a:ext cx="889000" cy="7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69629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75954</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91504"/>
          <a:ext cx="8890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86598</xdr:rowOff>
    </xdr:from>
    <xdr:to>
      <xdr:col>98</xdr:col>
      <xdr:colOff>38100</xdr:colOff>
      <xdr:row>59</xdr:row>
      <xdr:rowOff>16748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33275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99203</xdr:rowOff>
    </xdr:from>
    <xdr:to>
      <xdr:col>116</xdr:col>
      <xdr:colOff>114300</xdr:colOff>
      <xdr:row>59</xdr:row>
      <xdr:rowOff>29353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4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58580</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831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98272</xdr:rowOff>
    </xdr:from>
    <xdr:to>
      <xdr:col>112</xdr:col>
      <xdr:colOff>38100</xdr:colOff>
      <xdr:row>59</xdr:row>
      <xdr:rowOff>28422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4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44949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8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121737</xdr:rowOff>
    </xdr:from>
    <xdr:to>
      <xdr:col>107</xdr:col>
      <xdr:colOff>101600</xdr:colOff>
      <xdr:row>59</xdr:row>
      <xdr:rowOff>51887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68414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84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25154</xdr:rowOff>
    </xdr:from>
    <xdr:to>
      <xdr:col>102</xdr:col>
      <xdr:colOff>165100</xdr:colOff>
      <xdr:row>59</xdr:row>
      <xdr:rowOff>126754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4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117881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138157</xdr:rowOff>
    </xdr:from>
    <xdr:to>
      <xdr:col>116</xdr:col>
      <xdr:colOff>63500</xdr:colOff>
      <xdr:row>75</xdr:row>
      <xdr:rowOff>117724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825457"/>
          <a:ext cx="838200" cy="15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138157</xdr:rowOff>
    </xdr:from>
    <xdr:to>
      <xdr:col>111</xdr:col>
      <xdr:colOff>177800</xdr:colOff>
      <xdr:row>75</xdr:row>
      <xdr:rowOff>154628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25457"/>
          <a:ext cx="889000" cy="18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154628</xdr:rowOff>
    </xdr:from>
    <xdr:to>
      <xdr:col>107</xdr:col>
      <xdr:colOff>50800</xdr:colOff>
      <xdr:row>76</xdr:row>
      <xdr:rowOff>24307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13378"/>
          <a:ext cx="889000" cy="4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152456</xdr:rowOff>
    </xdr:from>
    <xdr:to>
      <xdr:col>102</xdr:col>
      <xdr:colOff>114300</xdr:colOff>
      <xdr:row>76</xdr:row>
      <xdr:rowOff>24307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011206"/>
          <a:ext cx="889000" cy="4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79744</xdr:rowOff>
    </xdr:from>
    <xdr:to>
      <xdr:col>98</xdr:col>
      <xdr:colOff>38100</xdr:colOff>
      <xdr:row>77</xdr:row>
      <xdr:rowOff>9894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1021</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66924</xdr:rowOff>
    </xdr:from>
    <xdr:to>
      <xdr:col>116</xdr:col>
      <xdr:colOff>114300</xdr:colOff>
      <xdr:row>75</xdr:row>
      <xdr:rowOff>168523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25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89801</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77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87357</xdr:rowOff>
    </xdr:from>
    <xdr:to>
      <xdr:col>112</xdr:col>
      <xdr:colOff>38100</xdr:colOff>
      <xdr:row>75</xdr:row>
      <xdr:rowOff>17507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34034</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54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103828</xdr:rowOff>
    </xdr:from>
    <xdr:to>
      <xdr:col>107</xdr:col>
      <xdr:colOff>101600</xdr:colOff>
      <xdr:row>76</xdr:row>
      <xdr:rowOff>33978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6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50505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3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144956</xdr:rowOff>
    </xdr:from>
    <xdr:to>
      <xdr:col>102</xdr:col>
      <xdr:colOff>165100</xdr:colOff>
      <xdr:row>76</xdr:row>
      <xdr:rowOff>75105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037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91633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77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101656</xdr:rowOff>
    </xdr:from>
    <xdr:to>
      <xdr:col>98</xdr:col>
      <xdr:colOff>38100</xdr:colOff>
      <xdr:row>76</xdr:row>
      <xdr:rowOff>31806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6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48333</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73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2,785,406</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主な構成項目である人件費については、住民一人当たり</a:t>
          </a:r>
          <a:r>
            <a:rPr kumimoji="1" lang="en-US" altLang="ja-JP" sz="1100">
              <a:solidFill>
                <a:schemeClr val="dk1"/>
              </a:solidFill>
              <a:effectLst/>
              <a:latin typeface="+mn-lt"/>
              <a:ea typeface="+mn-ea"/>
              <a:cs typeface="+mn-cs"/>
            </a:rPr>
            <a:t>448,635</a:t>
          </a:r>
          <a:r>
            <a:rPr kumimoji="1" lang="ja-JP" altLang="ja-JP" sz="1100">
              <a:solidFill>
                <a:schemeClr val="dk1"/>
              </a:solidFill>
              <a:effectLst/>
              <a:latin typeface="+mn-lt"/>
              <a:ea typeface="+mn-ea"/>
              <a:cs typeface="+mn-cs"/>
            </a:rPr>
            <a:t>円となっており、類似団体平均と比べて高い状態が続いている。</a:t>
          </a:r>
          <a:r>
            <a:rPr kumimoji="1" lang="ja-JP" altLang="ja-JP" sz="1100" baseline="0">
              <a:solidFill>
                <a:schemeClr val="dk1"/>
              </a:solidFill>
              <a:effectLst/>
              <a:latin typeface="+mn-lt"/>
              <a:ea typeface="+mn-ea"/>
              <a:cs typeface="+mn-cs"/>
            </a:rPr>
            <a:t>今後も業務の適切な遂行・住民サービスを低下させることなく、</a:t>
          </a:r>
          <a:r>
            <a:rPr kumimoji="1" lang="ja-JP" altLang="ja-JP" sz="1100">
              <a:solidFill>
                <a:schemeClr val="dk1"/>
              </a:solidFill>
              <a:effectLst/>
              <a:latin typeface="+mn-lt"/>
              <a:ea typeface="+mn-ea"/>
              <a:cs typeface="+mn-cs"/>
            </a:rPr>
            <a:t>職員体制等の見直しを行っていく。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主な構成項目である補助費については、住民一人当たり</a:t>
          </a:r>
          <a:r>
            <a:rPr kumimoji="1" lang="en-US" altLang="ja-JP" sz="1100">
              <a:solidFill>
                <a:schemeClr val="dk1"/>
              </a:solidFill>
              <a:effectLst/>
              <a:latin typeface="+mn-lt"/>
              <a:ea typeface="+mn-ea"/>
              <a:cs typeface="+mn-cs"/>
            </a:rPr>
            <a:t>390,958</a:t>
          </a:r>
          <a:r>
            <a:rPr kumimoji="1" lang="ja-JP" altLang="ja-JP" sz="1100">
              <a:solidFill>
                <a:schemeClr val="dk1"/>
              </a:solidFill>
              <a:effectLst/>
              <a:latin typeface="+mn-lt"/>
              <a:ea typeface="+mn-ea"/>
              <a:cs typeface="+mn-cs"/>
            </a:rPr>
            <a:t>円となっており、前年度と比較して</a:t>
          </a:r>
          <a:r>
            <a:rPr kumimoji="1" lang="en-US" altLang="ja-JP" sz="1100">
              <a:solidFill>
                <a:schemeClr val="dk1"/>
              </a:solidFill>
              <a:effectLst/>
              <a:latin typeface="+mn-lt"/>
              <a:ea typeface="+mn-ea"/>
              <a:cs typeface="+mn-cs"/>
            </a:rPr>
            <a:t>155,743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公営企業会計の法適用化によるもの。</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主な構成項目である普通建設事業費（うち更新整備）については、住民一人当たり</a:t>
          </a:r>
          <a:r>
            <a:rPr kumimoji="1" lang="en-US" altLang="ja-JP" sz="1100">
              <a:solidFill>
                <a:schemeClr val="dk1"/>
              </a:solidFill>
              <a:effectLst/>
              <a:latin typeface="+mn-lt"/>
              <a:ea typeface="+mn-ea"/>
              <a:cs typeface="+mn-cs"/>
            </a:rPr>
            <a:t>463,966</a:t>
          </a:r>
          <a:r>
            <a:rPr kumimoji="1" lang="ja-JP" altLang="ja-JP" sz="1100">
              <a:solidFill>
                <a:schemeClr val="dk1"/>
              </a:solidFill>
              <a:effectLst/>
              <a:latin typeface="+mn-lt"/>
              <a:ea typeface="+mn-ea"/>
              <a:cs typeface="+mn-cs"/>
            </a:rPr>
            <a:t>円となっており、前年度と比較して</a:t>
          </a:r>
          <a:r>
            <a:rPr kumimoji="1" lang="en-US" altLang="ja-JP" sz="1100">
              <a:solidFill>
                <a:schemeClr val="dk1"/>
              </a:solidFill>
              <a:effectLst/>
              <a:latin typeface="+mn-lt"/>
              <a:ea typeface="+mn-ea"/>
              <a:cs typeface="+mn-cs"/>
            </a:rPr>
            <a:t>188,351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した。主な要因としては、</a:t>
          </a:r>
          <a:r>
            <a:rPr kumimoji="1" lang="ja-JP" altLang="en-US" sz="1100">
              <a:solidFill>
                <a:schemeClr val="dk1"/>
              </a:solidFill>
              <a:effectLst/>
              <a:latin typeface="+mn-lt"/>
              <a:ea typeface="+mn-ea"/>
              <a:cs typeface="+mn-cs"/>
            </a:rPr>
            <a:t>陸上競技場大規模改修事業</a:t>
          </a:r>
          <a:r>
            <a:rPr kumimoji="1" lang="ja-JP" altLang="ja-JP" sz="1100">
              <a:solidFill>
                <a:schemeClr val="dk1"/>
              </a:solidFill>
              <a:effectLst/>
              <a:latin typeface="+mn-lt"/>
              <a:ea typeface="+mn-ea"/>
              <a:cs typeface="+mn-cs"/>
            </a:rPr>
            <a:t>によるもの。　</a:t>
          </a:r>
          <a:endParaRPr lang="ja-JP" altLang="ja-JP" sz="1400">
            <a:effectLst/>
          </a:endParaRPr>
        </a:p>
        <a:p>
          <a:r>
            <a:rPr kumimoji="1" lang="ja-JP" altLang="ja-JP" sz="1100">
              <a:solidFill>
                <a:schemeClr val="dk1"/>
              </a:solidFill>
              <a:effectLst/>
              <a:latin typeface="+mn-lt"/>
              <a:ea typeface="+mn-ea"/>
              <a:cs typeface="+mn-cs"/>
            </a:rPr>
            <a:t>主な構成項目である</a:t>
          </a:r>
          <a:r>
            <a:rPr kumimoji="1" lang="ja-JP" altLang="en-US" sz="1100">
              <a:solidFill>
                <a:schemeClr val="dk1"/>
              </a:solidFill>
              <a:effectLst/>
              <a:latin typeface="+mn-lt"/>
              <a:ea typeface="+mn-ea"/>
              <a:cs typeface="+mn-cs"/>
            </a:rPr>
            <a:t>災害復旧費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377,004</a:t>
          </a:r>
          <a:r>
            <a:rPr kumimoji="1" lang="ja-JP" altLang="ja-JP" sz="1100">
              <a:solidFill>
                <a:schemeClr val="dk1"/>
              </a:solidFill>
              <a:effectLst/>
              <a:latin typeface="+mn-lt"/>
              <a:ea typeface="+mn-ea"/>
              <a:cs typeface="+mn-cs"/>
            </a:rPr>
            <a:t>円となっており、前年度と比較して</a:t>
          </a:r>
          <a:r>
            <a:rPr kumimoji="1" lang="en-US" altLang="ja-JP" sz="1100">
              <a:solidFill>
                <a:schemeClr val="dk1"/>
              </a:solidFill>
              <a:effectLst/>
              <a:latin typeface="+mn-lt"/>
              <a:ea typeface="+mn-ea"/>
              <a:cs typeface="+mn-cs"/>
            </a:rPr>
            <a:t>231,888</a:t>
          </a:r>
          <a:r>
            <a:rPr kumimoji="1" lang="ja-JP" altLang="ja-JP" sz="1100">
              <a:solidFill>
                <a:schemeClr val="dk1"/>
              </a:solidFill>
              <a:effectLst/>
              <a:latin typeface="+mn-lt"/>
              <a:ea typeface="+mn-ea"/>
              <a:cs typeface="+mn-cs"/>
            </a:rPr>
            <a:t>円増加した。主な要因としては、</a:t>
          </a:r>
          <a:r>
            <a:rPr kumimoji="1" lang="ja-JP" altLang="en-US" sz="1100">
              <a:solidFill>
                <a:schemeClr val="dk1"/>
              </a:solidFill>
              <a:effectLst/>
              <a:latin typeface="+mn-lt"/>
              <a:ea typeface="+mn-ea"/>
              <a:cs typeface="+mn-cs"/>
            </a:rPr>
            <a:t>令和５年度に発生した大雨災害</a:t>
          </a:r>
          <a:r>
            <a:rPr kumimoji="1" lang="ja-JP" altLang="ja-JP" sz="1100">
              <a:solidFill>
                <a:schemeClr val="dk1"/>
              </a:solidFill>
              <a:effectLst/>
              <a:latin typeface="+mn-lt"/>
              <a:ea typeface="+mn-ea"/>
              <a:cs typeface="+mn-cs"/>
            </a:rPr>
            <a:t>による</a:t>
          </a:r>
          <a:r>
            <a:rPr kumimoji="1" lang="ja-JP" altLang="en-US" sz="1100">
              <a:solidFill>
                <a:schemeClr val="dk1"/>
              </a:solidFill>
              <a:effectLst/>
              <a:latin typeface="+mn-lt"/>
              <a:ea typeface="+mn-ea"/>
              <a:cs typeface="+mn-cs"/>
            </a:rPr>
            <a:t>道路復旧工事によるもの。長期に渡り復旧工事が続く見込みのため今後も増加が予想される。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
1,586
103.07
4,728,386
4,467,792
202,952
2,059,096
3,626,905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95866</xdr:rowOff>
    </xdr:from>
    <xdr:to>
      <xdr:col>24</xdr:col>
      <xdr:colOff>63500</xdr:colOff>
      <xdr:row>36</xdr:row>
      <xdr:rowOff>154187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268066"/>
          <a:ext cx="838200" cy="5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154187</xdr:rowOff>
    </xdr:from>
    <xdr:to>
      <xdr:col>19</xdr:col>
      <xdr:colOff>177800</xdr:colOff>
      <xdr:row>37</xdr:row>
      <xdr:rowOff>14027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326387"/>
          <a:ext cx="889000" cy="3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14027</xdr:rowOff>
    </xdr:from>
    <xdr:to>
      <xdr:col>15</xdr:col>
      <xdr:colOff>50800</xdr:colOff>
      <xdr:row>37</xdr:row>
      <xdr:rowOff>25243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357677"/>
          <a:ext cx="889000" cy="1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25243</xdr:rowOff>
    </xdr:from>
    <xdr:to>
      <xdr:col>10</xdr:col>
      <xdr:colOff>114300</xdr:colOff>
      <xdr:row>37</xdr:row>
      <xdr:rowOff>39873</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368893"/>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15034</xdr:rowOff>
    </xdr:from>
    <xdr:to>
      <xdr:col>6</xdr:col>
      <xdr:colOff>38100</xdr:colOff>
      <xdr:row>38</xdr:row>
      <xdr:rowOff>116634</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107761</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2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45066</xdr:rowOff>
    </xdr:from>
    <xdr:to>
      <xdr:col>24</xdr:col>
      <xdr:colOff>114300</xdr:colOff>
      <xdr:row>36</xdr:row>
      <xdr:rowOff>146666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1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67943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06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103387</xdr:rowOff>
    </xdr:from>
    <xdr:to>
      <xdr:col>20</xdr:col>
      <xdr:colOff>38100</xdr:colOff>
      <xdr:row>37</xdr:row>
      <xdr:rowOff>33537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7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50064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5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134677</xdr:rowOff>
    </xdr:from>
    <xdr:to>
      <xdr:col>15</xdr:col>
      <xdr:colOff>101600</xdr:colOff>
      <xdr:row>37</xdr:row>
      <xdr:rowOff>64827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30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81354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0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145893</xdr:rowOff>
    </xdr:from>
    <xdr:to>
      <xdr:col>10</xdr:col>
      <xdr:colOff>165100</xdr:colOff>
      <xdr:row>37</xdr:row>
      <xdr:rowOff>76043</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31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92570</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09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160523</xdr:rowOff>
    </xdr:from>
    <xdr:to>
      <xdr:col>6</xdr:col>
      <xdr:colOff>38100</xdr:colOff>
      <xdr:row>37</xdr:row>
      <xdr:rowOff>90673</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33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107200</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1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96863</xdr:rowOff>
    </xdr:from>
    <xdr:to>
      <xdr:col>24</xdr:col>
      <xdr:colOff>63500</xdr:colOff>
      <xdr:row>57</xdr:row>
      <xdr:rowOff>140967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69513"/>
          <a:ext cx="838200" cy="4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65708</xdr:rowOff>
    </xdr:from>
    <xdr:to>
      <xdr:col>19</xdr:col>
      <xdr:colOff>177800</xdr:colOff>
      <xdr:row>57</xdr:row>
      <xdr:rowOff>140967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38358"/>
          <a:ext cx="889000" cy="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65708</xdr:rowOff>
    </xdr:from>
    <xdr:to>
      <xdr:col>15</xdr:col>
      <xdr:colOff>50800</xdr:colOff>
      <xdr:row>57</xdr:row>
      <xdr:rowOff>107362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38358"/>
          <a:ext cx="889000" cy="4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107362</xdr:rowOff>
    </xdr:from>
    <xdr:to>
      <xdr:col>10</xdr:col>
      <xdr:colOff>114300</xdr:colOff>
      <xdr:row>57</xdr:row>
      <xdr:rowOff>129422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80012"/>
          <a:ext cx="8890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46063</xdr:rowOff>
    </xdr:from>
    <xdr:to>
      <xdr:col>24</xdr:col>
      <xdr:colOff>114300</xdr:colOff>
      <xdr:row>57</xdr:row>
      <xdr:rowOff>147663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1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68940</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7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90167</xdr:rowOff>
    </xdr:from>
    <xdr:to>
      <xdr:col>20</xdr:col>
      <xdr:colOff>38100</xdr:colOff>
      <xdr:row>58</xdr:row>
      <xdr:rowOff>20317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6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11444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5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14908</xdr:rowOff>
    </xdr:from>
    <xdr:to>
      <xdr:col>15</xdr:col>
      <xdr:colOff>101600</xdr:colOff>
      <xdr:row>57</xdr:row>
      <xdr:rowOff>116508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8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133035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6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56562</xdr:rowOff>
    </xdr:from>
    <xdr:to>
      <xdr:col>10</xdr:col>
      <xdr:colOff>165100</xdr:colOff>
      <xdr:row>57</xdr:row>
      <xdr:rowOff>158162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2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149289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21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78622</xdr:rowOff>
    </xdr:from>
    <xdr:to>
      <xdr:col>6</xdr:col>
      <xdr:colOff>38100</xdr:colOff>
      <xdr:row>58</xdr:row>
      <xdr:rowOff>8772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171349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4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37061</xdr:rowOff>
    </xdr:from>
    <xdr:to>
      <xdr:col>24</xdr:col>
      <xdr:colOff>63500</xdr:colOff>
      <xdr:row>77</xdr:row>
      <xdr:rowOff>49057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238711"/>
          <a:ext cx="838200" cy="1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37061</xdr:rowOff>
    </xdr:from>
    <xdr:to>
      <xdr:col>19</xdr:col>
      <xdr:colOff>177800</xdr:colOff>
      <xdr:row>77</xdr:row>
      <xdr:rowOff>89374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38711"/>
          <a:ext cx="889000" cy="5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51229</xdr:rowOff>
    </xdr:from>
    <xdr:to>
      <xdr:col>15</xdr:col>
      <xdr:colOff>50800</xdr:colOff>
      <xdr:row>77</xdr:row>
      <xdr:rowOff>89374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52879"/>
          <a:ext cx="889000" cy="3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51229</xdr:rowOff>
    </xdr:from>
    <xdr:to>
      <xdr:col>10</xdr:col>
      <xdr:colOff>114300</xdr:colOff>
      <xdr:row>78</xdr:row>
      <xdr:rowOff>19186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52879"/>
          <a:ext cx="889000" cy="13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7813</xdr:rowOff>
    </xdr:from>
    <xdr:to>
      <xdr:col>6</xdr:col>
      <xdr:colOff>38100</xdr:colOff>
      <xdr:row>78</xdr:row>
      <xdr:rowOff>109413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100540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7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169707</xdr:rowOff>
    </xdr:from>
    <xdr:to>
      <xdr:col>24</xdr:col>
      <xdr:colOff>114300</xdr:colOff>
      <xdr:row>77</xdr:row>
      <xdr:rowOff>99857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9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21134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5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157711</xdr:rowOff>
    </xdr:from>
    <xdr:to>
      <xdr:col>20</xdr:col>
      <xdr:colOff>38100</xdr:colOff>
      <xdr:row>77</xdr:row>
      <xdr:rowOff>87861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8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104388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96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38574</xdr:rowOff>
    </xdr:from>
    <xdr:to>
      <xdr:col>15</xdr:col>
      <xdr:colOff>101600</xdr:colOff>
      <xdr:row>77</xdr:row>
      <xdr:rowOff>140174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4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156701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1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429</xdr:rowOff>
    </xdr:from>
    <xdr:to>
      <xdr:col>10</xdr:col>
      <xdr:colOff>165100</xdr:colOff>
      <xdr:row>77</xdr:row>
      <xdr:rowOff>102029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0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118556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7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139836</xdr:rowOff>
    </xdr:from>
    <xdr:to>
      <xdr:col>6</xdr:col>
      <xdr:colOff>38100</xdr:colOff>
      <xdr:row>78</xdr:row>
      <xdr:rowOff>69986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4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86513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11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123667</xdr:rowOff>
    </xdr:from>
    <xdr:to>
      <xdr:col>24</xdr:col>
      <xdr:colOff>63500</xdr:colOff>
      <xdr:row>97</xdr:row>
      <xdr:rowOff>101473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82867"/>
          <a:ext cx="838200" cy="14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101473</xdr:rowOff>
    </xdr:from>
    <xdr:to>
      <xdr:col>19</xdr:col>
      <xdr:colOff>177800</xdr:colOff>
      <xdr:row>97</xdr:row>
      <xdr:rowOff>150597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32123"/>
          <a:ext cx="889000" cy="4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144828</xdr:rowOff>
    </xdr:from>
    <xdr:to>
      <xdr:col>15</xdr:col>
      <xdr:colOff>50800</xdr:colOff>
      <xdr:row>97</xdr:row>
      <xdr:rowOff>150597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75478"/>
          <a:ext cx="8890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144828</xdr:rowOff>
    </xdr:from>
    <xdr:to>
      <xdr:col>10</xdr:col>
      <xdr:colOff>114300</xdr:colOff>
      <xdr:row>98</xdr:row>
      <xdr:rowOff>15177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75478"/>
          <a:ext cx="889000" cy="4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72867</xdr:rowOff>
    </xdr:from>
    <xdr:to>
      <xdr:col>24</xdr:col>
      <xdr:colOff>114300</xdr:colOff>
      <xdr:row>97</xdr:row>
      <xdr:rowOff>3017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3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95744</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8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50673</xdr:rowOff>
    </xdr:from>
    <xdr:to>
      <xdr:col>20</xdr:col>
      <xdr:colOff>38100</xdr:colOff>
      <xdr:row>97</xdr:row>
      <xdr:rowOff>152273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8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143400</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774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99797</xdr:rowOff>
    </xdr:from>
    <xdr:to>
      <xdr:col>15</xdr:col>
      <xdr:colOff>101600</xdr:colOff>
      <xdr:row>98</xdr:row>
      <xdr:rowOff>29947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21074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94028</xdr:rowOff>
    </xdr:from>
    <xdr:to>
      <xdr:col>10</xdr:col>
      <xdr:colOff>165100</xdr:colOff>
      <xdr:row>98</xdr:row>
      <xdr:rowOff>24178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2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15305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17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135827</xdr:rowOff>
    </xdr:from>
    <xdr:to>
      <xdr:col>6</xdr:col>
      <xdr:colOff>38100</xdr:colOff>
      <xdr:row>98</xdr:row>
      <xdr:rowOff>65977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6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57104</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5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151174</xdr:rowOff>
    </xdr:from>
    <xdr:to>
      <xdr:col>36</xdr:col>
      <xdr:colOff>165100</xdr:colOff>
      <xdr:row>39</xdr:row>
      <xdr:rowOff>81324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97851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44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53567</xdr:rowOff>
    </xdr:from>
    <xdr:to>
      <xdr:col>55</xdr:col>
      <xdr:colOff>0</xdr:colOff>
      <xdr:row>56</xdr:row>
      <xdr:rowOff>122968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54767"/>
          <a:ext cx="838200" cy="6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122439</xdr:rowOff>
    </xdr:from>
    <xdr:to>
      <xdr:col>50</xdr:col>
      <xdr:colOff>114300</xdr:colOff>
      <xdr:row>56</xdr:row>
      <xdr:rowOff>122968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23639"/>
          <a:ext cx="889000" cy="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122439</xdr:rowOff>
    </xdr:from>
    <xdr:to>
      <xdr:col>45</xdr:col>
      <xdr:colOff>177800</xdr:colOff>
      <xdr:row>57</xdr:row>
      <xdr:rowOff>23606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723639"/>
          <a:ext cx="889000" cy="7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23606</xdr:rowOff>
    </xdr:from>
    <xdr:to>
      <xdr:col>41</xdr:col>
      <xdr:colOff>50800</xdr:colOff>
      <xdr:row>57</xdr:row>
      <xdr:rowOff>26094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796256"/>
          <a:ext cx="889000" cy="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31769</xdr:rowOff>
    </xdr:from>
    <xdr:to>
      <xdr:col>36</xdr:col>
      <xdr:colOff>165100</xdr:colOff>
      <xdr:row>57</xdr:row>
      <xdr:rowOff>133369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124496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2767</xdr:rowOff>
    </xdr:from>
    <xdr:to>
      <xdr:col>55</xdr:col>
      <xdr:colOff>50800</xdr:colOff>
      <xdr:row>56</xdr:row>
      <xdr:rowOff>104367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0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25644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5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72168</xdr:rowOff>
    </xdr:from>
    <xdr:to>
      <xdr:col>50</xdr:col>
      <xdr:colOff>165100</xdr:colOff>
      <xdr:row>57</xdr:row>
      <xdr:rowOff>2318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18845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44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71639</xdr:rowOff>
    </xdr:from>
    <xdr:to>
      <xdr:col>46</xdr:col>
      <xdr:colOff>38100</xdr:colOff>
      <xdr:row>57</xdr:row>
      <xdr:rowOff>1789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7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18316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448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144256</xdr:rowOff>
    </xdr:from>
    <xdr:to>
      <xdr:col>41</xdr:col>
      <xdr:colOff>101600</xdr:colOff>
      <xdr:row>57</xdr:row>
      <xdr:rowOff>74406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4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90933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2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146744</xdr:rowOff>
    </xdr:from>
    <xdr:to>
      <xdr:col>36</xdr:col>
      <xdr:colOff>165100</xdr:colOff>
      <xdr:row>57</xdr:row>
      <xdr:rowOff>76894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4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93421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52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42763</xdr:rowOff>
    </xdr:from>
    <xdr:to>
      <xdr:col>55</xdr:col>
      <xdr:colOff>0</xdr:colOff>
      <xdr:row>79</xdr:row>
      <xdr:rowOff>56314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87313"/>
          <a:ext cx="838200" cy="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22228</xdr:rowOff>
    </xdr:from>
    <xdr:to>
      <xdr:col>50</xdr:col>
      <xdr:colOff>114300</xdr:colOff>
      <xdr:row>79</xdr:row>
      <xdr:rowOff>56314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66778"/>
          <a:ext cx="889000" cy="3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153822</xdr:rowOff>
    </xdr:from>
    <xdr:to>
      <xdr:col>45</xdr:col>
      <xdr:colOff>177800</xdr:colOff>
      <xdr:row>79</xdr:row>
      <xdr:rowOff>22228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26922"/>
          <a:ext cx="889000" cy="3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144400</xdr:rowOff>
    </xdr:from>
    <xdr:to>
      <xdr:col>41</xdr:col>
      <xdr:colOff>50800</xdr:colOff>
      <xdr:row>78</xdr:row>
      <xdr:rowOff>153822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17500"/>
          <a:ext cx="889000" cy="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146234</xdr:rowOff>
    </xdr:from>
    <xdr:to>
      <xdr:col>36</xdr:col>
      <xdr:colOff>165100</xdr:colOff>
      <xdr:row>79</xdr:row>
      <xdr:rowOff>76384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67511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6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163413</xdr:rowOff>
    </xdr:from>
    <xdr:to>
      <xdr:col>55</xdr:col>
      <xdr:colOff>50800</xdr:colOff>
      <xdr:row>79</xdr:row>
      <xdr:rowOff>93563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5514</xdr:rowOff>
    </xdr:from>
    <xdr:to>
      <xdr:col>50</xdr:col>
      <xdr:colOff>165100</xdr:colOff>
      <xdr:row>79</xdr:row>
      <xdr:rowOff>107114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98241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4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142878</xdr:rowOff>
    </xdr:from>
    <xdr:to>
      <xdr:col>46</xdr:col>
      <xdr:colOff>38100</xdr:colOff>
      <xdr:row>79</xdr:row>
      <xdr:rowOff>73028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1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64155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0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103022</xdr:rowOff>
    </xdr:from>
    <xdr:to>
      <xdr:col>41</xdr:col>
      <xdr:colOff>101600</xdr:colOff>
      <xdr:row>79</xdr:row>
      <xdr:rowOff>33172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7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49699</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251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93600</xdr:rowOff>
    </xdr:from>
    <xdr:to>
      <xdr:col>36</xdr:col>
      <xdr:colOff>165100</xdr:colOff>
      <xdr:row>79</xdr:row>
      <xdr:rowOff>23750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40277</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2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166599</xdr:rowOff>
    </xdr:from>
    <xdr:to>
      <xdr:col>55</xdr:col>
      <xdr:colOff>0</xdr:colOff>
      <xdr:row>98</xdr:row>
      <xdr:rowOff>20638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97249"/>
          <a:ext cx="8382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162851</xdr:rowOff>
    </xdr:from>
    <xdr:to>
      <xdr:col>50</xdr:col>
      <xdr:colOff>114300</xdr:colOff>
      <xdr:row>98</xdr:row>
      <xdr:rowOff>20638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93501"/>
          <a:ext cx="889000" cy="2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157105</xdr:rowOff>
    </xdr:from>
    <xdr:to>
      <xdr:col>45</xdr:col>
      <xdr:colOff>177800</xdr:colOff>
      <xdr:row>97</xdr:row>
      <xdr:rowOff>162851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87755"/>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120759</xdr:rowOff>
    </xdr:from>
    <xdr:to>
      <xdr:col>41</xdr:col>
      <xdr:colOff>50800</xdr:colOff>
      <xdr:row>97</xdr:row>
      <xdr:rowOff>157105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51409"/>
          <a:ext cx="889000" cy="3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18090</xdr:rowOff>
    </xdr:from>
    <xdr:to>
      <xdr:col>36</xdr:col>
      <xdr:colOff>165100</xdr:colOff>
      <xdr:row>98</xdr:row>
      <xdr:rowOff>119690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110817</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1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115799</xdr:rowOff>
    </xdr:from>
    <xdr:to>
      <xdr:col>55</xdr:col>
      <xdr:colOff>50800</xdr:colOff>
      <xdr:row>98</xdr:row>
      <xdr:rowOff>45949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138676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9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141288</xdr:rowOff>
    </xdr:from>
    <xdr:to>
      <xdr:col>50</xdr:col>
      <xdr:colOff>165100</xdr:colOff>
      <xdr:row>98</xdr:row>
      <xdr:rowOff>71438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7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87965</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4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112051</xdr:rowOff>
    </xdr:from>
    <xdr:to>
      <xdr:col>46</xdr:col>
      <xdr:colOff>38100</xdr:colOff>
      <xdr:row>98</xdr:row>
      <xdr:rowOff>42201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4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58728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1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106305</xdr:rowOff>
    </xdr:from>
    <xdr:to>
      <xdr:col>41</xdr:col>
      <xdr:colOff>101600</xdr:colOff>
      <xdr:row>98</xdr:row>
      <xdr:rowOff>36455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52982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5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69959</xdr:rowOff>
    </xdr:from>
    <xdr:to>
      <xdr:col>36</xdr:col>
      <xdr:colOff>165100</xdr:colOff>
      <xdr:row>98</xdr:row>
      <xdr:rowOff>109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0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16636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475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105780</xdr:rowOff>
    </xdr:from>
    <xdr:to>
      <xdr:col>85</xdr:col>
      <xdr:colOff>127000</xdr:colOff>
      <xdr:row>37</xdr:row>
      <xdr:rowOff>123641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49430"/>
          <a:ext cx="838200" cy="1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62769</xdr:rowOff>
    </xdr:from>
    <xdr:to>
      <xdr:col>81</xdr:col>
      <xdr:colOff>50800</xdr:colOff>
      <xdr:row>37</xdr:row>
      <xdr:rowOff>123641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06419"/>
          <a:ext cx="889000" cy="6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62769</xdr:rowOff>
    </xdr:from>
    <xdr:to>
      <xdr:col>76</xdr:col>
      <xdr:colOff>114300</xdr:colOff>
      <xdr:row>37</xdr:row>
      <xdr:rowOff>107494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06419"/>
          <a:ext cx="889000" cy="4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160457</xdr:rowOff>
    </xdr:from>
    <xdr:to>
      <xdr:col>71</xdr:col>
      <xdr:colOff>177800</xdr:colOff>
      <xdr:row>37</xdr:row>
      <xdr:rowOff>107494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32657"/>
          <a:ext cx="889000" cy="11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54980</xdr:rowOff>
    </xdr:from>
    <xdr:to>
      <xdr:col>85</xdr:col>
      <xdr:colOff>177800</xdr:colOff>
      <xdr:row>37</xdr:row>
      <xdr:rowOff>156580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9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33407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7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72841</xdr:rowOff>
    </xdr:from>
    <xdr:to>
      <xdr:col>81</xdr:col>
      <xdr:colOff>101600</xdr:colOff>
      <xdr:row>38</xdr:row>
      <xdr:rowOff>2991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19518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11969</xdr:rowOff>
    </xdr:from>
    <xdr:to>
      <xdr:col>76</xdr:col>
      <xdr:colOff>165100</xdr:colOff>
      <xdr:row>37</xdr:row>
      <xdr:rowOff>113569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5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130096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56694</xdr:rowOff>
    </xdr:from>
    <xdr:to>
      <xdr:col>72</xdr:col>
      <xdr:colOff>38100</xdr:colOff>
      <xdr:row>37</xdr:row>
      <xdr:rowOff>158294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3371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7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109657</xdr:rowOff>
    </xdr:from>
    <xdr:to>
      <xdr:col>67</xdr:col>
      <xdr:colOff>101600</xdr:colOff>
      <xdr:row>37</xdr:row>
      <xdr:rowOff>39807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56334</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605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57913</xdr:rowOff>
    </xdr:from>
    <xdr:to>
      <xdr:col>85</xdr:col>
      <xdr:colOff>127000</xdr:colOff>
      <xdr:row>57</xdr:row>
      <xdr:rowOff>50224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487663"/>
          <a:ext cx="838200" cy="33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50224</xdr:rowOff>
    </xdr:from>
    <xdr:to>
      <xdr:col>81</xdr:col>
      <xdr:colOff>50800</xdr:colOff>
      <xdr:row>57</xdr:row>
      <xdr:rowOff>68379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22874"/>
          <a:ext cx="889000" cy="1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63982</xdr:rowOff>
    </xdr:from>
    <xdr:to>
      <xdr:col>76</xdr:col>
      <xdr:colOff>114300</xdr:colOff>
      <xdr:row>57</xdr:row>
      <xdr:rowOff>68379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493732"/>
          <a:ext cx="889000" cy="34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63982</xdr:rowOff>
    </xdr:from>
    <xdr:to>
      <xdr:col>71</xdr:col>
      <xdr:colOff>177800</xdr:colOff>
      <xdr:row>57</xdr:row>
      <xdr:rowOff>104280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493732"/>
          <a:ext cx="889000" cy="38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69658</xdr:rowOff>
    </xdr:from>
    <xdr:to>
      <xdr:col>67</xdr:col>
      <xdr:colOff>101600</xdr:colOff>
      <xdr:row>57</xdr:row>
      <xdr:rowOff>171258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162385</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7113</xdr:rowOff>
    </xdr:from>
    <xdr:to>
      <xdr:col>85</xdr:col>
      <xdr:colOff>177800</xdr:colOff>
      <xdr:row>55</xdr:row>
      <xdr:rowOff>108713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43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29990</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28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170874</xdr:rowOff>
    </xdr:from>
    <xdr:to>
      <xdr:col>81</xdr:col>
      <xdr:colOff>101600</xdr:colOff>
      <xdr:row>57</xdr:row>
      <xdr:rowOff>101024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117551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547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17579</xdr:rowOff>
    </xdr:from>
    <xdr:to>
      <xdr:col>76</xdr:col>
      <xdr:colOff>165100</xdr:colOff>
      <xdr:row>57</xdr:row>
      <xdr:rowOff>119179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9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135706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5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13182</xdr:rowOff>
    </xdr:from>
    <xdr:to>
      <xdr:col>72</xdr:col>
      <xdr:colOff>38100</xdr:colOff>
      <xdr:row>55</xdr:row>
      <xdr:rowOff>114782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44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131309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21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53480</xdr:rowOff>
    </xdr:from>
    <xdr:to>
      <xdr:col>67</xdr:col>
      <xdr:colOff>101600</xdr:colOff>
      <xdr:row>57</xdr:row>
      <xdr:rowOff>155080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2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157</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60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151115</xdr:rowOff>
    </xdr:from>
    <xdr:to>
      <xdr:col>85</xdr:col>
      <xdr:colOff>127000</xdr:colOff>
      <xdr:row>76</xdr:row>
      <xdr:rowOff>5908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2152615"/>
          <a:ext cx="838200" cy="88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5908</xdr:rowOff>
    </xdr:from>
    <xdr:to>
      <xdr:col>81</xdr:col>
      <xdr:colOff>50800</xdr:colOff>
      <xdr:row>79</xdr:row>
      <xdr:rowOff>1203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036108"/>
          <a:ext cx="889000" cy="50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151492</xdr:rowOff>
    </xdr:from>
    <xdr:to>
      <xdr:col>76</xdr:col>
      <xdr:colOff>114300</xdr:colOff>
      <xdr:row>79</xdr:row>
      <xdr:rowOff>1203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24592"/>
          <a:ext cx="889000" cy="2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136579</xdr:rowOff>
    </xdr:from>
    <xdr:to>
      <xdr:col>71</xdr:col>
      <xdr:colOff>177800</xdr:colOff>
      <xdr:row>78</xdr:row>
      <xdr:rowOff>151492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166779"/>
          <a:ext cx="889000" cy="35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75237</xdr:rowOff>
    </xdr:from>
    <xdr:to>
      <xdr:col>67</xdr:col>
      <xdr:colOff>101600</xdr:colOff>
      <xdr:row>79</xdr:row>
      <xdr:rowOff>5387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167964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100315</xdr:rowOff>
    </xdr:from>
    <xdr:to>
      <xdr:col>85</xdr:col>
      <xdr:colOff>177800</xdr:colOff>
      <xdr:row>71</xdr:row>
      <xdr:rowOff>30465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21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53342</xdr:rowOff>
    </xdr:from>
    <xdr:ext cx="599010"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05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126558</xdr:rowOff>
    </xdr:from>
    <xdr:to>
      <xdr:col>81</xdr:col>
      <xdr:colOff>101600</xdr:colOff>
      <xdr:row>76</xdr:row>
      <xdr:rowOff>56708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298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73235</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181795" y="1276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121853</xdr:rowOff>
    </xdr:from>
    <xdr:to>
      <xdr:col>76</xdr:col>
      <xdr:colOff>165100</xdr:colOff>
      <xdr:row>79</xdr:row>
      <xdr:rowOff>52003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9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43130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58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100692</xdr:rowOff>
    </xdr:from>
    <xdr:to>
      <xdr:col>72</xdr:col>
      <xdr:colOff>38100</xdr:colOff>
      <xdr:row>79</xdr:row>
      <xdr:rowOff>30842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7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21969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56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85779</xdr:rowOff>
    </xdr:from>
    <xdr:to>
      <xdr:col>67</xdr:col>
      <xdr:colOff>101600</xdr:colOff>
      <xdr:row>77</xdr:row>
      <xdr:rowOff>15929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11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32456</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14795" y="12891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162930</xdr:rowOff>
    </xdr:from>
    <xdr:to>
      <xdr:col>85</xdr:col>
      <xdr:colOff>127000</xdr:colOff>
      <xdr:row>95</xdr:row>
      <xdr:rowOff>167590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450680"/>
          <a:ext cx="838200" cy="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167590</xdr:rowOff>
    </xdr:from>
    <xdr:to>
      <xdr:col>81</xdr:col>
      <xdr:colOff>50800</xdr:colOff>
      <xdr:row>96</xdr:row>
      <xdr:rowOff>42307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455340"/>
          <a:ext cx="889000" cy="4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42307</xdr:rowOff>
    </xdr:from>
    <xdr:to>
      <xdr:col>76</xdr:col>
      <xdr:colOff>114300</xdr:colOff>
      <xdr:row>96</xdr:row>
      <xdr:rowOff>88942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01507"/>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88942</xdr:rowOff>
    </xdr:from>
    <xdr:to>
      <xdr:col>71</xdr:col>
      <xdr:colOff>177800</xdr:colOff>
      <xdr:row>96</xdr:row>
      <xdr:rowOff>118204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48142"/>
          <a:ext cx="8890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112130</xdr:rowOff>
    </xdr:from>
    <xdr:to>
      <xdr:col>85</xdr:col>
      <xdr:colOff>177800</xdr:colOff>
      <xdr:row>96</xdr:row>
      <xdr:rowOff>42280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9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135007</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51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116790</xdr:rowOff>
    </xdr:from>
    <xdr:to>
      <xdr:col>81</xdr:col>
      <xdr:colOff>101600</xdr:colOff>
      <xdr:row>96</xdr:row>
      <xdr:rowOff>46940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63467</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17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162957</xdr:rowOff>
    </xdr:from>
    <xdr:to>
      <xdr:col>76</xdr:col>
      <xdr:colOff>165100</xdr:colOff>
      <xdr:row>96</xdr:row>
      <xdr:rowOff>93107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5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109634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2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38142</xdr:rowOff>
    </xdr:from>
    <xdr:to>
      <xdr:col>72</xdr:col>
      <xdr:colOff>38100</xdr:colOff>
      <xdr:row>96</xdr:row>
      <xdr:rowOff>139742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9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156269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27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67404</xdr:rowOff>
    </xdr:from>
    <xdr:to>
      <xdr:col>67</xdr:col>
      <xdr:colOff>101600</xdr:colOff>
      <xdr:row>96</xdr:row>
      <xdr:rowOff>169004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2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14081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0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143130</xdr:rowOff>
    </xdr:from>
    <xdr:to>
      <xdr:col>98</xdr:col>
      <xdr:colOff>38100</xdr:colOff>
      <xdr:row>38</xdr:row>
      <xdr:rowOff>73279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67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89807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2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議会</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39,068</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4,082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し、類似団体平均を</a:t>
          </a:r>
          <a:r>
            <a:rPr kumimoji="1" lang="ja-JP" altLang="en-US" sz="1100">
              <a:solidFill>
                <a:schemeClr val="dk1"/>
              </a:solidFill>
              <a:effectLst/>
              <a:latin typeface="+mn-lt"/>
              <a:ea typeface="+mn-ea"/>
              <a:cs typeface="+mn-cs"/>
            </a:rPr>
            <a:t>上回った</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した要因は、</a:t>
          </a:r>
          <a:r>
            <a:rPr kumimoji="1" lang="ja-JP" altLang="en-US" sz="1100">
              <a:solidFill>
                <a:schemeClr val="dk1"/>
              </a:solidFill>
              <a:effectLst/>
              <a:latin typeface="+mn-lt"/>
              <a:ea typeface="+mn-ea"/>
              <a:cs typeface="+mn-cs"/>
            </a:rPr>
            <a:t>議場放送設備改修事業</a:t>
          </a:r>
          <a:r>
            <a:rPr kumimoji="1" lang="ja-JP" altLang="ja-JP" sz="1100">
              <a:solidFill>
                <a:schemeClr val="dk1"/>
              </a:solidFill>
              <a:effectLst/>
              <a:latin typeface="+mn-lt"/>
              <a:ea typeface="+mn-ea"/>
              <a:cs typeface="+mn-cs"/>
            </a:rPr>
            <a:t>が主な要因である。　</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災害復旧</a:t>
          </a:r>
          <a:r>
            <a:rPr kumimoji="1" lang="ja-JP" altLang="ja-JP" sz="1100" baseline="0">
              <a:solidFill>
                <a:schemeClr val="dk1"/>
              </a:solidFill>
              <a:effectLst/>
              <a:latin typeface="+mn-lt"/>
              <a:ea typeface="+mn-ea"/>
              <a:cs typeface="+mn-cs"/>
            </a:rPr>
            <a:t>費は、住民一人当たり</a:t>
          </a:r>
          <a:r>
            <a:rPr kumimoji="1" lang="en-US" altLang="ja-JP" sz="1100" baseline="0">
              <a:solidFill>
                <a:schemeClr val="dk1"/>
              </a:solidFill>
              <a:effectLst/>
              <a:latin typeface="+mn-lt"/>
              <a:ea typeface="+mn-ea"/>
              <a:cs typeface="+mn-cs"/>
            </a:rPr>
            <a:t>377,004</a:t>
          </a:r>
          <a:r>
            <a:rPr kumimoji="1" lang="ja-JP" altLang="ja-JP" sz="1100" baseline="0">
              <a:solidFill>
                <a:schemeClr val="dk1"/>
              </a:solidFill>
              <a:effectLst/>
              <a:latin typeface="+mn-lt"/>
              <a:ea typeface="+mn-ea"/>
              <a:cs typeface="+mn-cs"/>
            </a:rPr>
            <a:t>円となっており、前年度より</a:t>
          </a:r>
          <a:r>
            <a:rPr kumimoji="1" lang="en-US" altLang="ja-JP" sz="1100" baseline="0">
              <a:solidFill>
                <a:schemeClr val="dk1"/>
              </a:solidFill>
              <a:effectLst/>
              <a:latin typeface="+mn-lt"/>
              <a:ea typeface="+mn-ea"/>
              <a:cs typeface="+mn-cs"/>
            </a:rPr>
            <a:t>213,888</a:t>
          </a:r>
          <a:r>
            <a:rPr kumimoji="1" lang="ja-JP" altLang="ja-JP" sz="1100" baseline="0">
              <a:solidFill>
                <a:schemeClr val="dk1"/>
              </a:solidFill>
              <a:effectLst/>
              <a:latin typeface="+mn-lt"/>
              <a:ea typeface="+mn-ea"/>
              <a:cs typeface="+mn-cs"/>
            </a:rPr>
            <a:t>円</a:t>
          </a:r>
          <a:r>
            <a:rPr kumimoji="1" lang="ja-JP" altLang="en-US" sz="1100" baseline="0">
              <a:solidFill>
                <a:schemeClr val="dk1"/>
              </a:solidFill>
              <a:effectLst/>
              <a:latin typeface="+mn-lt"/>
              <a:ea typeface="+mn-ea"/>
              <a:cs typeface="+mn-cs"/>
            </a:rPr>
            <a:t>増加</a:t>
          </a:r>
          <a:r>
            <a:rPr kumimoji="1" lang="ja-JP" altLang="ja-JP" sz="1100" baseline="0">
              <a:solidFill>
                <a:schemeClr val="dk1"/>
              </a:solidFill>
              <a:effectLst/>
              <a:latin typeface="+mn-lt"/>
              <a:ea typeface="+mn-ea"/>
              <a:cs typeface="+mn-cs"/>
            </a:rPr>
            <a:t>し、類似団体平均を</a:t>
          </a:r>
          <a:r>
            <a:rPr kumimoji="1" lang="ja-JP" altLang="en-US" sz="1100" baseline="0">
              <a:solidFill>
                <a:schemeClr val="dk1"/>
              </a:solidFill>
              <a:effectLst/>
              <a:latin typeface="+mn-lt"/>
              <a:ea typeface="+mn-ea"/>
              <a:cs typeface="+mn-cs"/>
            </a:rPr>
            <a:t>大きく</a:t>
          </a:r>
          <a:r>
            <a:rPr kumimoji="1" lang="ja-JP" altLang="ja-JP" sz="1100" baseline="0">
              <a:solidFill>
                <a:schemeClr val="dk1"/>
              </a:solidFill>
              <a:effectLst/>
              <a:latin typeface="+mn-lt"/>
              <a:ea typeface="+mn-ea"/>
              <a:cs typeface="+mn-cs"/>
            </a:rPr>
            <a:t>上回った</a:t>
          </a:r>
          <a:r>
            <a:rPr kumimoji="1" lang="ja-JP" altLang="en-US" sz="110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主な要因は、令和５年度に発生した大雨災害による道路復旧工事によるもの。長期に渡り復旧工事が続く見込みのため今後も増加が予想される。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衛生費は、</a:t>
          </a:r>
          <a:r>
            <a:rPr kumimoji="1" lang="ja-JP" altLang="ja-JP" sz="1100" baseline="0">
              <a:solidFill>
                <a:schemeClr val="dk1"/>
              </a:solidFill>
              <a:effectLst/>
              <a:latin typeface="+mn-lt"/>
              <a:ea typeface="+mn-ea"/>
              <a:cs typeface="+mn-cs"/>
            </a:rPr>
            <a:t>住民一人当たり</a:t>
          </a:r>
          <a:r>
            <a:rPr kumimoji="1" lang="en-US" altLang="ja-JP" sz="1100" baseline="0">
              <a:solidFill>
                <a:schemeClr val="dk1"/>
              </a:solidFill>
              <a:effectLst/>
              <a:latin typeface="+mn-lt"/>
              <a:ea typeface="+mn-ea"/>
              <a:cs typeface="+mn-cs"/>
            </a:rPr>
            <a:t>228,416</a:t>
          </a:r>
          <a:r>
            <a:rPr kumimoji="1" lang="ja-JP" altLang="ja-JP" sz="1100" baseline="0">
              <a:solidFill>
                <a:schemeClr val="dk1"/>
              </a:solidFill>
              <a:effectLst/>
              <a:latin typeface="+mn-lt"/>
              <a:ea typeface="+mn-ea"/>
              <a:cs typeface="+mn-cs"/>
            </a:rPr>
            <a:t>円となっており、前年度より</a:t>
          </a:r>
          <a:r>
            <a:rPr kumimoji="1" lang="en-US" altLang="ja-JP" sz="1100" baseline="0">
              <a:solidFill>
                <a:schemeClr val="dk1"/>
              </a:solidFill>
              <a:effectLst/>
              <a:latin typeface="+mn-lt"/>
              <a:ea typeface="+mn-ea"/>
              <a:cs typeface="+mn-cs"/>
            </a:rPr>
            <a:t>78,349</a:t>
          </a:r>
          <a:r>
            <a:rPr kumimoji="1" lang="ja-JP" altLang="ja-JP" sz="1100" baseline="0">
              <a:solidFill>
                <a:schemeClr val="dk1"/>
              </a:solidFill>
              <a:effectLst/>
              <a:latin typeface="+mn-lt"/>
              <a:ea typeface="+mn-ea"/>
              <a:cs typeface="+mn-cs"/>
            </a:rPr>
            <a:t>円増加し、</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上回った</a:t>
          </a:r>
          <a:r>
            <a:rPr kumimoji="1" lang="ja-JP" altLang="ja-JP" sz="110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主な</a:t>
          </a:r>
          <a:r>
            <a:rPr kumimoji="1" lang="ja-JP" altLang="ja-JP" sz="1100" baseline="0">
              <a:solidFill>
                <a:schemeClr val="dk1"/>
              </a:solidFill>
              <a:effectLst/>
              <a:latin typeface="+mn-lt"/>
              <a:ea typeface="+mn-ea"/>
              <a:cs typeface="+mn-cs"/>
            </a:rPr>
            <a:t>要因は、診療所建設事業</a:t>
          </a:r>
          <a:r>
            <a:rPr kumimoji="1" lang="ja-JP" altLang="en-US" sz="1100" baseline="0">
              <a:solidFill>
                <a:schemeClr val="dk1"/>
              </a:solidFill>
              <a:effectLst/>
              <a:latin typeface="+mn-lt"/>
              <a:ea typeface="+mn-ea"/>
              <a:cs typeface="+mn-cs"/>
            </a:rPr>
            <a:t>に係る国保施設特別会計繰出金の増によるもの。</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352,933</a:t>
          </a:r>
          <a:r>
            <a:rPr kumimoji="1" lang="ja-JP" altLang="ja-JP" sz="1100">
              <a:solidFill>
                <a:schemeClr val="dk1"/>
              </a:solidFill>
              <a:effectLst/>
              <a:latin typeface="+mn-lt"/>
              <a:ea typeface="+mn-ea"/>
              <a:cs typeface="+mn-cs"/>
            </a:rPr>
            <a:t>円となっており、</a:t>
          </a:r>
          <a:r>
            <a:rPr kumimoji="1" lang="ja-JP" altLang="ja-JP" sz="1100" baseline="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178,844</a:t>
          </a:r>
          <a:r>
            <a:rPr kumimoji="1" lang="ja-JP" altLang="ja-JP" sz="1100">
              <a:solidFill>
                <a:schemeClr val="dk1"/>
              </a:solidFill>
              <a:effectLst/>
              <a:latin typeface="+mn-lt"/>
              <a:ea typeface="+mn-ea"/>
              <a:cs typeface="+mn-cs"/>
            </a:rPr>
            <a:t>円増加し、類似団体平均を上回った。前年度より増加した要因は、</a:t>
          </a:r>
          <a:r>
            <a:rPr kumimoji="1" lang="ja-JP" altLang="en-US" sz="1100" baseline="0">
              <a:solidFill>
                <a:schemeClr val="dk1"/>
              </a:solidFill>
              <a:effectLst/>
              <a:latin typeface="+mn-lt"/>
              <a:ea typeface="+mn-ea"/>
              <a:cs typeface="+mn-cs"/>
            </a:rPr>
            <a:t>陸上競技場大規模改修工事</a:t>
          </a:r>
          <a:r>
            <a:rPr kumimoji="1" lang="ja-JP" altLang="ja-JP" sz="1100">
              <a:solidFill>
                <a:schemeClr val="dk1"/>
              </a:solidFill>
              <a:effectLst/>
              <a:latin typeface="+mn-lt"/>
              <a:ea typeface="+mn-ea"/>
              <a:cs typeface="+mn-cs"/>
            </a:rPr>
            <a:t>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財政調整基金残高の割合は、</a:t>
          </a:r>
          <a:r>
            <a:rPr kumimoji="1" lang="en-US" altLang="ja-JP" sz="1100">
              <a:solidFill>
                <a:schemeClr val="dk1"/>
              </a:solidFill>
              <a:effectLst/>
              <a:latin typeface="+mn-lt"/>
              <a:ea typeface="+mn-ea"/>
              <a:cs typeface="+mn-cs"/>
            </a:rPr>
            <a:t>23.66</a:t>
          </a:r>
          <a:r>
            <a:rPr kumimoji="1" lang="ja-JP" altLang="ja-JP" sz="1100">
              <a:solidFill>
                <a:schemeClr val="dk1"/>
              </a:solidFill>
              <a:effectLst/>
              <a:latin typeface="+mn-lt"/>
              <a:ea typeface="+mn-ea"/>
              <a:cs typeface="+mn-cs"/>
            </a:rPr>
            <a:t>％となっており、</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年度の大雨災害時に一時的に取り崩した分を基金に積み戻したため。</a:t>
          </a:r>
          <a:r>
            <a:rPr kumimoji="1" lang="ja-JP" altLang="ja-JP" sz="1100">
              <a:solidFill>
                <a:schemeClr val="dk1"/>
              </a:solidFill>
              <a:effectLst/>
              <a:latin typeface="+mn-lt"/>
              <a:ea typeface="+mn-ea"/>
              <a:cs typeface="+mn-cs"/>
            </a:rPr>
            <a:t>今後も大規模災害等に備えて同水準を維持していく予定である。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人口減少などにより自主財源の確保・増加が見込めないため、厳しい財政運営ではあるが、事務・事業の見直しなど歳出削減を行い、健全な財政運営に努める。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一般会計及び特別会計ともに黒字である。</a:t>
          </a:r>
          <a:endParaRPr lang="ja-JP" altLang="ja-JP" sz="1400">
            <a:effectLst/>
          </a:endParaRPr>
        </a:p>
        <a:p>
          <a:r>
            <a:rPr kumimoji="1" lang="ja-JP" altLang="ja-JP" sz="1100">
              <a:solidFill>
                <a:schemeClr val="dk1"/>
              </a:solidFill>
              <a:effectLst/>
              <a:latin typeface="+mn-lt"/>
              <a:ea typeface="+mn-ea"/>
              <a:cs typeface="+mn-cs"/>
            </a:rPr>
            <a:t>　 しかし、すべての特別会計が一般会計からの繰出が必要な状況が続いている。特別会計においては、税・使用料の見直しの検討を引き続き行い、また下水道事業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漁港漁村集落排水事業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における加入率が低いため、引き続き加入（接続）の促進を図り、財政運営の健全化に努める。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2"/>
      <c r="AN4" s="432"/>
      <c r="AO4" s="432"/>
      <c r="AP4" s="432"/>
      <c r="AQ4" s="432"/>
      <c r="AR4" s="432"/>
      <c r="AS4" s="432"/>
      <c r="AT4" s="432"/>
      <c r="AU4" s="432"/>
      <c r="AV4" s="432"/>
      <c r="AW4" s="432"/>
      <c r="AX4" s="587"/>
      <c r="AY4" s="398" t="s">
        <v>87</v>
      </c>
      <c r="AZ4" s="399"/>
      <c r="BA4" s="399"/>
      <c r="BB4" s="399"/>
      <c r="BC4" s="399"/>
      <c r="BD4" s="399"/>
      <c r="BE4" s="399"/>
      <c r="BF4" s="399"/>
      <c r="BG4" s="399"/>
      <c r="BH4" s="399"/>
      <c r="BI4" s="399"/>
      <c r="BJ4" s="399"/>
      <c r="BK4" s="399"/>
      <c r="BL4" s="399"/>
      <c r="BM4" s="400"/>
      <c r="BN4" s="401">
        <v>4728386</v>
      </c>
      <c r="BO4" s="402"/>
      <c r="BP4" s="402"/>
      <c r="BQ4" s="402"/>
      <c r="BR4" s="402"/>
      <c r="BS4" s="402"/>
      <c r="BT4" s="402"/>
      <c r="BU4" s="403"/>
      <c r="BV4" s="401">
        <v>3937441</v>
      </c>
      <c r="BW4" s="402"/>
      <c r="BX4" s="402"/>
      <c r="BY4" s="402"/>
      <c r="BZ4" s="402"/>
      <c r="CA4" s="402"/>
      <c r="CB4" s="402"/>
      <c r="CC4" s="403"/>
      <c r="CD4" s="572" t="s">
        <v>88</v>
      </c>
      <c r="CE4" s="573"/>
      <c r="CF4" s="573"/>
      <c r="CG4" s="573"/>
      <c r="CH4" s="573"/>
      <c r="CI4" s="573"/>
      <c r="CJ4" s="573"/>
      <c r="CK4" s="573"/>
      <c r="CL4" s="573"/>
      <c r="CM4" s="573"/>
      <c r="CN4" s="573"/>
      <c r="CO4" s="573"/>
      <c r="CP4" s="573"/>
      <c r="CQ4" s="573"/>
      <c r="CR4" s="573"/>
      <c r="CS4" s="574"/>
      <c r="CT4" s="575">
        <v>9.9</v>
      </c>
      <c r="CU4" s="576"/>
      <c r="CV4" s="576"/>
      <c r="CW4" s="576"/>
      <c r="CX4" s="576"/>
      <c r="CY4" s="576"/>
      <c r="CZ4" s="576"/>
      <c r="DA4" s="577"/>
      <c r="DB4" s="575">
        <v>13.6</v>
      </c>
      <c r="DC4" s="576"/>
      <c r="DD4" s="576"/>
      <c r="DE4" s="576"/>
      <c r="DF4" s="576"/>
      <c r="DG4" s="576"/>
      <c r="DH4" s="576"/>
      <c r="DI4" s="577"/>
    </row>
    <row r="5" spans="1:119" ht="18.75" customHeight="1" x14ac:dyDescent="0.2">
      <c r="A5" s="163"/>
      <c r="B5" s="582"/>
      <c r="C5" s="433"/>
      <c r="D5" s="433"/>
      <c r="E5" s="583"/>
      <c r="F5" s="583"/>
      <c r="G5" s="583"/>
      <c r="H5" s="583"/>
      <c r="I5" s="583"/>
      <c r="J5" s="583"/>
      <c r="K5" s="583"/>
      <c r="L5" s="583"/>
      <c r="M5" s="583"/>
      <c r="N5" s="583"/>
      <c r="O5" s="583"/>
      <c r="P5" s="583"/>
      <c r="Q5" s="583"/>
      <c r="R5" s="431"/>
      <c r="S5" s="431"/>
      <c r="T5" s="431"/>
      <c r="U5" s="431"/>
      <c r="V5" s="586"/>
      <c r="W5" s="502"/>
      <c r="X5" s="432"/>
      <c r="Y5" s="432"/>
      <c r="Z5" s="432"/>
      <c r="AA5" s="432"/>
      <c r="AB5" s="433"/>
      <c r="AC5" s="431"/>
      <c r="AD5" s="432"/>
      <c r="AE5" s="432"/>
      <c r="AF5" s="432"/>
      <c r="AG5" s="432"/>
      <c r="AH5" s="432"/>
      <c r="AI5" s="432"/>
      <c r="AJ5" s="432"/>
      <c r="AK5" s="432"/>
      <c r="AL5" s="587"/>
      <c r="AM5" s="465" t="s">
        <v>89</v>
      </c>
      <c r="AN5" s="380"/>
      <c r="AO5" s="380"/>
      <c r="AP5" s="380"/>
      <c r="AQ5" s="380"/>
      <c r="AR5" s="380"/>
      <c r="AS5" s="380"/>
      <c r="AT5" s="381"/>
      <c r="AU5" s="453" t="s">
        <v>90</v>
      </c>
      <c r="AV5" s="454"/>
      <c r="AW5" s="454"/>
      <c r="AX5" s="454"/>
      <c r="AY5" s="386" t="s">
        <v>91</v>
      </c>
      <c r="AZ5" s="387"/>
      <c r="BA5" s="387"/>
      <c r="BB5" s="387"/>
      <c r="BC5" s="387"/>
      <c r="BD5" s="387"/>
      <c r="BE5" s="387"/>
      <c r="BF5" s="387"/>
      <c r="BG5" s="387"/>
      <c r="BH5" s="387"/>
      <c r="BI5" s="387"/>
      <c r="BJ5" s="387"/>
      <c r="BK5" s="387"/>
      <c r="BL5" s="387"/>
      <c r="BM5" s="388"/>
      <c r="BN5" s="406">
        <v>4467792</v>
      </c>
      <c r="BO5" s="407"/>
      <c r="BP5" s="407"/>
      <c r="BQ5" s="407"/>
      <c r="BR5" s="407"/>
      <c r="BS5" s="407"/>
      <c r="BT5" s="407"/>
      <c r="BU5" s="408"/>
      <c r="BV5" s="406">
        <v>3397634</v>
      </c>
      <c r="BW5" s="407"/>
      <c r="BX5" s="407"/>
      <c r="BY5" s="407"/>
      <c r="BZ5" s="407"/>
      <c r="CA5" s="407"/>
      <c r="CB5" s="407"/>
      <c r="CC5" s="408"/>
      <c r="CD5" s="415" t="s">
        <v>92</v>
      </c>
      <c r="CE5" s="360"/>
      <c r="CF5" s="360"/>
      <c r="CG5" s="360"/>
      <c r="CH5" s="360"/>
      <c r="CI5" s="360"/>
      <c r="CJ5" s="360"/>
      <c r="CK5" s="360"/>
      <c r="CL5" s="360"/>
      <c r="CM5" s="360"/>
      <c r="CN5" s="360"/>
      <c r="CO5" s="360"/>
      <c r="CP5" s="360"/>
      <c r="CQ5" s="360"/>
      <c r="CR5" s="360"/>
      <c r="CS5" s="416"/>
      <c r="CT5" s="376">
        <v>92.9</v>
      </c>
      <c r="CU5" s="377"/>
      <c r="CV5" s="377"/>
      <c r="CW5" s="377"/>
      <c r="CX5" s="377"/>
      <c r="CY5" s="377"/>
      <c r="CZ5" s="377"/>
      <c r="DA5" s="378"/>
      <c r="DB5" s="376">
        <v>92.8</v>
      </c>
      <c r="DC5" s="377"/>
      <c r="DD5" s="377"/>
      <c r="DE5" s="377"/>
      <c r="DF5" s="377"/>
      <c r="DG5" s="377"/>
      <c r="DH5" s="377"/>
      <c r="DI5" s="378"/>
    </row>
    <row r="6" spans="1:119" ht="18.75" customHeight="1" x14ac:dyDescent="0.2">
      <c r="A6" s="163"/>
      <c r="B6" s="552" t="s">
        <v>93</v>
      </c>
      <c r="C6" s="430"/>
      <c r="D6" s="430"/>
      <c r="E6" s="553"/>
      <c r="F6" s="553"/>
      <c r="G6" s="553"/>
      <c r="H6" s="553"/>
      <c r="I6" s="553"/>
      <c r="J6" s="553"/>
      <c r="K6" s="553"/>
      <c r="L6" s="553" t="s">
        <v>94</v>
      </c>
      <c r="M6" s="553"/>
      <c r="N6" s="553"/>
      <c r="O6" s="553"/>
      <c r="P6" s="553"/>
      <c r="Q6" s="553"/>
      <c r="R6" s="428"/>
      <c r="S6" s="428"/>
      <c r="T6" s="428"/>
      <c r="U6" s="428"/>
      <c r="V6" s="559"/>
      <c r="W6" s="487" t="s">
        <v>95</v>
      </c>
      <c r="X6" s="429"/>
      <c r="Y6" s="429"/>
      <c r="Z6" s="429"/>
      <c r="AA6" s="429"/>
      <c r="AB6" s="430"/>
      <c r="AC6" s="564" t="s">
        <v>96</v>
      </c>
      <c r="AD6" s="565"/>
      <c r="AE6" s="565"/>
      <c r="AF6" s="565"/>
      <c r="AG6" s="565"/>
      <c r="AH6" s="565"/>
      <c r="AI6" s="565"/>
      <c r="AJ6" s="565"/>
      <c r="AK6" s="565"/>
      <c r="AL6" s="566"/>
      <c r="AM6" s="465" t="s">
        <v>97</v>
      </c>
      <c r="AN6" s="380"/>
      <c r="AO6" s="380"/>
      <c r="AP6" s="380"/>
      <c r="AQ6" s="380"/>
      <c r="AR6" s="380"/>
      <c r="AS6" s="380"/>
      <c r="AT6" s="381"/>
      <c r="AU6" s="453" t="s">
        <v>90</v>
      </c>
      <c r="AV6" s="454"/>
      <c r="AW6" s="454"/>
      <c r="AX6" s="454"/>
      <c r="AY6" s="386" t="s">
        <v>98</v>
      </c>
      <c r="AZ6" s="387"/>
      <c r="BA6" s="387"/>
      <c r="BB6" s="387"/>
      <c r="BC6" s="387"/>
      <c r="BD6" s="387"/>
      <c r="BE6" s="387"/>
      <c r="BF6" s="387"/>
      <c r="BG6" s="387"/>
      <c r="BH6" s="387"/>
      <c r="BI6" s="387"/>
      <c r="BJ6" s="387"/>
      <c r="BK6" s="387"/>
      <c r="BL6" s="387"/>
      <c r="BM6" s="388"/>
      <c r="BN6" s="406">
        <v>260594</v>
      </c>
      <c r="BO6" s="407"/>
      <c r="BP6" s="407"/>
      <c r="BQ6" s="407"/>
      <c r="BR6" s="407"/>
      <c r="BS6" s="407"/>
      <c r="BT6" s="407"/>
      <c r="BU6" s="408"/>
      <c r="BV6" s="406">
        <v>539807</v>
      </c>
      <c r="BW6" s="407"/>
      <c r="BX6" s="407"/>
      <c r="BY6" s="407"/>
      <c r="BZ6" s="407"/>
      <c r="CA6" s="407"/>
      <c r="CB6" s="407"/>
      <c r="CC6" s="408"/>
      <c r="CD6" s="415" t="s">
        <v>99</v>
      </c>
      <c r="CE6" s="360"/>
      <c r="CF6" s="360"/>
      <c r="CG6" s="360"/>
      <c r="CH6" s="360"/>
      <c r="CI6" s="360"/>
      <c r="CJ6" s="360"/>
      <c r="CK6" s="360"/>
      <c r="CL6" s="360"/>
      <c r="CM6" s="360"/>
      <c r="CN6" s="360"/>
      <c r="CO6" s="360"/>
      <c r="CP6" s="360"/>
      <c r="CQ6" s="360"/>
      <c r="CR6" s="360"/>
      <c r="CS6" s="416"/>
      <c r="CT6" s="549">
        <v>93</v>
      </c>
      <c r="CU6" s="550"/>
      <c r="CV6" s="550"/>
      <c r="CW6" s="550"/>
      <c r="CX6" s="550"/>
      <c r="CY6" s="550"/>
      <c r="CZ6" s="550"/>
      <c r="DA6" s="551"/>
      <c r="DB6" s="549">
        <v>93.1</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5" t="s">
        <v>100</v>
      </c>
      <c r="AN7" s="380"/>
      <c r="AO7" s="380"/>
      <c r="AP7" s="380"/>
      <c r="AQ7" s="380"/>
      <c r="AR7" s="380"/>
      <c r="AS7" s="380"/>
      <c r="AT7" s="381"/>
      <c r="AU7" s="453" t="s">
        <v>90</v>
      </c>
      <c r="AV7" s="454"/>
      <c r="AW7" s="454"/>
      <c r="AX7" s="454"/>
      <c r="AY7" s="386" t="s">
        <v>101</v>
      </c>
      <c r="AZ7" s="387"/>
      <c r="BA7" s="387"/>
      <c r="BB7" s="387"/>
      <c r="BC7" s="387"/>
      <c r="BD7" s="387"/>
      <c r="BE7" s="387"/>
      <c r="BF7" s="387"/>
      <c r="BG7" s="387"/>
      <c r="BH7" s="387"/>
      <c r="BI7" s="387"/>
      <c r="BJ7" s="387"/>
      <c r="BK7" s="387"/>
      <c r="BL7" s="387"/>
      <c r="BM7" s="388"/>
      <c r="BN7" s="406">
        <v>57642</v>
      </c>
      <c r="BO7" s="407"/>
      <c r="BP7" s="407"/>
      <c r="BQ7" s="407"/>
      <c r="BR7" s="407"/>
      <c r="BS7" s="407"/>
      <c r="BT7" s="407"/>
      <c r="BU7" s="408"/>
      <c r="BV7" s="406">
        <v>260279</v>
      </c>
      <c r="BW7" s="407"/>
      <c r="BX7" s="407"/>
      <c r="BY7" s="407"/>
      <c r="BZ7" s="407"/>
      <c r="CA7" s="407"/>
      <c r="CB7" s="407"/>
      <c r="CC7" s="408"/>
      <c r="CD7" s="415" t="s">
        <v>102</v>
      </c>
      <c r="CE7" s="360"/>
      <c r="CF7" s="360"/>
      <c r="CG7" s="360"/>
      <c r="CH7" s="360"/>
      <c r="CI7" s="360"/>
      <c r="CJ7" s="360"/>
      <c r="CK7" s="360"/>
      <c r="CL7" s="360"/>
      <c r="CM7" s="360"/>
      <c r="CN7" s="360"/>
      <c r="CO7" s="360"/>
      <c r="CP7" s="360"/>
      <c r="CQ7" s="360"/>
      <c r="CR7" s="360"/>
      <c r="CS7" s="416"/>
      <c r="CT7" s="406">
        <v>2059096</v>
      </c>
      <c r="CU7" s="407"/>
      <c r="CV7" s="407"/>
      <c r="CW7" s="407"/>
      <c r="CX7" s="407"/>
      <c r="CY7" s="407"/>
      <c r="CZ7" s="407"/>
      <c r="DA7" s="408"/>
      <c r="DB7" s="406">
        <v>2052500</v>
      </c>
      <c r="DC7" s="407"/>
      <c r="DD7" s="407"/>
      <c r="DE7" s="407"/>
      <c r="DF7" s="407"/>
      <c r="DG7" s="407"/>
      <c r="DH7" s="407"/>
      <c r="DI7" s="408"/>
    </row>
    <row r="8" spans="1:119" ht="18.75" customHeight="1" thickBot="1" x14ac:dyDescent="0.25">
      <c r="A8" s="163"/>
      <c r="B8" s="557"/>
      <c r="C8" s="488"/>
      <c r="D8" s="488"/>
      <c r="E8" s="558"/>
      <c r="F8" s="558"/>
      <c r="G8" s="558"/>
      <c r="H8" s="558"/>
      <c r="I8" s="558"/>
      <c r="J8" s="558"/>
      <c r="K8" s="558"/>
      <c r="L8" s="558"/>
      <c r="M8" s="558"/>
      <c r="N8" s="558"/>
      <c r="O8" s="558"/>
      <c r="P8" s="558"/>
      <c r="Q8" s="558"/>
      <c r="R8" s="562"/>
      <c r="S8" s="562"/>
      <c r="T8" s="562"/>
      <c r="U8" s="562"/>
      <c r="V8" s="563"/>
      <c r="W8" s="477"/>
      <c r="X8" s="478"/>
      <c r="Y8" s="478"/>
      <c r="Z8" s="478"/>
      <c r="AA8" s="478"/>
      <c r="AB8" s="488"/>
      <c r="AC8" s="569"/>
      <c r="AD8" s="570"/>
      <c r="AE8" s="570"/>
      <c r="AF8" s="570"/>
      <c r="AG8" s="570"/>
      <c r="AH8" s="570"/>
      <c r="AI8" s="570"/>
      <c r="AJ8" s="570"/>
      <c r="AK8" s="570"/>
      <c r="AL8" s="571"/>
      <c r="AM8" s="465" t="s">
        <v>103</v>
      </c>
      <c r="AN8" s="380"/>
      <c r="AO8" s="380"/>
      <c r="AP8" s="380"/>
      <c r="AQ8" s="380"/>
      <c r="AR8" s="380"/>
      <c r="AS8" s="380"/>
      <c r="AT8" s="381"/>
      <c r="AU8" s="453" t="s">
        <v>90</v>
      </c>
      <c r="AV8" s="454"/>
      <c r="AW8" s="454"/>
      <c r="AX8" s="454"/>
      <c r="AY8" s="386" t="s">
        <v>104</v>
      </c>
      <c r="AZ8" s="387"/>
      <c r="BA8" s="387"/>
      <c r="BB8" s="387"/>
      <c r="BC8" s="387"/>
      <c r="BD8" s="387"/>
      <c r="BE8" s="387"/>
      <c r="BF8" s="387"/>
      <c r="BG8" s="387"/>
      <c r="BH8" s="387"/>
      <c r="BI8" s="387"/>
      <c r="BJ8" s="387"/>
      <c r="BK8" s="387"/>
      <c r="BL8" s="387"/>
      <c r="BM8" s="388"/>
      <c r="BN8" s="406">
        <v>202952</v>
      </c>
      <c r="BO8" s="407"/>
      <c r="BP8" s="407"/>
      <c r="BQ8" s="407"/>
      <c r="BR8" s="407"/>
      <c r="BS8" s="407"/>
      <c r="BT8" s="407"/>
      <c r="BU8" s="408"/>
      <c r="BV8" s="406">
        <v>279528</v>
      </c>
      <c r="BW8" s="407"/>
      <c r="BX8" s="407"/>
      <c r="BY8" s="407"/>
      <c r="BZ8" s="407"/>
      <c r="CA8" s="407"/>
      <c r="CB8" s="407"/>
      <c r="CC8" s="408"/>
      <c r="CD8" s="415" t="s">
        <v>105</v>
      </c>
      <c r="CE8" s="360"/>
      <c r="CF8" s="360"/>
      <c r="CG8" s="360"/>
      <c r="CH8" s="360"/>
      <c r="CI8" s="360"/>
      <c r="CJ8" s="360"/>
      <c r="CK8" s="360"/>
      <c r="CL8" s="360"/>
      <c r="CM8" s="360"/>
      <c r="CN8" s="360"/>
      <c r="CO8" s="360"/>
      <c r="CP8" s="360"/>
      <c r="CQ8" s="360"/>
      <c r="CR8" s="360"/>
      <c r="CS8" s="416"/>
      <c r="CT8" s="509">
        <v>0.09</v>
      </c>
      <c r="CU8" s="510"/>
      <c r="CV8" s="510"/>
      <c r="CW8" s="510"/>
      <c r="CX8" s="510"/>
      <c r="CY8" s="510"/>
      <c r="CZ8" s="510"/>
      <c r="DA8" s="511"/>
      <c r="DB8" s="509">
        <v>0.08</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9"/>
      <c r="L9" s="540" t="s">
        <v>107</v>
      </c>
      <c r="M9" s="541"/>
      <c r="N9" s="541"/>
      <c r="O9" s="541"/>
      <c r="P9" s="541"/>
      <c r="Q9" s="542"/>
      <c r="R9" s="543">
        <v>1621</v>
      </c>
      <c r="S9" s="544"/>
      <c r="T9" s="544"/>
      <c r="U9" s="544"/>
      <c r="V9" s="545"/>
      <c r="W9" s="475" t="s">
        <v>108</v>
      </c>
      <c r="X9" s="476"/>
      <c r="Y9" s="476"/>
      <c r="Z9" s="476"/>
      <c r="AA9" s="476"/>
      <c r="AB9" s="476"/>
      <c r="AC9" s="476"/>
      <c r="AD9" s="476"/>
      <c r="AE9" s="476"/>
      <c r="AF9" s="476"/>
      <c r="AG9" s="476"/>
      <c r="AH9" s="476"/>
      <c r="AI9" s="476"/>
      <c r="AJ9" s="476"/>
      <c r="AK9" s="476"/>
      <c r="AL9" s="546"/>
      <c r="AM9" s="465" t="s">
        <v>109</v>
      </c>
      <c r="AN9" s="380"/>
      <c r="AO9" s="380"/>
      <c r="AP9" s="380"/>
      <c r="AQ9" s="380"/>
      <c r="AR9" s="380"/>
      <c r="AS9" s="380"/>
      <c r="AT9" s="381"/>
      <c r="AU9" s="453" t="s">
        <v>90</v>
      </c>
      <c r="AV9" s="454"/>
      <c r="AW9" s="454"/>
      <c r="AX9" s="454"/>
      <c r="AY9" s="386" t="s">
        <v>110</v>
      </c>
      <c r="AZ9" s="387"/>
      <c r="BA9" s="387"/>
      <c r="BB9" s="387"/>
      <c r="BC9" s="387"/>
      <c r="BD9" s="387"/>
      <c r="BE9" s="387"/>
      <c r="BF9" s="387"/>
      <c r="BG9" s="387"/>
      <c r="BH9" s="387"/>
      <c r="BI9" s="387"/>
      <c r="BJ9" s="387"/>
      <c r="BK9" s="387"/>
      <c r="BL9" s="387"/>
      <c r="BM9" s="388"/>
      <c r="BN9" s="406">
        <v>-76576</v>
      </c>
      <c r="BO9" s="407"/>
      <c r="BP9" s="407"/>
      <c r="BQ9" s="407"/>
      <c r="BR9" s="407"/>
      <c r="BS9" s="407"/>
      <c r="BT9" s="407"/>
      <c r="BU9" s="408"/>
      <c r="BV9" s="406">
        <v>113091</v>
      </c>
      <c r="BW9" s="407"/>
      <c r="BX9" s="407"/>
      <c r="BY9" s="407"/>
      <c r="BZ9" s="407"/>
      <c r="CA9" s="407"/>
      <c r="CB9" s="407"/>
      <c r="CC9" s="408"/>
      <c r="CD9" s="415" t="s">
        <v>111</v>
      </c>
      <c r="CE9" s="360"/>
      <c r="CF9" s="360"/>
      <c r="CG9" s="360"/>
      <c r="CH9" s="360"/>
      <c r="CI9" s="360"/>
      <c r="CJ9" s="360"/>
      <c r="CK9" s="360"/>
      <c r="CL9" s="360"/>
      <c r="CM9" s="360"/>
      <c r="CN9" s="360"/>
      <c r="CO9" s="360"/>
      <c r="CP9" s="360"/>
      <c r="CQ9" s="360"/>
      <c r="CR9" s="360"/>
      <c r="CS9" s="416"/>
      <c r="CT9" s="376">
        <v>16.5</v>
      </c>
      <c r="CU9" s="377"/>
      <c r="CV9" s="377"/>
      <c r="CW9" s="377"/>
      <c r="CX9" s="377"/>
      <c r="CY9" s="377"/>
      <c r="CZ9" s="377"/>
      <c r="DA9" s="378"/>
      <c r="DB9" s="376">
        <v>16.2</v>
      </c>
      <c r="DC9" s="377"/>
      <c r="DD9" s="377"/>
      <c r="DE9" s="377"/>
      <c r="DF9" s="377"/>
      <c r="DG9" s="377"/>
      <c r="DH9" s="377"/>
      <c r="DI9" s="378"/>
    </row>
    <row r="10" spans="1:119" ht="18.75" customHeight="1" thickBot="1" x14ac:dyDescent="0.25">
      <c r="A10" s="163"/>
      <c r="B10" s="538"/>
      <c r="C10" s="539"/>
      <c r="D10" s="539"/>
      <c r="E10" s="539"/>
      <c r="F10" s="539"/>
      <c r="G10" s="539"/>
      <c r="H10" s="539"/>
      <c r="I10" s="539"/>
      <c r="J10" s="539"/>
      <c r="K10" s="459"/>
      <c r="L10" s="379" t="s">
        <v>112</v>
      </c>
      <c r="M10" s="380"/>
      <c r="N10" s="380"/>
      <c r="O10" s="380"/>
      <c r="P10" s="380"/>
      <c r="Q10" s="381"/>
      <c r="R10" s="382">
        <v>1722</v>
      </c>
      <c r="S10" s="383"/>
      <c r="T10" s="383"/>
      <c r="U10" s="383"/>
      <c r="V10" s="385"/>
      <c r="W10" s="547"/>
      <c r="X10" s="357"/>
      <c r="Y10" s="357"/>
      <c r="Z10" s="357"/>
      <c r="AA10" s="357"/>
      <c r="AB10" s="357"/>
      <c r="AC10" s="357"/>
      <c r="AD10" s="357"/>
      <c r="AE10" s="357"/>
      <c r="AF10" s="357"/>
      <c r="AG10" s="357"/>
      <c r="AH10" s="357"/>
      <c r="AI10" s="357"/>
      <c r="AJ10" s="357"/>
      <c r="AK10" s="357"/>
      <c r="AL10" s="548"/>
      <c r="AM10" s="465" t="s">
        <v>113</v>
      </c>
      <c r="AN10" s="380"/>
      <c r="AO10" s="380"/>
      <c r="AP10" s="380"/>
      <c r="AQ10" s="380"/>
      <c r="AR10" s="380"/>
      <c r="AS10" s="380"/>
      <c r="AT10" s="381"/>
      <c r="AU10" s="453" t="s">
        <v>114</v>
      </c>
      <c r="AV10" s="454"/>
      <c r="AW10" s="454"/>
      <c r="AX10" s="454"/>
      <c r="AY10" s="386" t="s">
        <v>115</v>
      </c>
      <c r="AZ10" s="387"/>
      <c r="BA10" s="387"/>
      <c r="BB10" s="387"/>
      <c r="BC10" s="387"/>
      <c r="BD10" s="387"/>
      <c r="BE10" s="387"/>
      <c r="BF10" s="387"/>
      <c r="BG10" s="387"/>
      <c r="BH10" s="387"/>
      <c r="BI10" s="387"/>
      <c r="BJ10" s="387"/>
      <c r="BK10" s="387"/>
      <c r="BL10" s="387"/>
      <c r="BM10" s="388"/>
      <c r="BN10" s="406">
        <v>91498</v>
      </c>
      <c r="BO10" s="407"/>
      <c r="BP10" s="407"/>
      <c r="BQ10" s="407"/>
      <c r="BR10" s="407"/>
      <c r="BS10" s="407"/>
      <c r="BT10" s="407"/>
      <c r="BU10" s="408"/>
      <c r="BV10" s="406">
        <v>104</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9"/>
      <c r="L11" s="361" t="s">
        <v>117</v>
      </c>
      <c r="M11" s="362"/>
      <c r="N11" s="362"/>
      <c r="O11" s="362"/>
      <c r="P11" s="362"/>
      <c r="Q11" s="363"/>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5" t="s">
        <v>119</v>
      </c>
      <c r="AN11" s="380"/>
      <c r="AO11" s="380"/>
      <c r="AP11" s="380"/>
      <c r="AQ11" s="380"/>
      <c r="AR11" s="380"/>
      <c r="AS11" s="380"/>
      <c r="AT11" s="381"/>
      <c r="AU11" s="453" t="s">
        <v>90</v>
      </c>
      <c r="AV11" s="454"/>
      <c r="AW11" s="454"/>
      <c r="AX11" s="454"/>
      <c r="AY11" s="386" t="s">
        <v>120</v>
      </c>
      <c r="AZ11" s="387"/>
      <c r="BA11" s="387"/>
      <c r="BB11" s="387"/>
      <c r="BC11" s="387"/>
      <c r="BD11" s="387"/>
      <c r="BE11" s="387"/>
      <c r="BF11" s="387"/>
      <c r="BG11" s="387"/>
      <c r="BH11" s="387"/>
      <c r="BI11" s="387"/>
      <c r="BJ11" s="387"/>
      <c r="BK11" s="387"/>
      <c r="BL11" s="387"/>
      <c r="BM11" s="388"/>
      <c r="BN11" s="406">
        <v>0</v>
      </c>
      <c r="BO11" s="407"/>
      <c r="BP11" s="407"/>
      <c r="BQ11" s="407"/>
      <c r="BR11" s="407"/>
      <c r="BS11" s="407"/>
      <c r="BT11" s="407"/>
      <c r="BU11" s="408"/>
      <c r="BV11" s="406">
        <v>0</v>
      </c>
      <c r="BW11" s="407"/>
      <c r="BX11" s="407"/>
      <c r="BY11" s="407"/>
      <c r="BZ11" s="407"/>
      <c r="CA11" s="407"/>
      <c r="CB11" s="407"/>
      <c r="CC11" s="408"/>
      <c r="CD11" s="415" t="s">
        <v>121</v>
      </c>
      <c r="CE11" s="360"/>
      <c r="CF11" s="360"/>
      <c r="CG11" s="360"/>
      <c r="CH11" s="360"/>
      <c r="CI11" s="360"/>
      <c r="CJ11" s="360"/>
      <c r="CK11" s="360"/>
      <c r="CL11" s="360"/>
      <c r="CM11" s="360"/>
      <c r="CN11" s="360"/>
      <c r="CO11" s="360"/>
      <c r="CP11" s="360"/>
      <c r="CQ11" s="360"/>
      <c r="CR11" s="360"/>
      <c r="CS11" s="416"/>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1604</v>
      </c>
      <c r="S12" s="525"/>
      <c r="T12" s="525"/>
      <c r="U12" s="525"/>
      <c r="V12" s="526"/>
      <c r="W12" s="527" t="s">
        <v>1</v>
      </c>
      <c r="X12" s="454"/>
      <c r="Y12" s="454"/>
      <c r="Z12" s="454"/>
      <c r="AA12" s="454"/>
      <c r="AB12" s="528"/>
      <c r="AC12" s="529" t="s">
        <v>125</v>
      </c>
      <c r="AD12" s="530"/>
      <c r="AE12" s="530"/>
      <c r="AF12" s="530"/>
      <c r="AG12" s="531"/>
      <c r="AH12" s="529" t="s">
        <v>126</v>
      </c>
      <c r="AI12" s="530"/>
      <c r="AJ12" s="530"/>
      <c r="AK12" s="530"/>
      <c r="AL12" s="532"/>
      <c r="AM12" s="465" t="s">
        <v>127</v>
      </c>
      <c r="AN12" s="380"/>
      <c r="AO12" s="380"/>
      <c r="AP12" s="380"/>
      <c r="AQ12" s="380"/>
      <c r="AR12" s="380"/>
      <c r="AS12" s="380"/>
      <c r="AT12" s="381"/>
      <c r="AU12" s="453" t="s">
        <v>114</v>
      </c>
      <c r="AV12" s="454"/>
      <c r="AW12" s="454"/>
      <c r="AX12" s="454"/>
      <c r="AY12" s="386" t="s">
        <v>128</v>
      </c>
      <c r="AZ12" s="387"/>
      <c r="BA12" s="387"/>
      <c r="BB12" s="387"/>
      <c r="BC12" s="387"/>
      <c r="BD12" s="387"/>
      <c r="BE12" s="387"/>
      <c r="BF12" s="387"/>
      <c r="BG12" s="387"/>
      <c r="BH12" s="387"/>
      <c r="BI12" s="387"/>
      <c r="BJ12" s="387"/>
      <c r="BK12" s="387"/>
      <c r="BL12" s="387"/>
      <c r="BM12" s="388"/>
      <c r="BN12" s="406">
        <v>0</v>
      </c>
      <c r="BO12" s="407"/>
      <c r="BP12" s="407"/>
      <c r="BQ12" s="407"/>
      <c r="BR12" s="407"/>
      <c r="BS12" s="407"/>
      <c r="BT12" s="407"/>
      <c r="BU12" s="408"/>
      <c r="BV12" s="406">
        <v>258411</v>
      </c>
      <c r="BW12" s="407"/>
      <c r="BX12" s="407"/>
      <c r="BY12" s="407"/>
      <c r="BZ12" s="407"/>
      <c r="CA12" s="407"/>
      <c r="CB12" s="407"/>
      <c r="CC12" s="408"/>
      <c r="CD12" s="415" t="s">
        <v>129</v>
      </c>
      <c r="CE12" s="360"/>
      <c r="CF12" s="360"/>
      <c r="CG12" s="360"/>
      <c r="CH12" s="360"/>
      <c r="CI12" s="360"/>
      <c r="CJ12" s="360"/>
      <c r="CK12" s="360"/>
      <c r="CL12" s="360"/>
      <c r="CM12" s="360"/>
      <c r="CN12" s="360"/>
      <c r="CO12" s="360"/>
      <c r="CP12" s="360"/>
      <c r="CQ12" s="360"/>
      <c r="CR12" s="360"/>
      <c r="CS12" s="416"/>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6" t="s">
        <v>130</v>
      </c>
      <c r="N13" s="497"/>
      <c r="O13" s="497"/>
      <c r="P13" s="497"/>
      <c r="Q13" s="498"/>
      <c r="R13" s="499">
        <v>1586</v>
      </c>
      <c r="S13" s="500"/>
      <c r="T13" s="500"/>
      <c r="U13" s="500"/>
      <c r="V13" s="501"/>
      <c r="W13" s="487" t="s">
        <v>131</v>
      </c>
      <c r="X13" s="429"/>
      <c r="Y13" s="429"/>
      <c r="Z13" s="429"/>
      <c r="AA13" s="429"/>
      <c r="AB13" s="430"/>
      <c r="AC13" s="382">
        <v>147</v>
      </c>
      <c r="AD13" s="383"/>
      <c r="AE13" s="383"/>
      <c r="AF13" s="383"/>
      <c r="AG13" s="384"/>
      <c r="AH13" s="382">
        <v>181</v>
      </c>
      <c r="AI13" s="383"/>
      <c r="AJ13" s="383"/>
      <c r="AK13" s="383"/>
      <c r="AL13" s="385"/>
      <c r="AM13" s="465" t="s">
        <v>132</v>
      </c>
      <c r="AN13" s="380"/>
      <c r="AO13" s="380"/>
      <c r="AP13" s="380"/>
      <c r="AQ13" s="380"/>
      <c r="AR13" s="380"/>
      <c r="AS13" s="380"/>
      <c r="AT13" s="381"/>
      <c r="AU13" s="453" t="s">
        <v>114</v>
      </c>
      <c r="AV13" s="454"/>
      <c r="AW13" s="454"/>
      <c r="AX13" s="454"/>
      <c r="AY13" s="386" t="s">
        <v>133</v>
      </c>
      <c r="AZ13" s="387"/>
      <c r="BA13" s="387"/>
      <c r="BB13" s="387"/>
      <c r="BC13" s="387"/>
      <c r="BD13" s="387"/>
      <c r="BE13" s="387"/>
      <c r="BF13" s="387"/>
      <c r="BG13" s="387"/>
      <c r="BH13" s="387"/>
      <c r="BI13" s="387"/>
      <c r="BJ13" s="387"/>
      <c r="BK13" s="387"/>
      <c r="BL13" s="387"/>
      <c r="BM13" s="388"/>
      <c r="BN13" s="406">
        <v>14922</v>
      </c>
      <c r="BO13" s="407"/>
      <c r="BP13" s="407"/>
      <c r="BQ13" s="407"/>
      <c r="BR13" s="407"/>
      <c r="BS13" s="407"/>
      <c r="BT13" s="407"/>
      <c r="BU13" s="408"/>
      <c r="BV13" s="406">
        <v>-145216</v>
      </c>
      <c r="BW13" s="407"/>
      <c r="BX13" s="407"/>
      <c r="BY13" s="407"/>
      <c r="BZ13" s="407"/>
      <c r="CA13" s="407"/>
      <c r="CB13" s="407"/>
      <c r="CC13" s="408"/>
      <c r="CD13" s="415" t="s">
        <v>134</v>
      </c>
      <c r="CE13" s="360"/>
      <c r="CF13" s="360"/>
      <c r="CG13" s="360"/>
      <c r="CH13" s="360"/>
      <c r="CI13" s="360"/>
      <c r="CJ13" s="360"/>
      <c r="CK13" s="360"/>
      <c r="CL13" s="360"/>
      <c r="CM13" s="360"/>
      <c r="CN13" s="360"/>
      <c r="CO13" s="360"/>
      <c r="CP13" s="360"/>
      <c r="CQ13" s="360"/>
      <c r="CR13" s="360"/>
      <c r="CS13" s="416"/>
      <c r="CT13" s="376">
        <v>9.4</v>
      </c>
      <c r="CU13" s="377"/>
      <c r="CV13" s="377"/>
      <c r="CW13" s="377"/>
      <c r="CX13" s="377"/>
      <c r="CY13" s="377"/>
      <c r="CZ13" s="377"/>
      <c r="DA13" s="378"/>
      <c r="DB13" s="376">
        <v>9.3000000000000007</v>
      </c>
      <c r="DC13" s="377"/>
      <c r="DD13" s="377"/>
      <c r="DE13" s="377"/>
      <c r="DF13" s="377"/>
      <c r="DG13" s="377"/>
      <c r="DH13" s="377"/>
      <c r="DI13" s="378"/>
    </row>
    <row r="14" spans="1:119" ht="18.75" customHeight="1" thickBot="1" x14ac:dyDescent="0.25">
      <c r="A14" s="163"/>
      <c r="B14" s="515"/>
      <c r="C14" s="516"/>
      <c r="D14" s="516"/>
      <c r="E14" s="516"/>
      <c r="F14" s="516"/>
      <c r="G14" s="516"/>
      <c r="H14" s="516"/>
      <c r="I14" s="516"/>
      <c r="J14" s="516"/>
      <c r="K14" s="517"/>
      <c r="L14" s="489" t="s">
        <v>135</v>
      </c>
      <c r="M14" s="533"/>
      <c r="N14" s="533"/>
      <c r="O14" s="533"/>
      <c r="P14" s="533"/>
      <c r="Q14" s="534"/>
      <c r="R14" s="499">
        <v>1624</v>
      </c>
      <c r="S14" s="500"/>
      <c r="T14" s="500"/>
      <c r="U14" s="500"/>
      <c r="V14" s="501"/>
      <c r="W14" s="502"/>
      <c r="X14" s="432"/>
      <c r="Y14" s="432"/>
      <c r="Z14" s="432"/>
      <c r="AA14" s="432"/>
      <c r="AB14" s="433"/>
      <c r="AC14" s="492">
        <v>19.899999999999999</v>
      </c>
      <c r="AD14" s="493"/>
      <c r="AE14" s="493"/>
      <c r="AF14" s="493"/>
      <c r="AG14" s="494"/>
      <c r="AH14" s="492">
        <v>24.4</v>
      </c>
      <c r="AI14" s="493"/>
      <c r="AJ14" s="493"/>
      <c r="AK14" s="493"/>
      <c r="AL14" s="495"/>
      <c r="AM14" s="465"/>
      <c r="AN14" s="380"/>
      <c r="AO14" s="380"/>
      <c r="AP14" s="380"/>
      <c r="AQ14" s="380"/>
      <c r="AR14" s="380"/>
      <c r="AS14" s="380"/>
      <c r="AT14" s="381"/>
      <c r="AU14" s="453"/>
      <c r="AV14" s="454"/>
      <c r="AW14" s="454"/>
      <c r="AX14" s="454"/>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136</v>
      </c>
      <c r="CE14" s="413"/>
      <c r="CF14" s="413"/>
      <c r="CG14" s="413"/>
      <c r="CH14" s="413"/>
      <c r="CI14" s="413"/>
      <c r="CJ14" s="413"/>
      <c r="CK14" s="413"/>
      <c r="CL14" s="413"/>
      <c r="CM14" s="413"/>
      <c r="CN14" s="413"/>
      <c r="CO14" s="413"/>
      <c r="CP14" s="413"/>
      <c r="CQ14" s="413"/>
      <c r="CR14" s="413"/>
      <c r="CS14" s="414"/>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6" t="s">
        <v>130</v>
      </c>
      <c r="N15" s="497"/>
      <c r="O15" s="497"/>
      <c r="P15" s="497"/>
      <c r="Q15" s="498"/>
      <c r="R15" s="499">
        <v>1611</v>
      </c>
      <c r="S15" s="500"/>
      <c r="T15" s="500"/>
      <c r="U15" s="500"/>
      <c r="V15" s="501"/>
      <c r="W15" s="487" t="s">
        <v>137</v>
      </c>
      <c r="X15" s="429"/>
      <c r="Y15" s="429"/>
      <c r="Z15" s="429"/>
      <c r="AA15" s="429"/>
      <c r="AB15" s="430"/>
      <c r="AC15" s="382">
        <v>134</v>
      </c>
      <c r="AD15" s="383"/>
      <c r="AE15" s="383"/>
      <c r="AF15" s="383"/>
      <c r="AG15" s="384"/>
      <c r="AH15" s="382">
        <v>122</v>
      </c>
      <c r="AI15" s="383"/>
      <c r="AJ15" s="383"/>
      <c r="AK15" s="383"/>
      <c r="AL15" s="385"/>
      <c r="AM15" s="465"/>
      <c r="AN15" s="380"/>
      <c r="AO15" s="380"/>
      <c r="AP15" s="380"/>
      <c r="AQ15" s="380"/>
      <c r="AR15" s="380"/>
      <c r="AS15" s="380"/>
      <c r="AT15" s="381"/>
      <c r="AU15" s="453"/>
      <c r="AV15" s="454"/>
      <c r="AW15" s="454"/>
      <c r="AX15" s="454"/>
      <c r="AY15" s="398" t="s">
        <v>138</v>
      </c>
      <c r="AZ15" s="399"/>
      <c r="BA15" s="399"/>
      <c r="BB15" s="399"/>
      <c r="BC15" s="399"/>
      <c r="BD15" s="399"/>
      <c r="BE15" s="399"/>
      <c r="BF15" s="399"/>
      <c r="BG15" s="399"/>
      <c r="BH15" s="399"/>
      <c r="BI15" s="399"/>
      <c r="BJ15" s="399"/>
      <c r="BK15" s="399"/>
      <c r="BL15" s="399"/>
      <c r="BM15" s="400"/>
      <c r="BN15" s="401">
        <v>217197</v>
      </c>
      <c r="BO15" s="402"/>
      <c r="BP15" s="402"/>
      <c r="BQ15" s="402"/>
      <c r="BR15" s="402"/>
      <c r="BS15" s="402"/>
      <c r="BT15" s="402"/>
      <c r="BU15" s="403"/>
      <c r="BV15" s="401">
        <v>167453</v>
      </c>
      <c r="BW15" s="402"/>
      <c r="BX15" s="402"/>
      <c r="BY15" s="402"/>
      <c r="BZ15" s="402"/>
      <c r="CA15" s="402"/>
      <c r="CB15" s="402"/>
      <c r="CC15" s="403"/>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9" t="s">
        <v>140</v>
      </c>
      <c r="M16" s="490"/>
      <c r="N16" s="490"/>
      <c r="O16" s="490"/>
      <c r="P16" s="490"/>
      <c r="Q16" s="491"/>
      <c r="R16" s="484" t="s">
        <v>141</v>
      </c>
      <c r="S16" s="485"/>
      <c r="T16" s="485"/>
      <c r="U16" s="485"/>
      <c r="V16" s="486"/>
      <c r="W16" s="502"/>
      <c r="X16" s="432"/>
      <c r="Y16" s="432"/>
      <c r="Z16" s="432"/>
      <c r="AA16" s="432"/>
      <c r="AB16" s="433"/>
      <c r="AC16" s="492">
        <v>18.100000000000001</v>
      </c>
      <c r="AD16" s="493"/>
      <c r="AE16" s="493"/>
      <c r="AF16" s="493"/>
      <c r="AG16" s="494"/>
      <c r="AH16" s="492">
        <v>16.399999999999999</v>
      </c>
      <c r="AI16" s="493"/>
      <c r="AJ16" s="493"/>
      <c r="AK16" s="493"/>
      <c r="AL16" s="495"/>
      <c r="AM16" s="465"/>
      <c r="AN16" s="380"/>
      <c r="AO16" s="380"/>
      <c r="AP16" s="380"/>
      <c r="AQ16" s="380"/>
      <c r="AR16" s="380"/>
      <c r="AS16" s="380"/>
      <c r="AT16" s="381"/>
      <c r="AU16" s="453"/>
      <c r="AV16" s="454"/>
      <c r="AW16" s="454"/>
      <c r="AX16" s="454"/>
      <c r="AY16" s="386" t="s">
        <v>142</v>
      </c>
      <c r="AZ16" s="387"/>
      <c r="BA16" s="387"/>
      <c r="BB16" s="387"/>
      <c r="BC16" s="387"/>
      <c r="BD16" s="387"/>
      <c r="BE16" s="387"/>
      <c r="BF16" s="387"/>
      <c r="BG16" s="387"/>
      <c r="BH16" s="387"/>
      <c r="BI16" s="387"/>
      <c r="BJ16" s="387"/>
      <c r="BK16" s="387"/>
      <c r="BL16" s="387"/>
      <c r="BM16" s="388"/>
      <c r="BN16" s="406">
        <v>2002786</v>
      </c>
      <c r="BO16" s="407"/>
      <c r="BP16" s="407"/>
      <c r="BQ16" s="407"/>
      <c r="BR16" s="407"/>
      <c r="BS16" s="407"/>
      <c r="BT16" s="407"/>
      <c r="BU16" s="408"/>
      <c r="BV16" s="406">
        <v>2007955</v>
      </c>
      <c r="BW16" s="407"/>
      <c r="BX16" s="407"/>
      <c r="BY16" s="407"/>
      <c r="BZ16" s="407"/>
      <c r="CA16" s="407"/>
      <c r="CB16" s="407"/>
      <c r="CC16" s="408"/>
      <c r="CD16" s="176"/>
      <c r="CE16" s="404"/>
      <c r="CF16" s="404"/>
      <c r="CG16" s="404"/>
      <c r="CH16" s="404"/>
      <c r="CI16" s="404"/>
      <c r="CJ16" s="404"/>
      <c r="CK16" s="404"/>
      <c r="CL16" s="404"/>
      <c r="CM16" s="404"/>
      <c r="CN16" s="404"/>
      <c r="CO16" s="404"/>
      <c r="CP16" s="404"/>
      <c r="CQ16" s="404"/>
      <c r="CR16" s="404"/>
      <c r="CS16" s="405"/>
      <c r="CT16" s="376"/>
      <c r="CU16" s="377"/>
      <c r="CV16" s="377"/>
      <c r="CW16" s="377"/>
      <c r="CX16" s="377"/>
      <c r="CY16" s="377"/>
      <c r="CZ16" s="377"/>
      <c r="DA16" s="378"/>
      <c r="DB16" s="376"/>
      <c r="DC16" s="377"/>
      <c r="DD16" s="377"/>
      <c r="DE16" s="377"/>
      <c r="DF16" s="377"/>
      <c r="DG16" s="377"/>
      <c r="DH16" s="377"/>
      <c r="DI16" s="378"/>
    </row>
    <row r="17" spans="1:113" ht="18.75" customHeight="1" thickBot="1" x14ac:dyDescent="0.25">
      <c r="A17" s="163"/>
      <c r="B17" s="518"/>
      <c r="C17" s="519"/>
      <c r="D17" s="519"/>
      <c r="E17" s="519"/>
      <c r="F17" s="519"/>
      <c r="G17" s="519"/>
      <c r="H17" s="519"/>
      <c r="I17" s="519"/>
      <c r="J17" s="519"/>
      <c r="K17" s="520"/>
      <c r="L17" s="177"/>
      <c r="M17" s="481" t="s">
        <v>143</v>
      </c>
      <c r="N17" s="482"/>
      <c r="O17" s="482"/>
      <c r="P17" s="482"/>
      <c r="Q17" s="483"/>
      <c r="R17" s="484" t="s">
        <v>144</v>
      </c>
      <c r="S17" s="485"/>
      <c r="T17" s="485"/>
      <c r="U17" s="485"/>
      <c r="V17" s="486"/>
      <c r="W17" s="487" t="s">
        <v>145</v>
      </c>
      <c r="X17" s="429"/>
      <c r="Y17" s="429"/>
      <c r="Z17" s="429"/>
      <c r="AA17" s="429"/>
      <c r="AB17" s="430"/>
      <c r="AC17" s="382">
        <v>458</v>
      </c>
      <c r="AD17" s="383"/>
      <c r="AE17" s="383"/>
      <c r="AF17" s="383"/>
      <c r="AG17" s="384"/>
      <c r="AH17" s="382">
        <v>440</v>
      </c>
      <c r="AI17" s="383"/>
      <c r="AJ17" s="383"/>
      <c r="AK17" s="383"/>
      <c r="AL17" s="385"/>
      <c r="AM17" s="465"/>
      <c r="AN17" s="380"/>
      <c r="AO17" s="380"/>
      <c r="AP17" s="380"/>
      <c r="AQ17" s="380"/>
      <c r="AR17" s="380"/>
      <c r="AS17" s="380"/>
      <c r="AT17" s="381"/>
      <c r="AU17" s="453"/>
      <c r="AV17" s="454"/>
      <c r="AW17" s="454"/>
      <c r="AX17" s="454"/>
      <c r="AY17" s="386" t="s">
        <v>146</v>
      </c>
      <c r="AZ17" s="387"/>
      <c r="BA17" s="387"/>
      <c r="BB17" s="387"/>
      <c r="BC17" s="387"/>
      <c r="BD17" s="387"/>
      <c r="BE17" s="387"/>
      <c r="BF17" s="387"/>
      <c r="BG17" s="387"/>
      <c r="BH17" s="387"/>
      <c r="BI17" s="387"/>
      <c r="BJ17" s="387"/>
      <c r="BK17" s="387"/>
      <c r="BL17" s="387"/>
      <c r="BM17" s="388"/>
      <c r="BN17" s="406">
        <v>270482</v>
      </c>
      <c r="BO17" s="407"/>
      <c r="BP17" s="407"/>
      <c r="BQ17" s="407"/>
      <c r="BR17" s="407"/>
      <c r="BS17" s="407"/>
      <c r="BT17" s="407"/>
      <c r="BU17" s="408"/>
      <c r="BV17" s="406">
        <v>204574</v>
      </c>
      <c r="BW17" s="407"/>
      <c r="BX17" s="407"/>
      <c r="BY17" s="407"/>
      <c r="BZ17" s="407"/>
      <c r="CA17" s="407"/>
      <c r="CB17" s="407"/>
      <c r="CC17" s="408"/>
      <c r="CD17" s="176"/>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25">
      <c r="A18" s="163"/>
      <c r="B18" s="458" t="s">
        <v>147</v>
      </c>
      <c r="C18" s="459"/>
      <c r="D18" s="459"/>
      <c r="E18" s="460"/>
      <c r="F18" s="460"/>
      <c r="G18" s="460"/>
      <c r="H18" s="460"/>
      <c r="I18" s="460"/>
      <c r="J18" s="460"/>
      <c r="K18" s="460"/>
      <c r="L18" s="461">
        <v>103.07</v>
      </c>
      <c r="M18" s="461"/>
      <c r="N18" s="461"/>
      <c r="O18" s="461"/>
      <c r="P18" s="461"/>
      <c r="Q18" s="461"/>
      <c r="R18" s="462"/>
      <c r="S18" s="462"/>
      <c r="T18" s="462"/>
      <c r="U18" s="462"/>
      <c r="V18" s="463"/>
      <c r="W18" s="477"/>
      <c r="X18" s="478"/>
      <c r="Y18" s="478"/>
      <c r="Z18" s="478"/>
      <c r="AA18" s="478"/>
      <c r="AB18" s="488"/>
      <c r="AC18" s="370">
        <v>62</v>
      </c>
      <c r="AD18" s="371"/>
      <c r="AE18" s="371"/>
      <c r="AF18" s="371"/>
      <c r="AG18" s="464"/>
      <c r="AH18" s="370">
        <v>59.2</v>
      </c>
      <c r="AI18" s="371"/>
      <c r="AJ18" s="371"/>
      <c r="AK18" s="371"/>
      <c r="AL18" s="372"/>
      <c r="AM18" s="465"/>
      <c r="AN18" s="380"/>
      <c r="AO18" s="380"/>
      <c r="AP18" s="380"/>
      <c r="AQ18" s="380"/>
      <c r="AR18" s="380"/>
      <c r="AS18" s="380"/>
      <c r="AT18" s="381"/>
      <c r="AU18" s="453"/>
      <c r="AV18" s="454"/>
      <c r="AW18" s="454"/>
      <c r="AX18" s="454"/>
      <c r="AY18" s="386" t="s">
        <v>148</v>
      </c>
      <c r="AZ18" s="387"/>
      <c r="BA18" s="387"/>
      <c r="BB18" s="387"/>
      <c r="BC18" s="387"/>
      <c r="BD18" s="387"/>
      <c r="BE18" s="387"/>
      <c r="BF18" s="387"/>
      <c r="BG18" s="387"/>
      <c r="BH18" s="387"/>
      <c r="BI18" s="387"/>
      <c r="BJ18" s="387"/>
      <c r="BK18" s="387"/>
      <c r="BL18" s="387"/>
      <c r="BM18" s="388"/>
      <c r="BN18" s="406">
        <v>1924499</v>
      </c>
      <c r="BO18" s="407"/>
      <c r="BP18" s="407"/>
      <c r="BQ18" s="407"/>
      <c r="BR18" s="407"/>
      <c r="BS18" s="407"/>
      <c r="BT18" s="407"/>
      <c r="BU18" s="408"/>
      <c r="BV18" s="406">
        <v>1905402</v>
      </c>
      <c r="BW18" s="407"/>
      <c r="BX18" s="407"/>
      <c r="BY18" s="407"/>
      <c r="BZ18" s="407"/>
      <c r="CA18" s="407"/>
      <c r="CB18" s="407"/>
      <c r="CC18" s="408"/>
      <c r="CD18" s="176"/>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25">
      <c r="A19" s="163"/>
      <c r="B19" s="458" t="s">
        <v>149</v>
      </c>
      <c r="C19" s="459"/>
      <c r="D19" s="459"/>
      <c r="E19" s="460"/>
      <c r="F19" s="460"/>
      <c r="G19" s="460"/>
      <c r="H19" s="460"/>
      <c r="I19" s="460"/>
      <c r="J19" s="460"/>
      <c r="K19" s="460"/>
      <c r="L19" s="466">
        <v>16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80"/>
      <c r="AM19" s="465"/>
      <c r="AN19" s="380"/>
      <c r="AO19" s="380"/>
      <c r="AP19" s="380"/>
      <c r="AQ19" s="380"/>
      <c r="AR19" s="380"/>
      <c r="AS19" s="380"/>
      <c r="AT19" s="381"/>
      <c r="AU19" s="453"/>
      <c r="AV19" s="454"/>
      <c r="AW19" s="454"/>
      <c r="AX19" s="454"/>
      <c r="AY19" s="386" t="s">
        <v>150</v>
      </c>
      <c r="AZ19" s="387"/>
      <c r="BA19" s="387"/>
      <c r="BB19" s="387"/>
      <c r="BC19" s="387"/>
      <c r="BD19" s="387"/>
      <c r="BE19" s="387"/>
      <c r="BF19" s="387"/>
      <c r="BG19" s="387"/>
      <c r="BH19" s="387"/>
      <c r="BI19" s="387"/>
      <c r="BJ19" s="387"/>
      <c r="BK19" s="387"/>
      <c r="BL19" s="387"/>
      <c r="BM19" s="388"/>
      <c r="BN19" s="406">
        <v>2800822</v>
      </c>
      <c r="BO19" s="407"/>
      <c r="BP19" s="407"/>
      <c r="BQ19" s="407"/>
      <c r="BR19" s="407"/>
      <c r="BS19" s="407"/>
      <c r="BT19" s="407"/>
      <c r="BU19" s="408"/>
      <c r="BV19" s="406">
        <v>2864493</v>
      </c>
      <c r="BW19" s="407"/>
      <c r="BX19" s="407"/>
      <c r="BY19" s="407"/>
      <c r="BZ19" s="407"/>
      <c r="CA19" s="407"/>
      <c r="CB19" s="407"/>
      <c r="CC19" s="408"/>
      <c r="CD19" s="176"/>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25">
      <c r="A20" s="163"/>
      <c r="B20" s="458" t="s">
        <v>151</v>
      </c>
      <c r="C20" s="459"/>
      <c r="D20" s="459"/>
      <c r="E20" s="460"/>
      <c r="F20" s="460"/>
      <c r="G20" s="460"/>
      <c r="H20" s="460"/>
      <c r="I20" s="460"/>
      <c r="J20" s="460"/>
      <c r="K20" s="460"/>
      <c r="L20" s="466">
        <v>805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2"/>
      <c r="AO20" s="362"/>
      <c r="AP20" s="362"/>
      <c r="AQ20" s="362"/>
      <c r="AR20" s="362"/>
      <c r="AS20" s="362"/>
      <c r="AT20" s="363"/>
      <c r="AU20" s="472"/>
      <c r="AV20" s="473"/>
      <c r="AW20" s="473"/>
      <c r="AX20" s="474"/>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76"/>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25">
      <c r="A21" s="163"/>
      <c r="B21" s="455" t="s">
        <v>152</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7"/>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76"/>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2">
      <c r="A22" s="163"/>
      <c r="B22" s="419" t="s">
        <v>153</v>
      </c>
      <c r="C22" s="420"/>
      <c r="D22" s="421"/>
      <c r="E22" s="428" t="s">
        <v>1</v>
      </c>
      <c r="F22" s="429"/>
      <c r="G22" s="429"/>
      <c r="H22" s="429"/>
      <c r="I22" s="429"/>
      <c r="J22" s="429"/>
      <c r="K22" s="430"/>
      <c r="L22" s="428" t="s">
        <v>154</v>
      </c>
      <c r="M22" s="429"/>
      <c r="N22" s="429"/>
      <c r="O22" s="429"/>
      <c r="P22" s="430"/>
      <c r="Q22" s="434" t="s">
        <v>155</v>
      </c>
      <c r="R22" s="435"/>
      <c r="S22" s="435"/>
      <c r="T22" s="435"/>
      <c r="U22" s="435"/>
      <c r="V22" s="436"/>
      <c r="W22" s="440" t="s">
        <v>156</v>
      </c>
      <c r="X22" s="420"/>
      <c r="Y22" s="421"/>
      <c r="Z22" s="428" t="s">
        <v>1</v>
      </c>
      <c r="AA22" s="429"/>
      <c r="AB22" s="429"/>
      <c r="AC22" s="429"/>
      <c r="AD22" s="429"/>
      <c r="AE22" s="429"/>
      <c r="AF22" s="429"/>
      <c r="AG22" s="430"/>
      <c r="AH22" s="445" t="s">
        <v>157</v>
      </c>
      <c r="AI22" s="429"/>
      <c r="AJ22" s="429"/>
      <c r="AK22" s="429"/>
      <c r="AL22" s="430"/>
      <c r="AM22" s="445" t="s">
        <v>158</v>
      </c>
      <c r="AN22" s="446"/>
      <c r="AO22" s="446"/>
      <c r="AP22" s="446"/>
      <c r="AQ22" s="446"/>
      <c r="AR22" s="447"/>
      <c r="AS22" s="434" t="s">
        <v>155</v>
      </c>
      <c r="AT22" s="435"/>
      <c r="AU22" s="435"/>
      <c r="AV22" s="435"/>
      <c r="AW22" s="435"/>
      <c r="AX22" s="451"/>
      <c r="AY22" s="398" t="s">
        <v>159</v>
      </c>
      <c r="AZ22" s="399"/>
      <c r="BA22" s="399"/>
      <c r="BB22" s="399"/>
      <c r="BC22" s="399"/>
      <c r="BD22" s="399"/>
      <c r="BE22" s="399"/>
      <c r="BF22" s="399"/>
      <c r="BG22" s="399"/>
      <c r="BH22" s="399"/>
      <c r="BI22" s="399"/>
      <c r="BJ22" s="399"/>
      <c r="BK22" s="399"/>
      <c r="BL22" s="399"/>
      <c r="BM22" s="400"/>
      <c r="BN22" s="401">
        <v>3626905</v>
      </c>
      <c r="BO22" s="402"/>
      <c r="BP22" s="402"/>
      <c r="BQ22" s="402"/>
      <c r="BR22" s="402"/>
      <c r="BS22" s="402"/>
      <c r="BT22" s="402"/>
      <c r="BU22" s="403"/>
      <c r="BV22" s="401">
        <v>3636968</v>
      </c>
      <c r="BW22" s="402"/>
      <c r="BX22" s="402"/>
      <c r="BY22" s="402"/>
      <c r="BZ22" s="402"/>
      <c r="CA22" s="402"/>
      <c r="CB22" s="402"/>
      <c r="CC22" s="403"/>
      <c r="CD22" s="176"/>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2">
      <c r="A23" s="163"/>
      <c r="B23" s="422"/>
      <c r="C23" s="423"/>
      <c r="D23" s="424"/>
      <c r="E23" s="431"/>
      <c r="F23" s="432"/>
      <c r="G23" s="432"/>
      <c r="H23" s="432"/>
      <c r="I23" s="432"/>
      <c r="J23" s="432"/>
      <c r="K23" s="433"/>
      <c r="L23" s="431"/>
      <c r="M23" s="432"/>
      <c r="N23" s="432"/>
      <c r="O23" s="432"/>
      <c r="P23" s="433"/>
      <c r="Q23" s="437"/>
      <c r="R23" s="438"/>
      <c r="S23" s="438"/>
      <c r="T23" s="438"/>
      <c r="U23" s="438"/>
      <c r="V23" s="439"/>
      <c r="W23" s="441"/>
      <c r="X23" s="423"/>
      <c r="Y23" s="424"/>
      <c r="Z23" s="431"/>
      <c r="AA23" s="432"/>
      <c r="AB23" s="432"/>
      <c r="AC23" s="432"/>
      <c r="AD23" s="432"/>
      <c r="AE23" s="432"/>
      <c r="AF23" s="432"/>
      <c r="AG23" s="433"/>
      <c r="AH23" s="431"/>
      <c r="AI23" s="432"/>
      <c r="AJ23" s="432"/>
      <c r="AK23" s="432"/>
      <c r="AL23" s="433"/>
      <c r="AM23" s="448"/>
      <c r="AN23" s="449"/>
      <c r="AO23" s="449"/>
      <c r="AP23" s="449"/>
      <c r="AQ23" s="449"/>
      <c r="AR23" s="450"/>
      <c r="AS23" s="437"/>
      <c r="AT23" s="438"/>
      <c r="AU23" s="438"/>
      <c r="AV23" s="438"/>
      <c r="AW23" s="438"/>
      <c r="AX23" s="452"/>
      <c r="AY23" s="386" t="s">
        <v>160</v>
      </c>
      <c r="AZ23" s="387"/>
      <c r="BA23" s="387"/>
      <c r="BB23" s="387"/>
      <c r="BC23" s="387"/>
      <c r="BD23" s="387"/>
      <c r="BE23" s="387"/>
      <c r="BF23" s="387"/>
      <c r="BG23" s="387"/>
      <c r="BH23" s="387"/>
      <c r="BI23" s="387"/>
      <c r="BJ23" s="387"/>
      <c r="BK23" s="387"/>
      <c r="BL23" s="387"/>
      <c r="BM23" s="388"/>
      <c r="BN23" s="406">
        <v>2882740</v>
      </c>
      <c r="BO23" s="407"/>
      <c r="BP23" s="407"/>
      <c r="BQ23" s="407"/>
      <c r="BR23" s="407"/>
      <c r="BS23" s="407"/>
      <c r="BT23" s="407"/>
      <c r="BU23" s="408"/>
      <c r="BV23" s="406">
        <v>2938142</v>
      </c>
      <c r="BW23" s="407"/>
      <c r="BX23" s="407"/>
      <c r="BY23" s="407"/>
      <c r="BZ23" s="407"/>
      <c r="CA23" s="407"/>
      <c r="CB23" s="407"/>
      <c r="CC23" s="408"/>
      <c r="CD23" s="176"/>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25">
      <c r="A24" s="163"/>
      <c r="B24" s="422"/>
      <c r="C24" s="423"/>
      <c r="D24" s="424"/>
      <c r="E24" s="379" t="s">
        <v>161</v>
      </c>
      <c r="F24" s="380"/>
      <c r="G24" s="380"/>
      <c r="H24" s="380"/>
      <c r="I24" s="380"/>
      <c r="J24" s="380"/>
      <c r="K24" s="381"/>
      <c r="L24" s="382">
        <v>1</v>
      </c>
      <c r="M24" s="383"/>
      <c r="N24" s="383"/>
      <c r="O24" s="383"/>
      <c r="P24" s="384"/>
      <c r="Q24" s="382">
        <v>7610</v>
      </c>
      <c r="R24" s="383"/>
      <c r="S24" s="383"/>
      <c r="T24" s="383"/>
      <c r="U24" s="383"/>
      <c r="V24" s="384"/>
      <c r="W24" s="441"/>
      <c r="X24" s="423"/>
      <c r="Y24" s="424"/>
      <c r="Z24" s="379" t="s">
        <v>162</v>
      </c>
      <c r="AA24" s="380"/>
      <c r="AB24" s="380"/>
      <c r="AC24" s="380"/>
      <c r="AD24" s="380"/>
      <c r="AE24" s="380"/>
      <c r="AF24" s="380"/>
      <c r="AG24" s="381"/>
      <c r="AH24" s="382">
        <v>56</v>
      </c>
      <c r="AI24" s="383"/>
      <c r="AJ24" s="383"/>
      <c r="AK24" s="383"/>
      <c r="AL24" s="384"/>
      <c r="AM24" s="382">
        <v>174440</v>
      </c>
      <c r="AN24" s="383"/>
      <c r="AO24" s="383"/>
      <c r="AP24" s="383"/>
      <c r="AQ24" s="383"/>
      <c r="AR24" s="384"/>
      <c r="AS24" s="382">
        <v>3115</v>
      </c>
      <c r="AT24" s="383"/>
      <c r="AU24" s="383"/>
      <c r="AV24" s="383"/>
      <c r="AW24" s="383"/>
      <c r="AX24" s="385"/>
      <c r="AY24" s="373" t="s">
        <v>163</v>
      </c>
      <c r="AZ24" s="374"/>
      <c r="BA24" s="374"/>
      <c r="BB24" s="374"/>
      <c r="BC24" s="374"/>
      <c r="BD24" s="374"/>
      <c r="BE24" s="374"/>
      <c r="BF24" s="374"/>
      <c r="BG24" s="374"/>
      <c r="BH24" s="374"/>
      <c r="BI24" s="374"/>
      <c r="BJ24" s="374"/>
      <c r="BK24" s="374"/>
      <c r="BL24" s="374"/>
      <c r="BM24" s="375"/>
      <c r="BN24" s="406">
        <v>3028107</v>
      </c>
      <c r="BO24" s="407"/>
      <c r="BP24" s="407"/>
      <c r="BQ24" s="407"/>
      <c r="BR24" s="407"/>
      <c r="BS24" s="407"/>
      <c r="BT24" s="407"/>
      <c r="BU24" s="408"/>
      <c r="BV24" s="406">
        <v>2961509</v>
      </c>
      <c r="BW24" s="407"/>
      <c r="BX24" s="407"/>
      <c r="BY24" s="407"/>
      <c r="BZ24" s="407"/>
      <c r="CA24" s="407"/>
      <c r="CB24" s="407"/>
      <c r="CC24" s="408"/>
      <c r="CD24" s="176"/>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2">
      <c r="A25" s="163"/>
      <c r="B25" s="422"/>
      <c r="C25" s="423"/>
      <c r="D25" s="424"/>
      <c r="E25" s="379" t="s">
        <v>164</v>
      </c>
      <c r="F25" s="380"/>
      <c r="G25" s="380"/>
      <c r="H25" s="380"/>
      <c r="I25" s="380"/>
      <c r="J25" s="380"/>
      <c r="K25" s="381"/>
      <c r="L25" s="382">
        <v>1</v>
      </c>
      <c r="M25" s="383"/>
      <c r="N25" s="383"/>
      <c r="O25" s="383"/>
      <c r="P25" s="384"/>
      <c r="Q25" s="382">
        <v>6000</v>
      </c>
      <c r="R25" s="383"/>
      <c r="S25" s="383"/>
      <c r="T25" s="383"/>
      <c r="U25" s="383"/>
      <c r="V25" s="384"/>
      <c r="W25" s="441"/>
      <c r="X25" s="423"/>
      <c r="Y25" s="424"/>
      <c r="Z25" s="379" t="s">
        <v>165</v>
      </c>
      <c r="AA25" s="380"/>
      <c r="AB25" s="380"/>
      <c r="AC25" s="380"/>
      <c r="AD25" s="380"/>
      <c r="AE25" s="380"/>
      <c r="AF25" s="380"/>
      <c r="AG25" s="381"/>
      <c r="AH25" s="382" t="s">
        <v>122</v>
      </c>
      <c r="AI25" s="383"/>
      <c r="AJ25" s="383"/>
      <c r="AK25" s="383"/>
      <c r="AL25" s="384"/>
      <c r="AM25" s="382" t="s">
        <v>122</v>
      </c>
      <c r="AN25" s="383"/>
      <c r="AO25" s="383"/>
      <c r="AP25" s="383"/>
      <c r="AQ25" s="383"/>
      <c r="AR25" s="384"/>
      <c r="AS25" s="382" t="s">
        <v>122</v>
      </c>
      <c r="AT25" s="383"/>
      <c r="AU25" s="383"/>
      <c r="AV25" s="383"/>
      <c r="AW25" s="383"/>
      <c r="AX25" s="385"/>
      <c r="AY25" s="398" t="s">
        <v>166</v>
      </c>
      <c r="AZ25" s="399"/>
      <c r="BA25" s="399"/>
      <c r="BB25" s="399"/>
      <c r="BC25" s="399"/>
      <c r="BD25" s="399"/>
      <c r="BE25" s="399"/>
      <c r="BF25" s="399"/>
      <c r="BG25" s="399"/>
      <c r="BH25" s="399"/>
      <c r="BI25" s="399"/>
      <c r="BJ25" s="399"/>
      <c r="BK25" s="399"/>
      <c r="BL25" s="399"/>
      <c r="BM25" s="400"/>
      <c r="BN25" s="401" t="s">
        <v>122</v>
      </c>
      <c r="BO25" s="402"/>
      <c r="BP25" s="402"/>
      <c r="BQ25" s="402"/>
      <c r="BR25" s="402"/>
      <c r="BS25" s="402"/>
      <c r="BT25" s="402"/>
      <c r="BU25" s="403"/>
      <c r="BV25" s="401">
        <v>24422</v>
      </c>
      <c r="BW25" s="402"/>
      <c r="BX25" s="402"/>
      <c r="BY25" s="402"/>
      <c r="BZ25" s="402"/>
      <c r="CA25" s="402"/>
      <c r="CB25" s="402"/>
      <c r="CC25" s="403"/>
      <c r="CD25" s="176"/>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2">
      <c r="A26" s="163"/>
      <c r="B26" s="422"/>
      <c r="C26" s="423"/>
      <c r="D26" s="424"/>
      <c r="E26" s="379" t="s">
        <v>167</v>
      </c>
      <c r="F26" s="380"/>
      <c r="G26" s="380"/>
      <c r="H26" s="380"/>
      <c r="I26" s="380"/>
      <c r="J26" s="380"/>
      <c r="K26" s="381"/>
      <c r="L26" s="382">
        <v>1</v>
      </c>
      <c r="M26" s="383"/>
      <c r="N26" s="383"/>
      <c r="O26" s="383"/>
      <c r="P26" s="384"/>
      <c r="Q26" s="382">
        <v>5670</v>
      </c>
      <c r="R26" s="383"/>
      <c r="S26" s="383"/>
      <c r="T26" s="383"/>
      <c r="U26" s="383"/>
      <c r="V26" s="384"/>
      <c r="W26" s="441"/>
      <c r="X26" s="423"/>
      <c r="Y26" s="424"/>
      <c r="Z26" s="379" t="s">
        <v>168</v>
      </c>
      <c r="AA26" s="417"/>
      <c r="AB26" s="417"/>
      <c r="AC26" s="417"/>
      <c r="AD26" s="417"/>
      <c r="AE26" s="417"/>
      <c r="AF26" s="417"/>
      <c r="AG26" s="418"/>
      <c r="AH26" s="382" t="s">
        <v>122</v>
      </c>
      <c r="AI26" s="383"/>
      <c r="AJ26" s="383"/>
      <c r="AK26" s="383"/>
      <c r="AL26" s="384"/>
      <c r="AM26" s="382" t="s">
        <v>122</v>
      </c>
      <c r="AN26" s="383"/>
      <c r="AO26" s="383"/>
      <c r="AP26" s="383"/>
      <c r="AQ26" s="383"/>
      <c r="AR26" s="384"/>
      <c r="AS26" s="382" t="s">
        <v>122</v>
      </c>
      <c r="AT26" s="383"/>
      <c r="AU26" s="383"/>
      <c r="AV26" s="383"/>
      <c r="AW26" s="383"/>
      <c r="AX26" s="385"/>
      <c r="AY26" s="415" t="s">
        <v>169</v>
      </c>
      <c r="AZ26" s="360"/>
      <c r="BA26" s="360"/>
      <c r="BB26" s="360"/>
      <c r="BC26" s="360"/>
      <c r="BD26" s="360"/>
      <c r="BE26" s="360"/>
      <c r="BF26" s="360"/>
      <c r="BG26" s="360"/>
      <c r="BH26" s="360"/>
      <c r="BI26" s="360"/>
      <c r="BJ26" s="360"/>
      <c r="BK26" s="360"/>
      <c r="BL26" s="360"/>
      <c r="BM26" s="416"/>
      <c r="BN26" s="406" t="s">
        <v>122</v>
      </c>
      <c r="BO26" s="407"/>
      <c r="BP26" s="407"/>
      <c r="BQ26" s="407"/>
      <c r="BR26" s="407"/>
      <c r="BS26" s="407"/>
      <c r="BT26" s="407"/>
      <c r="BU26" s="408"/>
      <c r="BV26" s="406" t="s">
        <v>122</v>
      </c>
      <c r="BW26" s="407"/>
      <c r="BX26" s="407"/>
      <c r="BY26" s="407"/>
      <c r="BZ26" s="407"/>
      <c r="CA26" s="407"/>
      <c r="CB26" s="407"/>
      <c r="CC26" s="408"/>
      <c r="CD26" s="176"/>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25">
      <c r="A27" s="163"/>
      <c r="B27" s="422"/>
      <c r="C27" s="423"/>
      <c r="D27" s="424"/>
      <c r="E27" s="379" t="s">
        <v>170</v>
      </c>
      <c r="F27" s="380"/>
      <c r="G27" s="380"/>
      <c r="H27" s="380"/>
      <c r="I27" s="380"/>
      <c r="J27" s="380"/>
      <c r="K27" s="381"/>
      <c r="L27" s="382">
        <v>1</v>
      </c>
      <c r="M27" s="383"/>
      <c r="N27" s="383"/>
      <c r="O27" s="383"/>
      <c r="P27" s="384"/>
      <c r="Q27" s="382">
        <v>3040</v>
      </c>
      <c r="R27" s="383"/>
      <c r="S27" s="383"/>
      <c r="T27" s="383"/>
      <c r="U27" s="383"/>
      <c r="V27" s="384"/>
      <c r="W27" s="441"/>
      <c r="X27" s="423"/>
      <c r="Y27" s="424"/>
      <c r="Z27" s="379" t="s">
        <v>171</v>
      </c>
      <c r="AA27" s="380"/>
      <c r="AB27" s="380"/>
      <c r="AC27" s="380"/>
      <c r="AD27" s="380"/>
      <c r="AE27" s="380"/>
      <c r="AF27" s="380"/>
      <c r="AG27" s="381"/>
      <c r="AH27" s="382">
        <v>1</v>
      </c>
      <c r="AI27" s="383"/>
      <c r="AJ27" s="383"/>
      <c r="AK27" s="383"/>
      <c r="AL27" s="384"/>
      <c r="AM27" s="382" t="s">
        <v>172</v>
      </c>
      <c r="AN27" s="383"/>
      <c r="AO27" s="383"/>
      <c r="AP27" s="383"/>
      <c r="AQ27" s="383"/>
      <c r="AR27" s="384"/>
      <c r="AS27" s="382" t="s">
        <v>172</v>
      </c>
      <c r="AT27" s="383"/>
      <c r="AU27" s="383"/>
      <c r="AV27" s="383"/>
      <c r="AW27" s="383"/>
      <c r="AX27" s="385"/>
      <c r="AY27" s="412" t="s">
        <v>173</v>
      </c>
      <c r="AZ27" s="413"/>
      <c r="BA27" s="413"/>
      <c r="BB27" s="413"/>
      <c r="BC27" s="413"/>
      <c r="BD27" s="413"/>
      <c r="BE27" s="413"/>
      <c r="BF27" s="413"/>
      <c r="BG27" s="413"/>
      <c r="BH27" s="413"/>
      <c r="BI27" s="413"/>
      <c r="BJ27" s="413"/>
      <c r="BK27" s="413"/>
      <c r="BL27" s="413"/>
      <c r="BM27" s="414"/>
      <c r="BN27" s="409">
        <v>26610</v>
      </c>
      <c r="BO27" s="410"/>
      <c r="BP27" s="410"/>
      <c r="BQ27" s="410"/>
      <c r="BR27" s="410"/>
      <c r="BS27" s="410"/>
      <c r="BT27" s="410"/>
      <c r="BU27" s="411"/>
      <c r="BV27" s="409">
        <v>26497</v>
      </c>
      <c r="BW27" s="410"/>
      <c r="BX27" s="410"/>
      <c r="BY27" s="410"/>
      <c r="BZ27" s="410"/>
      <c r="CA27" s="410"/>
      <c r="CB27" s="410"/>
      <c r="CC27" s="411"/>
      <c r="CD27" s="178"/>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2">
      <c r="A28" s="163"/>
      <c r="B28" s="422"/>
      <c r="C28" s="423"/>
      <c r="D28" s="424"/>
      <c r="E28" s="379" t="s">
        <v>174</v>
      </c>
      <c r="F28" s="380"/>
      <c r="G28" s="380"/>
      <c r="H28" s="380"/>
      <c r="I28" s="380"/>
      <c r="J28" s="380"/>
      <c r="K28" s="381"/>
      <c r="L28" s="382">
        <v>1</v>
      </c>
      <c r="M28" s="383"/>
      <c r="N28" s="383"/>
      <c r="O28" s="383"/>
      <c r="P28" s="384"/>
      <c r="Q28" s="382">
        <v>2510</v>
      </c>
      <c r="R28" s="383"/>
      <c r="S28" s="383"/>
      <c r="T28" s="383"/>
      <c r="U28" s="383"/>
      <c r="V28" s="384"/>
      <c r="W28" s="441"/>
      <c r="X28" s="423"/>
      <c r="Y28" s="424"/>
      <c r="Z28" s="379" t="s">
        <v>175</v>
      </c>
      <c r="AA28" s="380"/>
      <c r="AB28" s="380"/>
      <c r="AC28" s="380"/>
      <c r="AD28" s="380"/>
      <c r="AE28" s="380"/>
      <c r="AF28" s="380"/>
      <c r="AG28" s="381"/>
      <c r="AH28" s="382" t="s">
        <v>122</v>
      </c>
      <c r="AI28" s="383"/>
      <c r="AJ28" s="383"/>
      <c r="AK28" s="383"/>
      <c r="AL28" s="384"/>
      <c r="AM28" s="382" t="s">
        <v>122</v>
      </c>
      <c r="AN28" s="383"/>
      <c r="AO28" s="383"/>
      <c r="AP28" s="383"/>
      <c r="AQ28" s="383"/>
      <c r="AR28" s="384"/>
      <c r="AS28" s="382" t="s">
        <v>122</v>
      </c>
      <c r="AT28" s="383"/>
      <c r="AU28" s="383"/>
      <c r="AV28" s="383"/>
      <c r="AW28" s="383"/>
      <c r="AX28" s="385"/>
      <c r="AY28" s="389" t="s">
        <v>176</v>
      </c>
      <c r="AZ28" s="390"/>
      <c r="BA28" s="390"/>
      <c r="BB28" s="391"/>
      <c r="BC28" s="398" t="s">
        <v>46</v>
      </c>
      <c r="BD28" s="399"/>
      <c r="BE28" s="399"/>
      <c r="BF28" s="399"/>
      <c r="BG28" s="399"/>
      <c r="BH28" s="399"/>
      <c r="BI28" s="399"/>
      <c r="BJ28" s="399"/>
      <c r="BK28" s="399"/>
      <c r="BL28" s="399"/>
      <c r="BM28" s="400"/>
      <c r="BN28" s="401">
        <v>487109</v>
      </c>
      <c r="BO28" s="402"/>
      <c r="BP28" s="402"/>
      <c r="BQ28" s="402"/>
      <c r="BR28" s="402"/>
      <c r="BS28" s="402"/>
      <c r="BT28" s="402"/>
      <c r="BU28" s="403"/>
      <c r="BV28" s="401">
        <v>395611</v>
      </c>
      <c r="BW28" s="402"/>
      <c r="BX28" s="402"/>
      <c r="BY28" s="402"/>
      <c r="BZ28" s="402"/>
      <c r="CA28" s="402"/>
      <c r="CB28" s="402"/>
      <c r="CC28" s="403"/>
      <c r="CD28" s="176"/>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2">
      <c r="A29" s="163"/>
      <c r="B29" s="422"/>
      <c r="C29" s="423"/>
      <c r="D29" s="424"/>
      <c r="E29" s="379" t="s">
        <v>177</v>
      </c>
      <c r="F29" s="380"/>
      <c r="G29" s="380"/>
      <c r="H29" s="380"/>
      <c r="I29" s="380"/>
      <c r="J29" s="380"/>
      <c r="K29" s="381"/>
      <c r="L29" s="382">
        <v>6</v>
      </c>
      <c r="M29" s="383"/>
      <c r="N29" s="383"/>
      <c r="O29" s="383"/>
      <c r="P29" s="384"/>
      <c r="Q29" s="382">
        <v>2280</v>
      </c>
      <c r="R29" s="383"/>
      <c r="S29" s="383"/>
      <c r="T29" s="383"/>
      <c r="U29" s="383"/>
      <c r="V29" s="384"/>
      <c r="W29" s="442"/>
      <c r="X29" s="443"/>
      <c r="Y29" s="444"/>
      <c r="Z29" s="379" t="s">
        <v>178</v>
      </c>
      <c r="AA29" s="380"/>
      <c r="AB29" s="380"/>
      <c r="AC29" s="380"/>
      <c r="AD29" s="380"/>
      <c r="AE29" s="380"/>
      <c r="AF29" s="380"/>
      <c r="AG29" s="381"/>
      <c r="AH29" s="382">
        <v>57</v>
      </c>
      <c r="AI29" s="383"/>
      <c r="AJ29" s="383"/>
      <c r="AK29" s="383"/>
      <c r="AL29" s="384"/>
      <c r="AM29" s="382">
        <v>178432</v>
      </c>
      <c r="AN29" s="383"/>
      <c r="AO29" s="383"/>
      <c r="AP29" s="383"/>
      <c r="AQ29" s="383"/>
      <c r="AR29" s="384"/>
      <c r="AS29" s="382">
        <v>3130</v>
      </c>
      <c r="AT29" s="383"/>
      <c r="AU29" s="383"/>
      <c r="AV29" s="383"/>
      <c r="AW29" s="383"/>
      <c r="AX29" s="385"/>
      <c r="AY29" s="392"/>
      <c r="AZ29" s="393"/>
      <c r="BA29" s="393"/>
      <c r="BB29" s="394"/>
      <c r="BC29" s="386" t="s">
        <v>179</v>
      </c>
      <c r="BD29" s="387"/>
      <c r="BE29" s="387"/>
      <c r="BF29" s="387"/>
      <c r="BG29" s="387"/>
      <c r="BH29" s="387"/>
      <c r="BI29" s="387"/>
      <c r="BJ29" s="387"/>
      <c r="BK29" s="387"/>
      <c r="BL29" s="387"/>
      <c r="BM29" s="388"/>
      <c r="BN29" s="406">
        <v>360330</v>
      </c>
      <c r="BO29" s="407"/>
      <c r="BP29" s="407"/>
      <c r="BQ29" s="407"/>
      <c r="BR29" s="407"/>
      <c r="BS29" s="407"/>
      <c r="BT29" s="407"/>
      <c r="BU29" s="408"/>
      <c r="BV29" s="406">
        <v>360160</v>
      </c>
      <c r="BW29" s="407"/>
      <c r="BX29" s="407"/>
      <c r="BY29" s="407"/>
      <c r="BZ29" s="407"/>
      <c r="CA29" s="407"/>
      <c r="CB29" s="407"/>
      <c r="CC29" s="408"/>
      <c r="CD29" s="178"/>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25">
      <c r="A30" s="163"/>
      <c r="B30" s="425"/>
      <c r="C30" s="426"/>
      <c r="D30" s="427"/>
      <c r="E30" s="361"/>
      <c r="F30" s="362"/>
      <c r="G30" s="362"/>
      <c r="H30" s="362"/>
      <c r="I30" s="362"/>
      <c r="J30" s="362"/>
      <c r="K30" s="363"/>
      <c r="L30" s="364"/>
      <c r="M30" s="365"/>
      <c r="N30" s="365"/>
      <c r="O30" s="365"/>
      <c r="P30" s="366"/>
      <c r="Q30" s="364"/>
      <c r="R30" s="365"/>
      <c r="S30" s="365"/>
      <c r="T30" s="365"/>
      <c r="U30" s="365"/>
      <c r="V30" s="366"/>
      <c r="W30" s="367" t="s">
        <v>180</v>
      </c>
      <c r="X30" s="368"/>
      <c r="Y30" s="368"/>
      <c r="Z30" s="368"/>
      <c r="AA30" s="368"/>
      <c r="AB30" s="368"/>
      <c r="AC30" s="368"/>
      <c r="AD30" s="368"/>
      <c r="AE30" s="368"/>
      <c r="AF30" s="368"/>
      <c r="AG30" s="369"/>
      <c r="AH30" s="370">
        <v>92.5</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1331574</v>
      </c>
      <c r="BO30" s="410"/>
      <c r="BP30" s="410"/>
      <c r="BQ30" s="410"/>
      <c r="BR30" s="410"/>
      <c r="BS30" s="410"/>
      <c r="BT30" s="410"/>
      <c r="BU30" s="411"/>
      <c r="BV30" s="409">
        <v>1394547</v>
      </c>
      <c r="BW30" s="410"/>
      <c r="BX30" s="410"/>
      <c r="BY30" s="410"/>
      <c r="BZ30" s="410"/>
      <c r="CA30" s="410"/>
      <c r="CB30" s="410"/>
      <c r="CC30" s="411"/>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59" t="s">
        <v>181</v>
      </c>
      <c r="D32" s="359"/>
      <c r="E32" s="359"/>
      <c r="F32" s="359"/>
      <c r="G32" s="359"/>
      <c r="H32" s="359"/>
      <c r="I32" s="359"/>
      <c r="J32" s="359"/>
      <c r="K32" s="359"/>
      <c r="L32" s="359"/>
      <c r="M32" s="359"/>
      <c r="N32" s="359"/>
      <c r="O32" s="359"/>
      <c r="P32" s="359"/>
      <c r="Q32" s="359"/>
      <c r="R32" s="359"/>
      <c r="S32" s="359"/>
      <c r="U32" s="360" t="s">
        <v>182</v>
      </c>
      <c r="V32" s="360"/>
      <c r="W32" s="360"/>
      <c r="X32" s="360"/>
      <c r="Y32" s="360"/>
      <c r="Z32" s="360"/>
      <c r="AA32" s="360"/>
      <c r="AB32" s="360"/>
      <c r="AC32" s="360"/>
      <c r="AD32" s="360"/>
      <c r="AE32" s="360"/>
      <c r="AF32" s="360"/>
      <c r="AG32" s="360"/>
      <c r="AH32" s="360"/>
      <c r="AI32" s="360"/>
      <c r="AJ32" s="360"/>
      <c r="AK32" s="360"/>
      <c r="AM32" s="360" t="s">
        <v>183</v>
      </c>
      <c r="AN32" s="360"/>
      <c r="AO32" s="360"/>
      <c r="AP32" s="360"/>
      <c r="AQ32" s="360"/>
      <c r="AR32" s="360"/>
      <c r="AS32" s="360"/>
      <c r="AT32" s="360"/>
      <c r="AU32" s="360"/>
      <c r="AV32" s="360"/>
      <c r="AW32" s="360"/>
      <c r="AX32" s="360"/>
      <c r="AY32" s="360"/>
      <c r="AZ32" s="360"/>
      <c r="BA32" s="360"/>
      <c r="BB32" s="360"/>
      <c r="BC32" s="360"/>
      <c r="BE32" s="360" t="s">
        <v>184</v>
      </c>
      <c r="BF32" s="360"/>
      <c r="BG32" s="360"/>
      <c r="BH32" s="360"/>
      <c r="BI32" s="360"/>
      <c r="BJ32" s="360"/>
      <c r="BK32" s="360"/>
      <c r="BL32" s="360"/>
      <c r="BM32" s="360"/>
      <c r="BN32" s="360"/>
      <c r="BO32" s="360"/>
      <c r="BP32" s="360"/>
      <c r="BQ32" s="360"/>
      <c r="BR32" s="360"/>
      <c r="BS32" s="360"/>
      <c r="BT32" s="360"/>
      <c r="BU32" s="360"/>
      <c r="BW32" s="360" t="s">
        <v>185</v>
      </c>
      <c r="BX32" s="360"/>
      <c r="BY32" s="360"/>
      <c r="BZ32" s="360"/>
      <c r="CA32" s="360"/>
      <c r="CB32" s="360"/>
      <c r="CC32" s="360"/>
      <c r="CD32" s="360"/>
      <c r="CE32" s="360"/>
      <c r="CF32" s="360"/>
      <c r="CG32" s="360"/>
      <c r="CH32" s="360"/>
      <c r="CI32" s="360"/>
      <c r="CJ32" s="360"/>
      <c r="CK32" s="360"/>
      <c r="CL32" s="360"/>
      <c r="CM32" s="360"/>
      <c r="CO32" s="360" t="s">
        <v>186</v>
      </c>
      <c r="CP32" s="360"/>
      <c r="CQ32" s="360"/>
      <c r="CR32" s="360"/>
      <c r="CS32" s="360"/>
      <c r="CT32" s="360"/>
      <c r="CU32" s="360"/>
      <c r="CV32" s="360"/>
      <c r="CW32" s="360"/>
      <c r="CX32" s="360"/>
      <c r="CY32" s="360"/>
      <c r="CZ32" s="360"/>
      <c r="DA32" s="360"/>
      <c r="DB32" s="360"/>
      <c r="DC32" s="360"/>
      <c r="DD32" s="360"/>
      <c r="DE32" s="360"/>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健康保険特別会計（事業勘定）</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大島地区衛生組合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宇検村元気の出る公社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健康保険特別会計（施設勘定）</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農業集落排水事業会計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大島地区消防組合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IF('各会計、関係団体の財政状況及び健全化判断比率'!B34="","",'各会計、関係団体の財政状況及び健全化判断比率'!B34)</f>
        <v>漁港漁村集落排水事業会計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奄美群島広域事務組合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後期高齢者医療事業特別会計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奄美大島地区介護保険一部事務組合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鹿児島県後期高齢者医療広域連合一般会計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鹿児島県後期高齢者医療広域連合特別会計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EWDG1H7UYx1+GaRBlk0XPnl7/MGUhjYlC3Oh52AnxEt+KUxmGU2C8mMOQp3EliNAj4VVJ4YE6B+rRe3sURbwcA==" saltValue="SNXc5mLAeZYFA4jfRPhW2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533</v>
      </c>
      <c r="D34" s="1136"/>
      <c r="E34" s="1137"/>
      <c r="F34" s="32">
        <v>10.07</v>
      </c>
      <c r="G34" s="33">
        <v>11.69</v>
      </c>
      <c r="H34" s="33">
        <v>8.2200000000000006</v>
      </c>
      <c r="I34" s="33">
        <v>13.61</v>
      </c>
      <c r="J34" s="34">
        <v>9.85</v>
      </c>
      <c r="K34" s="22"/>
      <c r="L34" s="22"/>
      <c r="M34" s="22"/>
      <c r="N34" s="22"/>
      <c r="O34" s="22"/>
      <c r="P34" s="22"/>
    </row>
    <row r="35" spans="1:16" ht="39" customHeight="1" x14ac:dyDescent="0.2">
      <c r="A35" s="22"/>
      <c r="B35" s="35"/>
      <c r="C35" s="1132" t="s">
        <v>534</v>
      </c>
      <c r="D35" s="1132"/>
      <c r="E35" s="1133"/>
      <c r="F35" s="36" t="s">
        <v>488</v>
      </c>
      <c r="G35" s="37" t="s">
        <v>488</v>
      </c>
      <c r="H35" s="37" t="s">
        <v>488</v>
      </c>
      <c r="I35" s="37" t="s">
        <v>488</v>
      </c>
      <c r="J35" s="38">
        <v>2.57</v>
      </c>
      <c r="K35" s="22"/>
      <c r="L35" s="22"/>
      <c r="M35" s="22"/>
      <c r="N35" s="22"/>
      <c r="O35" s="22"/>
      <c r="P35" s="22"/>
    </row>
    <row r="36" spans="1:16" ht="39" customHeight="1" x14ac:dyDescent="0.2">
      <c r="A36" s="22"/>
      <c r="B36" s="35"/>
      <c r="C36" s="1132" t="s">
        <v>535</v>
      </c>
      <c r="D36" s="1132"/>
      <c r="E36" s="1133"/>
      <c r="F36" s="36">
        <v>0.39</v>
      </c>
      <c r="G36" s="37">
        <v>0.14000000000000001</v>
      </c>
      <c r="H36" s="37">
        <v>0.79</v>
      </c>
      <c r="I36" s="37">
        <v>0.72</v>
      </c>
      <c r="J36" s="38">
        <v>1.41</v>
      </c>
      <c r="K36" s="22"/>
      <c r="L36" s="22"/>
      <c r="M36" s="22"/>
      <c r="N36" s="22"/>
      <c r="O36" s="22"/>
      <c r="P36" s="22"/>
    </row>
    <row r="37" spans="1:16" ht="39" customHeight="1" x14ac:dyDescent="0.2">
      <c r="A37" s="22"/>
      <c r="B37" s="35"/>
      <c r="C37" s="1132" t="s">
        <v>536</v>
      </c>
      <c r="D37" s="1132"/>
      <c r="E37" s="1133"/>
      <c r="F37" s="36" t="s">
        <v>488</v>
      </c>
      <c r="G37" s="37" t="s">
        <v>488</v>
      </c>
      <c r="H37" s="37" t="s">
        <v>488</v>
      </c>
      <c r="I37" s="37" t="s">
        <v>488</v>
      </c>
      <c r="J37" s="38">
        <v>1.1200000000000001</v>
      </c>
      <c r="K37" s="22"/>
      <c r="L37" s="22"/>
      <c r="M37" s="22"/>
      <c r="N37" s="22"/>
      <c r="O37" s="22"/>
      <c r="P37" s="22"/>
    </row>
    <row r="38" spans="1:16" ht="39" customHeight="1" x14ac:dyDescent="0.2">
      <c r="A38" s="22"/>
      <c r="B38" s="35"/>
      <c r="C38" s="1132" t="s">
        <v>537</v>
      </c>
      <c r="D38" s="1132"/>
      <c r="E38" s="1133"/>
      <c r="F38" s="36">
        <v>0.01</v>
      </c>
      <c r="G38" s="37">
        <v>0.19</v>
      </c>
      <c r="H38" s="37">
        <v>0.06</v>
      </c>
      <c r="I38" s="37">
        <v>0.01</v>
      </c>
      <c r="J38" s="38">
        <v>0.44</v>
      </c>
      <c r="K38" s="22"/>
      <c r="L38" s="22"/>
      <c r="M38" s="22"/>
      <c r="N38" s="22"/>
      <c r="O38" s="22"/>
      <c r="P38" s="22"/>
    </row>
    <row r="39" spans="1:16" ht="39" customHeight="1" x14ac:dyDescent="0.2">
      <c r="A39" s="22"/>
      <c r="B39" s="35"/>
      <c r="C39" s="1132" t="s">
        <v>538</v>
      </c>
      <c r="D39" s="1132"/>
      <c r="E39" s="1133"/>
      <c r="F39" s="36">
        <v>0.12</v>
      </c>
      <c r="G39" s="37">
        <v>0.13</v>
      </c>
      <c r="H39" s="37">
        <v>0.18</v>
      </c>
      <c r="I39" s="37">
        <v>0.17</v>
      </c>
      <c r="J39" s="38">
        <v>0.2</v>
      </c>
      <c r="K39" s="22"/>
      <c r="L39" s="22"/>
      <c r="M39" s="22"/>
      <c r="N39" s="22"/>
      <c r="O39" s="22"/>
      <c r="P39" s="22"/>
    </row>
    <row r="40" spans="1:16" ht="39" customHeight="1" x14ac:dyDescent="0.2">
      <c r="A40" s="22"/>
      <c r="B40" s="35"/>
      <c r="C40" s="1132" t="s">
        <v>539</v>
      </c>
      <c r="D40" s="1132"/>
      <c r="E40" s="1133"/>
      <c r="F40" s="36" t="s">
        <v>488</v>
      </c>
      <c r="G40" s="37" t="s">
        <v>488</v>
      </c>
      <c r="H40" s="37" t="s">
        <v>488</v>
      </c>
      <c r="I40" s="37" t="s">
        <v>488</v>
      </c>
      <c r="J40" s="38">
        <v>0.17</v>
      </c>
      <c r="K40" s="22"/>
      <c r="L40" s="22"/>
      <c r="M40" s="22"/>
      <c r="N40" s="22"/>
      <c r="O40" s="22"/>
      <c r="P40" s="22"/>
    </row>
    <row r="41" spans="1:16" ht="39" customHeight="1" x14ac:dyDescent="0.2">
      <c r="A41" s="22"/>
      <c r="B41" s="35"/>
      <c r="C41" s="1132" t="s">
        <v>540</v>
      </c>
      <c r="D41" s="1132"/>
      <c r="E41" s="1133"/>
      <c r="F41" s="36">
        <v>0</v>
      </c>
      <c r="G41" s="37">
        <v>0</v>
      </c>
      <c r="H41" s="37">
        <v>0</v>
      </c>
      <c r="I41" s="37">
        <v>0.01</v>
      </c>
      <c r="J41" s="38">
        <v>0</v>
      </c>
      <c r="K41" s="22"/>
      <c r="L41" s="22"/>
      <c r="M41" s="22"/>
      <c r="N41" s="22"/>
      <c r="O41" s="22"/>
      <c r="P41" s="22"/>
    </row>
    <row r="42" spans="1:16" ht="39" customHeight="1" x14ac:dyDescent="0.2">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542</v>
      </c>
      <c r="D43" s="1134"/>
      <c r="E43" s="1135"/>
      <c r="F43" s="41">
        <v>0.18</v>
      </c>
      <c r="G43" s="42">
        <v>0.27</v>
      </c>
      <c r="H43" s="42">
        <v>0.06</v>
      </c>
      <c r="I43" s="42">
        <v>2.2400000000000002</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c7FwRSPhvqjWromf8Jjwfoyo2Q0JUl0CedbOY1N989leNJy2nPyUhIW4gmHC4P1TMtPNinAH0CsQX8+JnZe9g==" saltValue="5+GrQg5GR2tCD8p77YGK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4"/>
  <sheetViews>
    <sheetView showGridLines="0" view="pageBreakPreview" zoomScale="86" zoomScaleNormal="100" zoomScaleSheetLayoutView="86"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393</v>
      </c>
      <c r="L45" s="58">
        <v>411</v>
      </c>
      <c r="M45" s="58">
        <v>448</v>
      </c>
      <c r="N45" s="58">
        <v>480</v>
      </c>
      <c r="O45" s="59">
        <v>478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92</v>
      </c>
      <c r="L48" s="62">
        <v>93</v>
      </c>
      <c r="M48" s="62">
        <v>79</v>
      </c>
      <c r="N48" s="62">
        <v>107</v>
      </c>
      <c r="O48" s="63">
        <v>73</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488</v>
      </c>
      <c r="L49" s="62" t="s">
        <v>488</v>
      </c>
      <c r="M49" s="62" t="s">
        <v>488</v>
      </c>
      <c r="N49" s="62" t="s">
        <v>488</v>
      </c>
      <c r="O49" s="63" t="s">
        <v>488</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488</v>
      </c>
      <c r="L50" s="62" t="s">
        <v>488</v>
      </c>
      <c r="M50" s="62" t="s">
        <v>488</v>
      </c>
      <c r="N50" s="62" t="s">
        <v>488</v>
      </c>
      <c r="O50" s="63" t="s">
        <v>488</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v>0</v>
      </c>
      <c r="N51" s="62" t="s">
        <v>488</v>
      </c>
      <c r="O51" s="63" t="s">
        <v>488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356</v>
      </c>
      <c r="L52" s="62">
        <v>359</v>
      </c>
      <c r="M52" s="62">
        <v>392</v>
      </c>
      <c r="N52" s="62">
        <v>405</v>
      </c>
      <c r="O52" s="63">
        <v>395</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129</v>
      </c>
      <c r="L53" s="67">
        <v>145</v>
      </c>
      <c r="M53" s="67">
        <v>135</v>
      </c>
      <c r="N53" s="67">
        <v>182</v>
      </c>
      <c r="O53" s="68">
        <v>156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N74uic000g+K2byIsxlaffMUB8YdwlQ1zihvLnKDZ9smBzWj6tNCpAG3xQyKCtSMmddj14G2q0ve6v5kkPOw==" saltValue="WiYSr2ozIQv4lKB4J6IYb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zoomScale="90" zoomScaleNormal="9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3901</v>
      </c>
      <c r="J41" s="331">
        <v>3827</v>
      </c>
      <c r="K41" s="331">
        <v>3806</v>
      </c>
      <c r="L41" s="331">
        <v>3637</v>
      </c>
      <c r="M41" s="332">
        <v>3625</v>
      </c>
    </row>
    <row r="42" spans="2:13" ht="27.75" customHeight="1" x14ac:dyDescent="0.2">
      <c r="B42" s="1171"/>
      <c r="C42" s="1172"/>
      <c r="D42" s="104"/>
      <c r="E42" s="1175" t="s">
        <v>32</v>
      </c>
      <c r="F42" s="1175"/>
      <c r="G42" s="1175"/>
      <c r="H42" s="1176"/>
      <c r="I42" s="333" t="s">
        <v>488</v>
      </c>
      <c r="J42" s="334" t="s">
        <v>488</v>
      </c>
      <c r="K42" s="334" t="s">
        <v>488</v>
      </c>
      <c r="L42" s="334" t="s">
        <v>488</v>
      </c>
      <c r="M42" s="335" t="s">
        <v>488</v>
      </c>
    </row>
    <row r="43" spans="2:13" ht="27.75" customHeight="1" x14ac:dyDescent="0.2">
      <c r="B43" s="1171"/>
      <c r="C43" s="1172"/>
      <c r="D43" s="104"/>
      <c r="E43" s="1175" t="s">
        <v>33</v>
      </c>
      <c r="F43" s="1175"/>
      <c r="G43" s="1175"/>
      <c r="H43" s="1176"/>
      <c r="I43" s="333">
        <v>1066</v>
      </c>
      <c r="J43" s="334">
        <v>1013</v>
      </c>
      <c r="K43" s="334">
        <v>966</v>
      </c>
      <c r="L43" s="334">
        <v>1078</v>
      </c>
      <c r="M43" s="335">
        <v>921</v>
      </c>
    </row>
    <row r="44" spans="2:13" ht="27.75" customHeight="1" x14ac:dyDescent="0.2">
      <c r="B44" s="1171"/>
      <c r="C44" s="1172"/>
      <c r="D44" s="104"/>
      <c r="E44" s="1175" t="s">
        <v>34</v>
      </c>
      <c r="F44" s="1175"/>
      <c r="G44" s="1175"/>
      <c r="H44" s="1176"/>
      <c r="I44" s="333" t="s">
        <v>488</v>
      </c>
      <c r="J44" s="334" t="s">
        <v>488</v>
      </c>
      <c r="K44" s="334" t="s">
        <v>488</v>
      </c>
      <c r="L44" s="334" t="s">
        <v>488</v>
      </c>
      <c r="M44" s="335" t="s">
        <v>488</v>
      </c>
    </row>
    <row r="45" spans="2:13" ht="27.75" customHeight="1" x14ac:dyDescent="0.2">
      <c r="B45" s="1171"/>
      <c r="C45" s="1172"/>
      <c r="D45" s="104"/>
      <c r="E45" s="1175" t="s">
        <v>35</v>
      </c>
      <c r="F45" s="1175"/>
      <c r="G45" s="1175"/>
      <c r="H45" s="1176"/>
      <c r="I45" s="333">
        <v>226</v>
      </c>
      <c r="J45" s="334">
        <v>187</v>
      </c>
      <c r="K45" s="334">
        <v>137</v>
      </c>
      <c r="L45" s="334">
        <v>135</v>
      </c>
      <c r="M45" s="335">
        <v>142</v>
      </c>
    </row>
    <row r="46" spans="2:13" ht="27.75" customHeight="1" x14ac:dyDescent="0.2">
      <c r="B46" s="1171"/>
      <c r="C46" s="1172"/>
      <c r="D46" s="105"/>
      <c r="E46" s="1175" t="s">
        <v>36</v>
      </c>
      <c r="F46" s="1175"/>
      <c r="G46" s="1175"/>
      <c r="H46" s="1176"/>
      <c r="I46" s="333" t="s">
        <v>488</v>
      </c>
      <c r="J46" s="334" t="s">
        <v>488</v>
      </c>
      <c r="K46" s="334" t="s">
        <v>488</v>
      </c>
      <c r="L46" s="334" t="s">
        <v>488</v>
      </c>
      <c r="M46" s="335" t="s">
        <v>488</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1871</v>
      </c>
      <c r="J50" s="334">
        <v>2305</v>
      </c>
      <c r="K50" s="334">
        <v>2515</v>
      </c>
      <c r="L50" s="334">
        <v>2237</v>
      </c>
      <c r="M50" s="335">
        <v>2275</v>
      </c>
    </row>
    <row r="51" spans="2:13" ht="27.75" customHeight="1" x14ac:dyDescent="0.2">
      <c r="B51" s="1171"/>
      <c r="C51" s="1172"/>
      <c r="D51" s="104"/>
      <c r="E51" s="1175" t="s">
        <v>42</v>
      </c>
      <c r="F51" s="1175"/>
      <c r="G51" s="1175"/>
      <c r="H51" s="1176"/>
      <c r="I51" s="333">
        <v>165</v>
      </c>
      <c r="J51" s="334">
        <v>128</v>
      </c>
      <c r="K51" s="334">
        <v>112</v>
      </c>
      <c r="L51" s="334">
        <v>113</v>
      </c>
      <c r="M51" s="335">
        <v>135</v>
      </c>
    </row>
    <row r="52" spans="2:13" ht="27.75" customHeight="1" x14ac:dyDescent="0.2">
      <c r="B52" s="1173"/>
      <c r="C52" s="1174"/>
      <c r="D52" s="104"/>
      <c r="E52" s="1175" t="s">
        <v>43</v>
      </c>
      <c r="F52" s="1175"/>
      <c r="G52" s="1175"/>
      <c r="H52" s="1176"/>
      <c r="I52" s="333">
        <v>3408</v>
      </c>
      <c r="J52" s="334">
        <v>3372</v>
      </c>
      <c r="K52" s="334">
        <v>3231</v>
      </c>
      <c r="L52" s="334">
        <v>3219</v>
      </c>
      <c r="M52" s="335">
        <v>3301</v>
      </c>
    </row>
    <row r="53" spans="2:13" ht="27.75" customHeight="1" thickBot="1" x14ac:dyDescent="0.25">
      <c r="B53" s="1177" t="s">
        <v>19</v>
      </c>
      <c r="C53" s="1178"/>
      <c r="D53" s="108"/>
      <c r="E53" s="1179" t="s">
        <v>44</v>
      </c>
      <c r="F53" s="1179"/>
      <c r="G53" s="1179"/>
      <c r="H53" s="1180"/>
      <c r="I53" s="336">
        <v>-251</v>
      </c>
      <c r="J53" s="337">
        <v>-777</v>
      </c>
      <c r="K53" s="337">
        <v>-948</v>
      </c>
      <c r="L53" s="337">
        <v>-718</v>
      </c>
      <c r="M53" s="338">
        <v>-1022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d0JEQFZBbwK1nZqpWeg4zOCyQ5Pkb5de5nmSiGYruCopPHxpBg+boCoIX39d3KZRIngaLmGpXIPspb/hkLEdAw==" saltValue="f7pF99xMz5mfdTbfUy7R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654</v>
      </c>
      <c r="G55" s="339">
        <v>396</v>
      </c>
      <c r="H55" s="340">
        <v>487</v>
      </c>
    </row>
    <row r="56" spans="2:8" ht="52.5" customHeight="1" x14ac:dyDescent="0.2">
      <c r="B56" s="120"/>
      <c r="C56" s="1198" t="s">
        <v>47</v>
      </c>
      <c r="D56" s="1198"/>
      <c r="E56" s="1199"/>
      <c r="F56" s="341">
        <v>397</v>
      </c>
      <c r="G56" s="341">
        <v>360</v>
      </c>
      <c r="H56" s="342">
        <v>360</v>
      </c>
    </row>
    <row r="57" spans="2:8" ht="53.25" customHeight="1" x14ac:dyDescent="0.2">
      <c r="B57" s="120"/>
      <c r="C57" s="1200" t="s">
        <v>48</v>
      </c>
      <c r="D57" s="1200"/>
      <c r="E57" s="1201"/>
      <c r="F57" s="343">
        <v>1399</v>
      </c>
      <c r="G57" s="343">
        <v>1395</v>
      </c>
      <c r="H57" s="344">
        <v>1332</v>
      </c>
    </row>
    <row r="58" spans="2:8" ht="45.75" customHeight="1" x14ac:dyDescent="0.2">
      <c r="B58" s="121"/>
      <c r="C58" s="1188" t="s">
        <v>556</v>
      </c>
      <c r="D58" s="1189"/>
      <c r="E58" s="1190"/>
      <c r="F58" s="345">
        <v>717</v>
      </c>
      <c r="G58" s="345">
        <v>717</v>
      </c>
      <c r="H58" s="346">
        <v>717</v>
      </c>
    </row>
    <row r="59" spans="2:8" ht="45.75" customHeight="1" x14ac:dyDescent="0.2">
      <c r="B59" s="121"/>
      <c r="C59" s="1188" t="s">
        <v>557</v>
      </c>
      <c r="D59" s="1189"/>
      <c r="E59" s="1190"/>
      <c r="F59" s="345">
        <v>332</v>
      </c>
      <c r="G59" s="345">
        <v>328</v>
      </c>
      <c r="H59" s="346">
        <v>323</v>
      </c>
    </row>
    <row r="60" spans="2:8" ht="45.75" customHeight="1" x14ac:dyDescent="0.2">
      <c r="B60" s="121"/>
      <c r="C60" s="1188" t="s">
        <v>559</v>
      </c>
      <c r="D60" s="1189"/>
      <c r="E60" s="1190"/>
      <c r="F60" s="345">
        <v>104</v>
      </c>
      <c r="G60" s="345">
        <v>104</v>
      </c>
      <c r="H60" s="346">
        <v>104</v>
      </c>
    </row>
    <row r="61" spans="2:8" ht="45.75" customHeight="1" x14ac:dyDescent="0.2">
      <c r="B61" s="121"/>
      <c r="C61" s="1188" t="s">
        <v>558</v>
      </c>
      <c r="D61" s="1189"/>
      <c r="E61" s="1190"/>
      <c r="F61" s="345">
        <v>35</v>
      </c>
      <c r="G61" s="345">
        <v>54</v>
      </c>
      <c r="H61" s="346">
        <v>74</v>
      </c>
    </row>
    <row r="62" spans="2:8" ht="45.75" customHeight="1" thickBot="1" x14ac:dyDescent="0.25">
      <c r="B62" s="122"/>
      <c r="C62" s="1191" t="s">
        <v>560</v>
      </c>
      <c r="D62" s="1192"/>
      <c r="E62" s="1193"/>
      <c r="F62" s="347">
        <v>57</v>
      </c>
      <c r="G62" s="347">
        <v>58</v>
      </c>
      <c r="H62" s="348">
        <v>59</v>
      </c>
    </row>
    <row r="63" spans="2:8" ht="52.5" customHeight="1" thickBot="1" x14ac:dyDescent="0.25">
      <c r="B63" s="123"/>
      <c r="C63" s="1194" t="s">
        <v>49</v>
      </c>
      <c r="D63" s="1194"/>
      <c r="E63" s="1195"/>
      <c r="F63" s="349">
        <v>2450</v>
      </c>
      <c r="G63" s="349">
        <v>2150</v>
      </c>
      <c r="H63" s="350">
        <v>2179</v>
      </c>
    </row>
    <row r="64" spans="2:8" ht="13" x14ac:dyDescent="0.2"/>
  </sheetData>
  <sheetProtection algorithmName="SHA-512" hashValue="jjuEVcr7vcFbc0qKeFsQCPVlhHv8iO2mCOBlg6kqvQA0y85PnncsNKohvhcWnt+rncVarcvPbunIzj4J9jJOwQ==" saltValue="5QzyEzaPLbmetS8zJWEQ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566781</v>
      </c>
      <c r="E3" s="142"/>
      <c r="F3" s="143">
        <v>301035</v>
      </c>
      <c r="G3" s="144"/>
      <c r="H3" s="145"/>
    </row>
    <row r="4" spans="1:8" x14ac:dyDescent="0.2">
      <c r="A4" s="146"/>
      <c r="B4" s="147"/>
      <c r="C4" s="148"/>
      <c r="D4" s="149">
        <v>83450</v>
      </c>
      <c r="E4" s="150"/>
      <c r="F4" s="151">
        <v>154376</v>
      </c>
      <c r="G4" s="152"/>
      <c r="H4" s="153"/>
    </row>
    <row r="5" spans="1:8" x14ac:dyDescent="0.2">
      <c r="A5" s="134" t="s">
        <v>521</v>
      </c>
      <c r="B5" s="139"/>
      <c r="C5" s="140"/>
      <c r="D5" s="141">
        <v>488895</v>
      </c>
      <c r="E5" s="142"/>
      <c r="F5" s="143">
        <v>362690</v>
      </c>
      <c r="G5" s="144"/>
      <c r="H5" s="145"/>
    </row>
    <row r="6" spans="1:8" x14ac:dyDescent="0.2">
      <c r="A6" s="146"/>
      <c r="B6" s="147"/>
      <c r="C6" s="148"/>
      <c r="D6" s="149">
        <v>142965</v>
      </c>
      <c r="E6" s="150"/>
      <c r="F6" s="151">
        <v>172580</v>
      </c>
      <c r="G6" s="152"/>
      <c r="H6" s="153"/>
    </row>
    <row r="7" spans="1:8" x14ac:dyDescent="0.2">
      <c r="A7" s="134" t="s">
        <v>522</v>
      </c>
      <c r="B7" s="139"/>
      <c r="C7" s="140"/>
      <c r="D7" s="141">
        <v>447744</v>
      </c>
      <c r="E7" s="142"/>
      <c r="F7" s="143">
        <v>296093</v>
      </c>
      <c r="G7" s="144"/>
      <c r="H7" s="145"/>
    </row>
    <row r="8" spans="1:8" x14ac:dyDescent="0.2">
      <c r="A8" s="146"/>
      <c r="B8" s="147"/>
      <c r="C8" s="148"/>
      <c r="D8" s="149">
        <v>124626</v>
      </c>
      <c r="E8" s="150"/>
      <c r="F8" s="151">
        <v>140545</v>
      </c>
      <c r="G8" s="152"/>
      <c r="H8" s="153"/>
    </row>
    <row r="9" spans="1:8" x14ac:dyDescent="0.2">
      <c r="A9" s="134" t="s">
        <v>523</v>
      </c>
      <c r="B9" s="139"/>
      <c r="C9" s="140"/>
      <c r="D9" s="141">
        <v>285856</v>
      </c>
      <c r="E9" s="142"/>
      <c r="F9" s="143">
        <v>308655</v>
      </c>
      <c r="G9" s="144"/>
      <c r="H9" s="145"/>
    </row>
    <row r="10" spans="1:8" x14ac:dyDescent="0.2">
      <c r="A10" s="146"/>
      <c r="B10" s="147"/>
      <c r="C10" s="148"/>
      <c r="D10" s="149">
        <v>52283</v>
      </c>
      <c r="E10" s="150"/>
      <c r="F10" s="151">
        <v>169887</v>
      </c>
      <c r="G10" s="152"/>
      <c r="H10" s="153"/>
    </row>
    <row r="11" spans="1:8" x14ac:dyDescent="0.2">
      <c r="A11" s="134" t="s">
        <v>524</v>
      </c>
      <c r="B11" s="139"/>
      <c r="C11" s="140"/>
      <c r="D11" s="141">
        <v>482105</v>
      </c>
      <c r="E11" s="142"/>
      <c r="F11" s="143">
        <v>325476</v>
      </c>
      <c r="G11" s="144"/>
      <c r="H11" s="145"/>
    </row>
    <row r="12" spans="1:8" x14ac:dyDescent="0.2">
      <c r="A12" s="146"/>
      <c r="B12" s="147"/>
      <c r="C12" s="154"/>
      <c r="D12" s="149">
        <v>213148</v>
      </c>
      <c r="E12" s="150"/>
      <c r="F12" s="151">
        <v>190204</v>
      </c>
      <c r="G12" s="152"/>
      <c r="H12" s="153"/>
    </row>
    <row r="13" spans="1:8" x14ac:dyDescent="0.2">
      <c r="A13" s="134"/>
      <c r="B13" s="139"/>
      <c r="C13" s="140"/>
      <c r="D13" s="141">
        <v>454276</v>
      </c>
      <c r="E13" s="142"/>
      <c r="F13" s="143">
        <v>318790</v>
      </c>
      <c r="G13" s="155"/>
      <c r="H13" s="145"/>
    </row>
    <row r="14" spans="1:8" x14ac:dyDescent="0.2">
      <c r="A14" s="146"/>
      <c r="B14" s="147"/>
      <c r="C14" s="148"/>
      <c r="D14" s="149">
        <v>123294</v>
      </c>
      <c r="E14" s="150"/>
      <c r="F14" s="151">
        <v>165518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10.07</v>
      </c>
      <c r="C19" s="156">
        <f>ROUND(VALUE(SUBSTITUTE(実質収支比率等に係る経年分析!G$48,"▲","-")),2)</f>
        <v>11.7</v>
      </c>
      <c r="D19" s="156">
        <f>ROUND(VALUE(SUBSTITUTE(実質収支比率等に係る経年分析!H$48,"▲","-")),2)</f>
        <v>8.2200000000000006</v>
      </c>
      <c r="E19" s="156">
        <f>ROUND(VALUE(SUBSTITUTE(実質収支比率等に係る経年分析!I$48,"▲","-")),2)</f>
        <v>13.62</v>
      </c>
      <c r="F19" s="156">
        <f>ROUND(VALUE(SUBSTITUTE(実質収支比率等に係る経年分析!J$48,"▲","-")),2)</f>
        <v>9.86</v>
      </c>
    </row>
    <row r="20" spans="1:11" x14ac:dyDescent="0.2">
      <c r="A20" s="156" t="s">
        <v>53</v>
      </c>
      <c r="B20" s="156">
        <f>ROUND(VALUE(SUBSTITUTE(実質収支比率等に係る経年分析!F$47,"▲","-")),2)</f>
        <v>29.42</v>
      </c>
      <c r="C20" s="156">
        <f>ROUND(VALUE(SUBSTITUTE(実質収支比率等に係る経年分析!G$47,"▲","-")),2)</f>
        <v>27.5</v>
      </c>
      <c r="D20" s="156">
        <f>ROUND(VALUE(SUBSTITUTE(実質収支比率等に係る経年分析!H$47,"▲","-")),2)</f>
        <v>32.31</v>
      </c>
      <c r="E20" s="156">
        <f>ROUND(VALUE(SUBSTITUTE(実質収支比率等に係る経年分析!I$47,"▲","-")),2)</f>
        <v>19.27</v>
      </c>
      <c r="F20" s="156">
        <f>ROUND(VALUE(SUBSTITUTE(実質収支比率等に係る経年分析!J$47,"▲","-")),2)</f>
        <v>23.66</v>
      </c>
    </row>
    <row r="21" spans="1:11" x14ac:dyDescent="0.2">
      <c r="A21" s="156" t="s">
        <v>54</v>
      </c>
      <c r="B21" s="156">
        <f>IF(ISNUMBER(VALUE(SUBSTITUTE(実質収支比率等に係る経年分析!F$49,"▲","-"))),ROUND(VALUE(SUBSTITUTE(実質収支比率等に係る経年分析!F$49,"▲","-")),2),NA())</f>
        <v>3.15</v>
      </c>
      <c r="C21" s="156">
        <f>IF(ISNUMBER(VALUE(SUBSTITUTE(実質収支比率等に係る経年分析!G$49,"▲","-"))),ROUND(VALUE(SUBSTITUTE(実質収支比率等に係る経年分析!G$49,"▲","-")),2),NA())</f>
        <v>2.95</v>
      </c>
      <c r="D21" s="156">
        <f>IF(ISNUMBER(VALUE(SUBSTITUTE(実質収支比率等に係る経年分析!H$49,"▲","-"))),ROUND(VALUE(SUBSTITUTE(実質収支比率等に係る経年分析!H$49,"▲","-")),2),NA())</f>
        <v>1.53</v>
      </c>
      <c r="E21" s="156">
        <f>IF(ISNUMBER(VALUE(SUBSTITUTE(実質収支比率等に係る経年分析!I$49,"▲","-"))),ROUND(VALUE(SUBSTITUTE(実質収支比率等に係る経年分析!I$49,"▲","-")),2),NA())</f>
        <v>-7.08</v>
      </c>
      <c r="F21" s="156">
        <f>IF(ISNUMBER(VALUE(SUBSTITUTE(実質収支比率等に係る経年分析!J$49,"▲","-"))),ROUND(VALUE(SUBSTITUTE(実質収支比率等に係る経年分析!J$49,"▲","-")),2),NA())</f>
        <v>0.72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2.2400000000000002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漁港漁村集落排水事業会計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0.17</v>
      </c>
    </row>
    <row r="31" spans="1:11" x14ac:dyDescent="0.2">
      <c r="A31" s="157" t="str">
        <f>IF(連結実質赤字比率に係る赤字・黒字の構成分析!C$39="",NA(),連結実質赤字比率に係る赤字・黒字の構成分析!C$39)</f>
        <v>健康保険特別会計（事業勘定）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v>
      </c>
    </row>
    <row r="32" spans="1:11" x14ac:dyDescent="0.2">
      <c r="A32" s="157" t="str">
        <f>IF(連結実質赤字比率に係る赤字・黒字の構成分析!C$38="",NA(),連結実質赤字比率に係る赤字・黒字の構成分析!C$38)</f>
        <v>健康保険特別会計（施設勘定）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0.44</v>
      </c>
    </row>
    <row r="33" spans="1:16" x14ac:dyDescent="0.2">
      <c r="A33" s="157" t="str">
        <f>IF(連結実質赤字比率に係る赤字・黒字の構成分析!C$37="",NA(),連結実質赤字比率に係る赤字・黒字の構成分析!C$37)</f>
        <v>農業集落排水事業会計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1.1200000000000001</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0.39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0.14000000000000001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0.72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1.41</v>
      </c>
    </row>
    <row r="35" spans="1:16" x14ac:dyDescent="0.2">
      <c r="A35" s="157" t="str">
        <f>IF(連結実質赤字比率に係る赤字・黒字の構成分析!C$35="",NA(),連結実質赤字比率に係る赤字・黒字の構成分析!C$35)</f>
        <v>簡易水道事業会計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2.57</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10.07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11.69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8.2200000000000006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13.61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9.85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356</v>
      </c>
      <c r="E42" s="158"/>
      <c r="F42" s="158"/>
      <c r="G42" s="158">
        <f>'実質公債費比率（分子）の構造'!L$52</f>
        <v>359</v>
      </c>
      <c r="H42" s="158"/>
      <c r="I42" s="158"/>
      <c r="J42" s="158">
        <f>'実質公債費比率（分子）の構造'!M$52</f>
        <v>392</v>
      </c>
      <c r="K42" s="158"/>
      <c r="L42" s="158"/>
      <c r="M42" s="158">
        <f>'実質公債費比率（分子）の構造'!N$52</f>
        <v>405</v>
      </c>
      <c r="N42" s="158"/>
      <c r="O42" s="158"/>
      <c r="P42" s="158">
        <f>'実質公債費比率（分子）の構造'!O$52</f>
        <v>395</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92</v>
      </c>
      <c r="C46" s="158"/>
      <c r="D46" s="158"/>
      <c r="E46" s="158">
        <f>'実質公債費比率（分子）の構造'!L$48</f>
        <v>93</v>
      </c>
      <c r="F46" s="158"/>
      <c r="G46" s="158"/>
      <c r="H46" s="158">
        <f>'実質公債費比率（分子）の構造'!M$48</f>
        <v>79</v>
      </c>
      <c r="I46" s="158"/>
      <c r="J46" s="158"/>
      <c r="K46" s="158">
        <f>'実質公債費比率（分子）の構造'!N$48</f>
        <v>107</v>
      </c>
      <c r="L46" s="158"/>
      <c r="M46" s="158"/>
      <c r="N46" s="158">
        <f>'実質公債費比率（分子）の構造'!O$48</f>
        <v>73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393</v>
      </c>
      <c r="C49" s="158"/>
      <c r="D49" s="158"/>
      <c r="E49" s="158">
        <f>'実質公債費比率（分子）の構造'!L$45</f>
        <v>411</v>
      </c>
      <c r="F49" s="158"/>
      <c r="G49" s="158"/>
      <c r="H49" s="158">
        <f>'実質公債費比率（分子）の構造'!M$45</f>
        <v>448</v>
      </c>
      <c r="I49" s="158"/>
      <c r="J49" s="158"/>
      <c r="K49" s="158">
        <f>'実質公債費比率（分子）の構造'!N$45</f>
        <v>480</v>
      </c>
      <c r="L49" s="158"/>
      <c r="M49" s="158"/>
      <c r="N49" s="158">
        <f>'実質公債費比率（分子）の構造'!O$45</f>
        <v>478</v>
      </c>
      <c r="O49" s="158"/>
      <c r="P49" s="158"/>
    </row>
    <row r="50" spans="1:16" x14ac:dyDescent="0.2">
      <c r="A50" s="158" t="s">
        <v>67</v>
      </c>
      <c r="B50" s="158" t="e">
        <f>NA()</f>
        <v>#N/A</v>
      </c>
      <c r="C50" s="158">
        <f>IF(ISNUMBER('実質公債費比率（分子）の構造'!K$53),'実質公債費比率（分子）の構造'!K$53,NA())</f>
        <v>129</v>
      </c>
      <c r="D50" s="158" t="e">
        <f>NA()</f>
        <v>#N/A</v>
      </c>
      <c r="E50" s="158" t="e">
        <f>NA()</f>
        <v>#N/A</v>
      </c>
      <c r="F50" s="158">
        <f>IF(ISNUMBER('実質公債費比率（分子）の構造'!L$53),'実質公債費比率（分子）の構造'!L$53,NA())</f>
        <v>145</v>
      </c>
      <c r="G50" s="158" t="e">
        <f>NA()</f>
        <v>#N/A</v>
      </c>
      <c r="H50" s="158" t="e">
        <f>NA()</f>
        <v>#N/A</v>
      </c>
      <c r="I50" s="158">
        <f>IF(ISNUMBER('実質公債費比率（分子）の構造'!M$53),'実質公債費比率（分子）の構造'!M$53,NA())</f>
        <v>135</v>
      </c>
      <c r="J50" s="158" t="e">
        <f>NA()</f>
        <v>#N/A</v>
      </c>
      <c r="K50" s="158" t="e">
        <f>NA()</f>
        <v>#N/A</v>
      </c>
      <c r="L50" s="158">
        <f>IF(ISNUMBER('実質公債費比率（分子）の構造'!N$53),'実質公債費比率（分子）の構造'!N$53,NA())</f>
        <v>182</v>
      </c>
      <c r="M50" s="158" t="e">
        <f>NA()</f>
        <v>#N/A</v>
      </c>
      <c r="N50" s="158" t="e">
        <f>NA()</f>
        <v>#N/A</v>
      </c>
      <c r="O50" s="158">
        <f>IF(ISNUMBER('実質公債費比率（分子）の構造'!O$53),'実質公債費比率（分子）の構造'!O$53,NA())</f>
        <v>156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3408</v>
      </c>
      <c r="E56" s="157"/>
      <c r="F56" s="157"/>
      <c r="G56" s="157">
        <f>'将来負担比率（分子）の構造'!J$52</f>
        <v>3372</v>
      </c>
      <c r="H56" s="157"/>
      <c r="I56" s="157"/>
      <c r="J56" s="157">
        <f>'将来負担比率（分子）の構造'!K$52</f>
        <v>3231</v>
      </c>
      <c r="K56" s="157"/>
      <c r="L56" s="157"/>
      <c r="M56" s="157">
        <f>'将来負担比率（分子）の構造'!L$52</f>
        <v>3219</v>
      </c>
      <c r="N56" s="157"/>
      <c r="O56" s="157"/>
      <c r="P56" s="157">
        <f>'将来負担比率（分子）の構造'!M$52</f>
        <v>3301</v>
      </c>
    </row>
    <row r="57" spans="1:16" x14ac:dyDescent="0.2">
      <c r="A57" s="157" t="s">
        <v>42</v>
      </c>
      <c r="B57" s="157"/>
      <c r="C57" s="157"/>
      <c r="D57" s="157">
        <f>'将来負担比率（分子）の構造'!I$51</f>
        <v>165</v>
      </c>
      <c r="E57" s="157"/>
      <c r="F57" s="157"/>
      <c r="G57" s="157">
        <f>'将来負担比率（分子）の構造'!J$51</f>
        <v>128</v>
      </c>
      <c r="H57" s="157"/>
      <c r="I57" s="157"/>
      <c r="J57" s="157">
        <f>'将来負担比率（分子）の構造'!K$51</f>
        <v>112</v>
      </c>
      <c r="K57" s="157"/>
      <c r="L57" s="157"/>
      <c r="M57" s="157">
        <f>'将来負担比率（分子）の構造'!L$51</f>
        <v>113</v>
      </c>
      <c r="N57" s="157"/>
      <c r="O57" s="157"/>
      <c r="P57" s="157">
        <f>'将来負担比率（分子）の構造'!M$51</f>
        <v>135</v>
      </c>
    </row>
    <row r="58" spans="1:16" x14ac:dyDescent="0.2">
      <c r="A58" s="157" t="s">
        <v>41</v>
      </c>
      <c r="B58" s="157"/>
      <c r="C58" s="157"/>
      <c r="D58" s="157">
        <f>'将来負担比率（分子）の構造'!I$50</f>
        <v>1871</v>
      </c>
      <c r="E58" s="157"/>
      <c r="F58" s="157"/>
      <c r="G58" s="157">
        <f>'将来負担比率（分子）の構造'!J$50</f>
        <v>2305</v>
      </c>
      <c r="H58" s="157"/>
      <c r="I58" s="157"/>
      <c r="J58" s="157">
        <f>'将来負担比率（分子）の構造'!K$50</f>
        <v>2515</v>
      </c>
      <c r="K58" s="157"/>
      <c r="L58" s="157"/>
      <c r="M58" s="157">
        <f>'将来負担比率（分子）の構造'!L$50</f>
        <v>2237</v>
      </c>
      <c r="N58" s="157"/>
      <c r="O58" s="157"/>
      <c r="P58" s="157">
        <f>'将来負担比率（分子）の構造'!M$50</f>
        <v>2275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226</v>
      </c>
      <c r="C62" s="157"/>
      <c r="D62" s="157"/>
      <c r="E62" s="157">
        <f>'将来負担比率（分子）の構造'!J$45</f>
        <v>187</v>
      </c>
      <c r="F62" s="157"/>
      <c r="G62" s="157"/>
      <c r="H62" s="157">
        <f>'将来負担比率（分子）の構造'!K$45</f>
        <v>137</v>
      </c>
      <c r="I62" s="157"/>
      <c r="J62" s="157"/>
      <c r="K62" s="157">
        <f>'将来負担比率（分子）の構造'!L$45</f>
        <v>135</v>
      </c>
      <c r="L62" s="157"/>
      <c r="M62" s="157"/>
      <c r="N62" s="157">
        <f>'将来負担比率（分子）の構造'!M$45</f>
        <v>142</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1066</v>
      </c>
      <c r="C64" s="157"/>
      <c r="D64" s="157"/>
      <c r="E64" s="157">
        <f>'将来負担比率（分子）の構造'!J$43</f>
        <v>1013</v>
      </c>
      <c r="F64" s="157"/>
      <c r="G64" s="157"/>
      <c r="H64" s="157">
        <f>'将来負担比率（分子）の構造'!K$43</f>
        <v>966</v>
      </c>
      <c r="I64" s="157"/>
      <c r="J64" s="157"/>
      <c r="K64" s="157">
        <f>'将来負担比率（分子）の構造'!L$43</f>
        <v>1078</v>
      </c>
      <c r="L64" s="157"/>
      <c r="M64" s="157"/>
      <c r="N64" s="157">
        <f>'将来負担比率（分子）の構造'!M$43</f>
        <v>921</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3901</v>
      </c>
      <c r="C66" s="157"/>
      <c r="D66" s="157"/>
      <c r="E66" s="157">
        <f>'将来負担比率（分子）の構造'!J$41</f>
        <v>3827</v>
      </c>
      <c r="F66" s="157"/>
      <c r="G66" s="157"/>
      <c r="H66" s="157">
        <f>'将来負担比率（分子）の構造'!K$41</f>
        <v>3806</v>
      </c>
      <c r="I66" s="157"/>
      <c r="J66" s="157"/>
      <c r="K66" s="157">
        <f>'将来負担比率（分子）の構造'!L$41</f>
        <v>3637</v>
      </c>
      <c r="L66" s="157"/>
      <c r="M66" s="157"/>
      <c r="N66" s="157">
        <f>'将来負担比率（分子）の構造'!M$41</f>
        <v>3625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654</v>
      </c>
      <c r="C72" s="161">
        <f>基金残高に係る経年分析!G55</f>
        <v>396</v>
      </c>
      <c r="D72" s="161">
        <f>基金残高に係る経年分析!H55</f>
        <v>487</v>
      </c>
    </row>
    <row r="73" spans="1:16" x14ac:dyDescent="0.2">
      <c r="A73" s="160" t="s">
        <v>74</v>
      </c>
      <c r="B73" s="161">
        <f>基金残高に係る経年分析!F56</f>
        <v>397</v>
      </c>
      <c r="C73" s="161">
        <f>基金残高に係る経年分析!G56</f>
        <v>360</v>
      </c>
      <c r="D73" s="161">
        <f>基金残高に係る経年分析!H56</f>
        <v>360</v>
      </c>
    </row>
    <row r="74" spans="1:16" x14ac:dyDescent="0.2">
      <c r="A74" s="160" t="s">
        <v>75</v>
      </c>
      <c r="B74" s="161">
        <f>基金残高に係る経年分析!F57</f>
        <v>1399</v>
      </c>
      <c r="C74" s="161">
        <f>基金残高に係る経年分析!G57</f>
        <v>1395</v>
      </c>
      <c r="D74" s="161">
        <f>基金残高に係る経年分析!H57</f>
        <v>1332</v>
      </c>
    </row>
  </sheetData>
  <sheetProtection algorithmName="SHA-512" hashValue="dQhVVn5N2huKIbNjh/oshv1keBW23kFNnjsbkRznRtQS24VFF/7uQmHSaLwl1+otdKyOtz+DdkIkIUGJkRakVg==" saltValue="FfdcKLcR+qOQLx2Qhf7u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216</v>
      </c>
      <c r="C5" s="664"/>
      <c r="D5" s="664"/>
      <c r="E5" s="664"/>
      <c r="F5" s="664"/>
      <c r="G5" s="664"/>
      <c r="H5" s="664"/>
      <c r="I5" s="664"/>
      <c r="J5" s="664"/>
      <c r="K5" s="664"/>
      <c r="L5" s="664"/>
      <c r="M5" s="664"/>
      <c r="N5" s="664"/>
      <c r="O5" s="664"/>
      <c r="P5" s="664"/>
      <c r="Q5" s="665"/>
      <c r="R5" s="660">
        <v>198577</v>
      </c>
      <c r="S5" s="661"/>
      <c r="T5" s="661"/>
      <c r="U5" s="661"/>
      <c r="V5" s="661"/>
      <c r="W5" s="661"/>
      <c r="X5" s="661"/>
      <c r="Y5" s="689"/>
      <c r="Z5" s="702">
        <v>4.2</v>
      </c>
      <c r="AA5" s="702"/>
      <c r="AB5" s="702"/>
      <c r="AC5" s="702"/>
      <c r="AD5" s="703">
        <v>198577</v>
      </c>
      <c r="AE5" s="703"/>
      <c r="AF5" s="703"/>
      <c r="AG5" s="703"/>
      <c r="AH5" s="703"/>
      <c r="AI5" s="703"/>
      <c r="AJ5" s="703"/>
      <c r="AK5" s="703"/>
      <c r="AL5" s="690">
        <v>9.6</v>
      </c>
      <c r="AM5" s="673"/>
      <c r="AN5" s="673"/>
      <c r="AO5" s="691"/>
      <c r="AP5" s="663" t="s">
        <v>217</v>
      </c>
      <c r="AQ5" s="664"/>
      <c r="AR5" s="664"/>
      <c r="AS5" s="664"/>
      <c r="AT5" s="664"/>
      <c r="AU5" s="664"/>
      <c r="AV5" s="664"/>
      <c r="AW5" s="664"/>
      <c r="AX5" s="664"/>
      <c r="AY5" s="664"/>
      <c r="AZ5" s="664"/>
      <c r="BA5" s="664"/>
      <c r="BB5" s="664"/>
      <c r="BC5" s="664"/>
      <c r="BD5" s="664"/>
      <c r="BE5" s="664"/>
      <c r="BF5" s="665"/>
      <c r="BG5" s="614">
        <v>198577</v>
      </c>
      <c r="BH5" s="615"/>
      <c r="BI5" s="615"/>
      <c r="BJ5" s="615"/>
      <c r="BK5" s="615"/>
      <c r="BL5" s="615"/>
      <c r="BM5" s="615"/>
      <c r="BN5" s="616"/>
      <c r="BO5" s="650">
        <v>100</v>
      </c>
      <c r="BP5" s="650"/>
      <c r="BQ5" s="650"/>
      <c r="BR5" s="650"/>
      <c r="BS5" s="651" t="s">
        <v>122</v>
      </c>
      <c r="BT5" s="651"/>
      <c r="BU5" s="651"/>
      <c r="BV5" s="651"/>
      <c r="BW5" s="651"/>
      <c r="BX5" s="651"/>
      <c r="BY5" s="651"/>
      <c r="BZ5" s="651"/>
      <c r="CA5" s="651"/>
      <c r="CB5" s="682"/>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2">
      <c r="B6" s="611" t="s">
        <v>221</v>
      </c>
      <c r="C6" s="612"/>
      <c r="D6" s="612"/>
      <c r="E6" s="612"/>
      <c r="F6" s="612"/>
      <c r="G6" s="612"/>
      <c r="H6" s="612"/>
      <c r="I6" s="612"/>
      <c r="J6" s="612"/>
      <c r="K6" s="612"/>
      <c r="L6" s="612"/>
      <c r="M6" s="612"/>
      <c r="N6" s="612"/>
      <c r="O6" s="612"/>
      <c r="P6" s="612"/>
      <c r="Q6" s="613"/>
      <c r="R6" s="614">
        <v>22383</v>
      </c>
      <c r="S6" s="615"/>
      <c r="T6" s="615"/>
      <c r="U6" s="615"/>
      <c r="V6" s="615"/>
      <c r="W6" s="615"/>
      <c r="X6" s="615"/>
      <c r="Y6" s="616"/>
      <c r="Z6" s="650">
        <v>0.5</v>
      </c>
      <c r="AA6" s="650"/>
      <c r="AB6" s="650"/>
      <c r="AC6" s="650"/>
      <c r="AD6" s="651">
        <v>22383</v>
      </c>
      <c r="AE6" s="651"/>
      <c r="AF6" s="651"/>
      <c r="AG6" s="651"/>
      <c r="AH6" s="651"/>
      <c r="AI6" s="651"/>
      <c r="AJ6" s="651"/>
      <c r="AK6" s="651"/>
      <c r="AL6" s="617">
        <v>1.1000000000000001</v>
      </c>
      <c r="AM6" s="618"/>
      <c r="AN6" s="618"/>
      <c r="AO6" s="652"/>
      <c r="AP6" s="611" t="s">
        <v>222</v>
      </c>
      <c r="AQ6" s="612"/>
      <c r="AR6" s="612"/>
      <c r="AS6" s="612"/>
      <c r="AT6" s="612"/>
      <c r="AU6" s="612"/>
      <c r="AV6" s="612"/>
      <c r="AW6" s="612"/>
      <c r="AX6" s="612"/>
      <c r="AY6" s="612"/>
      <c r="AZ6" s="612"/>
      <c r="BA6" s="612"/>
      <c r="BB6" s="612"/>
      <c r="BC6" s="612"/>
      <c r="BD6" s="612"/>
      <c r="BE6" s="612"/>
      <c r="BF6" s="613"/>
      <c r="BG6" s="614">
        <v>198577</v>
      </c>
      <c r="BH6" s="615"/>
      <c r="BI6" s="615"/>
      <c r="BJ6" s="615"/>
      <c r="BK6" s="615"/>
      <c r="BL6" s="615"/>
      <c r="BM6" s="615"/>
      <c r="BN6" s="616"/>
      <c r="BO6" s="650">
        <v>100</v>
      </c>
      <c r="BP6" s="650"/>
      <c r="BQ6" s="650"/>
      <c r="BR6" s="650"/>
      <c r="BS6" s="651" t="s">
        <v>122</v>
      </c>
      <c r="BT6" s="651"/>
      <c r="BU6" s="651"/>
      <c r="BV6" s="651"/>
      <c r="BW6" s="651"/>
      <c r="BX6" s="651"/>
      <c r="BY6" s="651"/>
      <c r="BZ6" s="651"/>
      <c r="CA6" s="651"/>
      <c r="CB6" s="682"/>
      <c r="CD6" s="663" t="s">
        <v>223</v>
      </c>
      <c r="CE6" s="664"/>
      <c r="CF6" s="664"/>
      <c r="CG6" s="664"/>
      <c r="CH6" s="664"/>
      <c r="CI6" s="664"/>
      <c r="CJ6" s="664"/>
      <c r="CK6" s="664"/>
      <c r="CL6" s="664"/>
      <c r="CM6" s="664"/>
      <c r="CN6" s="664"/>
      <c r="CO6" s="664"/>
      <c r="CP6" s="664"/>
      <c r="CQ6" s="665"/>
      <c r="CR6" s="614">
        <v>62665</v>
      </c>
      <c r="CS6" s="615"/>
      <c r="CT6" s="615"/>
      <c r="CU6" s="615"/>
      <c r="CV6" s="615"/>
      <c r="CW6" s="615"/>
      <c r="CX6" s="615"/>
      <c r="CY6" s="616"/>
      <c r="CZ6" s="690">
        <v>1.4</v>
      </c>
      <c r="DA6" s="673"/>
      <c r="DB6" s="673"/>
      <c r="DC6" s="692"/>
      <c r="DD6" s="620" t="s">
        <v>122</v>
      </c>
      <c r="DE6" s="615"/>
      <c r="DF6" s="615"/>
      <c r="DG6" s="615"/>
      <c r="DH6" s="615"/>
      <c r="DI6" s="615"/>
      <c r="DJ6" s="615"/>
      <c r="DK6" s="615"/>
      <c r="DL6" s="615"/>
      <c r="DM6" s="615"/>
      <c r="DN6" s="615"/>
      <c r="DO6" s="615"/>
      <c r="DP6" s="616"/>
      <c r="DQ6" s="620">
        <v>62665</v>
      </c>
      <c r="DR6" s="615"/>
      <c r="DS6" s="615"/>
      <c r="DT6" s="615"/>
      <c r="DU6" s="615"/>
      <c r="DV6" s="615"/>
      <c r="DW6" s="615"/>
      <c r="DX6" s="615"/>
      <c r="DY6" s="615"/>
      <c r="DZ6" s="615"/>
      <c r="EA6" s="615"/>
      <c r="EB6" s="615"/>
      <c r="EC6" s="649"/>
    </row>
    <row r="7" spans="2:143" ht="11.25" customHeight="1" x14ac:dyDescent="0.2">
      <c r="B7" s="611" t="s">
        <v>224</v>
      </c>
      <c r="C7" s="612"/>
      <c r="D7" s="612"/>
      <c r="E7" s="612"/>
      <c r="F7" s="612"/>
      <c r="G7" s="612"/>
      <c r="H7" s="612"/>
      <c r="I7" s="612"/>
      <c r="J7" s="612"/>
      <c r="K7" s="612"/>
      <c r="L7" s="612"/>
      <c r="M7" s="612"/>
      <c r="N7" s="612"/>
      <c r="O7" s="612"/>
      <c r="P7" s="612"/>
      <c r="Q7" s="613"/>
      <c r="R7" s="614">
        <v>61</v>
      </c>
      <c r="S7" s="615"/>
      <c r="T7" s="615"/>
      <c r="U7" s="615"/>
      <c r="V7" s="615"/>
      <c r="W7" s="615"/>
      <c r="X7" s="615"/>
      <c r="Y7" s="616"/>
      <c r="Z7" s="650">
        <v>0</v>
      </c>
      <c r="AA7" s="650"/>
      <c r="AB7" s="650"/>
      <c r="AC7" s="650"/>
      <c r="AD7" s="651">
        <v>61</v>
      </c>
      <c r="AE7" s="651"/>
      <c r="AF7" s="651"/>
      <c r="AG7" s="651"/>
      <c r="AH7" s="651"/>
      <c r="AI7" s="651"/>
      <c r="AJ7" s="651"/>
      <c r="AK7" s="651"/>
      <c r="AL7" s="617">
        <v>0</v>
      </c>
      <c r="AM7" s="618"/>
      <c r="AN7" s="618"/>
      <c r="AO7" s="652"/>
      <c r="AP7" s="611" t="s">
        <v>225</v>
      </c>
      <c r="AQ7" s="612"/>
      <c r="AR7" s="612"/>
      <c r="AS7" s="612"/>
      <c r="AT7" s="612"/>
      <c r="AU7" s="612"/>
      <c r="AV7" s="612"/>
      <c r="AW7" s="612"/>
      <c r="AX7" s="612"/>
      <c r="AY7" s="612"/>
      <c r="AZ7" s="612"/>
      <c r="BA7" s="612"/>
      <c r="BB7" s="612"/>
      <c r="BC7" s="612"/>
      <c r="BD7" s="612"/>
      <c r="BE7" s="612"/>
      <c r="BF7" s="613"/>
      <c r="BG7" s="614">
        <v>124813</v>
      </c>
      <c r="BH7" s="615"/>
      <c r="BI7" s="615"/>
      <c r="BJ7" s="615"/>
      <c r="BK7" s="615"/>
      <c r="BL7" s="615"/>
      <c r="BM7" s="615"/>
      <c r="BN7" s="616"/>
      <c r="BO7" s="650">
        <v>62.9</v>
      </c>
      <c r="BP7" s="650"/>
      <c r="BQ7" s="650"/>
      <c r="BR7" s="650"/>
      <c r="BS7" s="651" t="s">
        <v>122</v>
      </c>
      <c r="BT7" s="651"/>
      <c r="BU7" s="651"/>
      <c r="BV7" s="651"/>
      <c r="BW7" s="651"/>
      <c r="BX7" s="651"/>
      <c r="BY7" s="651"/>
      <c r="BZ7" s="651"/>
      <c r="CA7" s="651"/>
      <c r="CB7" s="682"/>
      <c r="CD7" s="611" t="s">
        <v>226</v>
      </c>
      <c r="CE7" s="612"/>
      <c r="CF7" s="612"/>
      <c r="CG7" s="612"/>
      <c r="CH7" s="612"/>
      <c r="CI7" s="612"/>
      <c r="CJ7" s="612"/>
      <c r="CK7" s="612"/>
      <c r="CL7" s="612"/>
      <c r="CM7" s="612"/>
      <c r="CN7" s="612"/>
      <c r="CO7" s="612"/>
      <c r="CP7" s="612"/>
      <c r="CQ7" s="613"/>
      <c r="CR7" s="614">
        <v>751785</v>
      </c>
      <c r="CS7" s="615"/>
      <c r="CT7" s="615"/>
      <c r="CU7" s="615"/>
      <c r="CV7" s="615"/>
      <c r="CW7" s="615"/>
      <c r="CX7" s="615"/>
      <c r="CY7" s="616"/>
      <c r="CZ7" s="650">
        <v>16.8</v>
      </c>
      <c r="DA7" s="650"/>
      <c r="DB7" s="650"/>
      <c r="DC7" s="650"/>
      <c r="DD7" s="620">
        <v>72447</v>
      </c>
      <c r="DE7" s="615"/>
      <c r="DF7" s="615"/>
      <c r="DG7" s="615"/>
      <c r="DH7" s="615"/>
      <c r="DI7" s="615"/>
      <c r="DJ7" s="615"/>
      <c r="DK7" s="615"/>
      <c r="DL7" s="615"/>
      <c r="DM7" s="615"/>
      <c r="DN7" s="615"/>
      <c r="DO7" s="615"/>
      <c r="DP7" s="616"/>
      <c r="DQ7" s="620">
        <v>547174</v>
      </c>
      <c r="DR7" s="615"/>
      <c r="DS7" s="615"/>
      <c r="DT7" s="615"/>
      <c r="DU7" s="615"/>
      <c r="DV7" s="615"/>
      <c r="DW7" s="615"/>
      <c r="DX7" s="615"/>
      <c r="DY7" s="615"/>
      <c r="DZ7" s="615"/>
      <c r="EA7" s="615"/>
      <c r="EB7" s="615"/>
      <c r="EC7" s="649"/>
    </row>
    <row r="8" spans="2:143" ht="11.25" customHeight="1" x14ac:dyDescent="0.2">
      <c r="B8" s="611" t="s">
        <v>227</v>
      </c>
      <c r="C8" s="612"/>
      <c r="D8" s="612"/>
      <c r="E8" s="612"/>
      <c r="F8" s="612"/>
      <c r="G8" s="612"/>
      <c r="H8" s="612"/>
      <c r="I8" s="612"/>
      <c r="J8" s="612"/>
      <c r="K8" s="612"/>
      <c r="L8" s="612"/>
      <c r="M8" s="612"/>
      <c r="N8" s="612"/>
      <c r="O8" s="612"/>
      <c r="P8" s="612"/>
      <c r="Q8" s="613"/>
      <c r="R8" s="614">
        <v>720</v>
      </c>
      <c r="S8" s="615"/>
      <c r="T8" s="615"/>
      <c r="U8" s="615"/>
      <c r="V8" s="615"/>
      <c r="W8" s="615"/>
      <c r="X8" s="615"/>
      <c r="Y8" s="616"/>
      <c r="Z8" s="650">
        <v>0</v>
      </c>
      <c r="AA8" s="650"/>
      <c r="AB8" s="650"/>
      <c r="AC8" s="650"/>
      <c r="AD8" s="651">
        <v>720</v>
      </c>
      <c r="AE8" s="651"/>
      <c r="AF8" s="651"/>
      <c r="AG8" s="651"/>
      <c r="AH8" s="651"/>
      <c r="AI8" s="651"/>
      <c r="AJ8" s="651"/>
      <c r="AK8" s="651"/>
      <c r="AL8" s="617">
        <v>0</v>
      </c>
      <c r="AM8" s="618"/>
      <c r="AN8" s="618"/>
      <c r="AO8" s="652"/>
      <c r="AP8" s="611" t="s">
        <v>228</v>
      </c>
      <c r="AQ8" s="612"/>
      <c r="AR8" s="612"/>
      <c r="AS8" s="612"/>
      <c r="AT8" s="612"/>
      <c r="AU8" s="612"/>
      <c r="AV8" s="612"/>
      <c r="AW8" s="612"/>
      <c r="AX8" s="612"/>
      <c r="AY8" s="612"/>
      <c r="AZ8" s="612"/>
      <c r="BA8" s="612"/>
      <c r="BB8" s="612"/>
      <c r="BC8" s="612"/>
      <c r="BD8" s="612"/>
      <c r="BE8" s="612"/>
      <c r="BF8" s="613"/>
      <c r="BG8" s="614">
        <v>2121</v>
      </c>
      <c r="BH8" s="615"/>
      <c r="BI8" s="615"/>
      <c r="BJ8" s="615"/>
      <c r="BK8" s="615"/>
      <c r="BL8" s="615"/>
      <c r="BM8" s="615"/>
      <c r="BN8" s="616"/>
      <c r="BO8" s="650">
        <v>1.1000000000000001</v>
      </c>
      <c r="BP8" s="650"/>
      <c r="BQ8" s="650"/>
      <c r="BR8" s="650"/>
      <c r="BS8" s="651" t="s">
        <v>122</v>
      </c>
      <c r="BT8" s="651"/>
      <c r="BU8" s="651"/>
      <c r="BV8" s="651"/>
      <c r="BW8" s="651"/>
      <c r="BX8" s="651"/>
      <c r="BY8" s="651"/>
      <c r="BZ8" s="651"/>
      <c r="CA8" s="651"/>
      <c r="CB8" s="682"/>
      <c r="CD8" s="611" t="s">
        <v>229</v>
      </c>
      <c r="CE8" s="612"/>
      <c r="CF8" s="612"/>
      <c r="CG8" s="612"/>
      <c r="CH8" s="612"/>
      <c r="CI8" s="612"/>
      <c r="CJ8" s="612"/>
      <c r="CK8" s="612"/>
      <c r="CL8" s="612"/>
      <c r="CM8" s="612"/>
      <c r="CN8" s="612"/>
      <c r="CO8" s="612"/>
      <c r="CP8" s="612"/>
      <c r="CQ8" s="613"/>
      <c r="CR8" s="614">
        <v>504701</v>
      </c>
      <c r="CS8" s="615"/>
      <c r="CT8" s="615"/>
      <c r="CU8" s="615"/>
      <c r="CV8" s="615"/>
      <c r="CW8" s="615"/>
      <c r="CX8" s="615"/>
      <c r="CY8" s="616"/>
      <c r="CZ8" s="650">
        <v>11.3</v>
      </c>
      <c r="DA8" s="650"/>
      <c r="DB8" s="650"/>
      <c r="DC8" s="650"/>
      <c r="DD8" s="620" t="s">
        <v>122</v>
      </c>
      <c r="DE8" s="615"/>
      <c r="DF8" s="615"/>
      <c r="DG8" s="615"/>
      <c r="DH8" s="615"/>
      <c r="DI8" s="615"/>
      <c r="DJ8" s="615"/>
      <c r="DK8" s="615"/>
      <c r="DL8" s="615"/>
      <c r="DM8" s="615"/>
      <c r="DN8" s="615"/>
      <c r="DO8" s="615"/>
      <c r="DP8" s="616"/>
      <c r="DQ8" s="620">
        <v>334611</v>
      </c>
      <c r="DR8" s="615"/>
      <c r="DS8" s="615"/>
      <c r="DT8" s="615"/>
      <c r="DU8" s="615"/>
      <c r="DV8" s="615"/>
      <c r="DW8" s="615"/>
      <c r="DX8" s="615"/>
      <c r="DY8" s="615"/>
      <c r="DZ8" s="615"/>
      <c r="EA8" s="615"/>
      <c r="EB8" s="615"/>
      <c r="EC8" s="649"/>
    </row>
    <row r="9" spans="2:143" ht="11.25" customHeight="1" x14ac:dyDescent="0.2">
      <c r="B9" s="611" t="s">
        <v>230</v>
      </c>
      <c r="C9" s="612"/>
      <c r="D9" s="612"/>
      <c r="E9" s="612"/>
      <c r="F9" s="612"/>
      <c r="G9" s="612"/>
      <c r="H9" s="612"/>
      <c r="I9" s="612"/>
      <c r="J9" s="612"/>
      <c r="K9" s="612"/>
      <c r="L9" s="612"/>
      <c r="M9" s="612"/>
      <c r="N9" s="612"/>
      <c r="O9" s="612"/>
      <c r="P9" s="612"/>
      <c r="Q9" s="613"/>
      <c r="R9" s="614">
        <v>1000</v>
      </c>
      <c r="S9" s="615"/>
      <c r="T9" s="615"/>
      <c r="U9" s="615"/>
      <c r="V9" s="615"/>
      <c r="W9" s="615"/>
      <c r="X9" s="615"/>
      <c r="Y9" s="616"/>
      <c r="Z9" s="650">
        <v>0</v>
      </c>
      <c r="AA9" s="650"/>
      <c r="AB9" s="650"/>
      <c r="AC9" s="650"/>
      <c r="AD9" s="651">
        <v>1000</v>
      </c>
      <c r="AE9" s="651"/>
      <c r="AF9" s="651"/>
      <c r="AG9" s="651"/>
      <c r="AH9" s="651"/>
      <c r="AI9" s="651"/>
      <c r="AJ9" s="651"/>
      <c r="AK9" s="651"/>
      <c r="AL9" s="617">
        <v>0</v>
      </c>
      <c r="AM9" s="618"/>
      <c r="AN9" s="618"/>
      <c r="AO9" s="652"/>
      <c r="AP9" s="611" t="s">
        <v>231</v>
      </c>
      <c r="AQ9" s="612"/>
      <c r="AR9" s="612"/>
      <c r="AS9" s="612"/>
      <c r="AT9" s="612"/>
      <c r="AU9" s="612"/>
      <c r="AV9" s="612"/>
      <c r="AW9" s="612"/>
      <c r="AX9" s="612"/>
      <c r="AY9" s="612"/>
      <c r="AZ9" s="612"/>
      <c r="BA9" s="612"/>
      <c r="BB9" s="612"/>
      <c r="BC9" s="612"/>
      <c r="BD9" s="612"/>
      <c r="BE9" s="612"/>
      <c r="BF9" s="613"/>
      <c r="BG9" s="614">
        <v>113114</v>
      </c>
      <c r="BH9" s="615"/>
      <c r="BI9" s="615"/>
      <c r="BJ9" s="615"/>
      <c r="BK9" s="615"/>
      <c r="BL9" s="615"/>
      <c r="BM9" s="615"/>
      <c r="BN9" s="616"/>
      <c r="BO9" s="650">
        <v>57</v>
      </c>
      <c r="BP9" s="650"/>
      <c r="BQ9" s="650"/>
      <c r="BR9" s="650"/>
      <c r="BS9" s="651" t="s">
        <v>122</v>
      </c>
      <c r="BT9" s="651"/>
      <c r="BU9" s="651"/>
      <c r="BV9" s="651"/>
      <c r="BW9" s="651"/>
      <c r="BX9" s="651"/>
      <c r="BY9" s="651"/>
      <c r="BZ9" s="651"/>
      <c r="CA9" s="651"/>
      <c r="CB9" s="682"/>
      <c r="CD9" s="611" t="s">
        <v>232</v>
      </c>
      <c r="CE9" s="612"/>
      <c r="CF9" s="612"/>
      <c r="CG9" s="612"/>
      <c r="CH9" s="612"/>
      <c r="CI9" s="612"/>
      <c r="CJ9" s="612"/>
      <c r="CK9" s="612"/>
      <c r="CL9" s="612"/>
      <c r="CM9" s="612"/>
      <c r="CN9" s="612"/>
      <c r="CO9" s="612"/>
      <c r="CP9" s="612"/>
      <c r="CQ9" s="613"/>
      <c r="CR9" s="614">
        <v>366380</v>
      </c>
      <c r="CS9" s="615"/>
      <c r="CT9" s="615"/>
      <c r="CU9" s="615"/>
      <c r="CV9" s="615"/>
      <c r="CW9" s="615"/>
      <c r="CX9" s="615"/>
      <c r="CY9" s="616"/>
      <c r="CZ9" s="650">
        <v>8.1999999999999993</v>
      </c>
      <c r="DA9" s="650"/>
      <c r="DB9" s="650"/>
      <c r="DC9" s="650"/>
      <c r="DD9" s="620" t="s">
        <v>122</v>
      </c>
      <c r="DE9" s="615"/>
      <c r="DF9" s="615"/>
      <c r="DG9" s="615"/>
      <c r="DH9" s="615"/>
      <c r="DI9" s="615"/>
      <c r="DJ9" s="615"/>
      <c r="DK9" s="615"/>
      <c r="DL9" s="615"/>
      <c r="DM9" s="615"/>
      <c r="DN9" s="615"/>
      <c r="DO9" s="615"/>
      <c r="DP9" s="616"/>
      <c r="DQ9" s="620">
        <v>258702</v>
      </c>
      <c r="DR9" s="615"/>
      <c r="DS9" s="615"/>
      <c r="DT9" s="615"/>
      <c r="DU9" s="615"/>
      <c r="DV9" s="615"/>
      <c r="DW9" s="615"/>
      <c r="DX9" s="615"/>
      <c r="DY9" s="615"/>
      <c r="DZ9" s="615"/>
      <c r="EA9" s="615"/>
      <c r="EB9" s="615"/>
      <c r="EC9" s="649"/>
    </row>
    <row r="10" spans="2:143" ht="11.25" customHeight="1" x14ac:dyDescent="0.2">
      <c r="B10" s="611" t="s">
        <v>233</v>
      </c>
      <c r="C10" s="612"/>
      <c r="D10" s="612"/>
      <c r="E10" s="612"/>
      <c r="F10" s="612"/>
      <c r="G10" s="612"/>
      <c r="H10" s="612"/>
      <c r="I10" s="612"/>
      <c r="J10" s="612"/>
      <c r="K10" s="612"/>
      <c r="L10" s="612"/>
      <c r="M10" s="612"/>
      <c r="N10" s="612"/>
      <c r="O10" s="612"/>
      <c r="P10" s="612"/>
      <c r="Q10" s="613"/>
      <c r="R10" s="614" t="s">
        <v>122</v>
      </c>
      <c r="S10" s="615"/>
      <c r="T10" s="615"/>
      <c r="U10" s="615"/>
      <c r="V10" s="615"/>
      <c r="W10" s="615"/>
      <c r="X10" s="615"/>
      <c r="Y10" s="616"/>
      <c r="Z10" s="650" t="s">
        <v>122</v>
      </c>
      <c r="AA10" s="650"/>
      <c r="AB10" s="650"/>
      <c r="AC10" s="650"/>
      <c r="AD10" s="651" t="s">
        <v>122</v>
      </c>
      <c r="AE10" s="651"/>
      <c r="AF10" s="651"/>
      <c r="AG10" s="651"/>
      <c r="AH10" s="651"/>
      <c r="AI10" s="651"/>
      <c r="AJ10" s="651"/>
      <c r="AK10" s="651"/>
      <c r="AL10" s="617" t="s">
        <v>122</v>
      </c>
      <c r="AM10" s="618"/>
      <c r="AN10" s="618"/>
      <c r="AO10" s="652"/>
      <c r="AP10" s="611" t="s">
        <v>234</v>
      </c>
      <c r="AQ10" s="612"/>
      <c r="AR10" s="612"/>
      <c r="AS10" s="612"/>
      <c r="AT10" s="612"/>
      <c r="AU10" s="612"/>
      <c r="AV10" s="612"/>
      <c r="AW10" s="612"/>
      <c r="AX10" s="612"/>
      <c r="AY10" s="612"/>
      <c r="AZ10" s="612"/>
      <c r="BA10" s="612"/>
      <c r="BB10" s="612"/>
      <c r="BC10" s="612"/>
      <c r="BD10" s="612"/>
      <c r="BE10" s="612"/>
      <c r="BF10" s="613"/>
      <c r="BG10" s="614">
        <v>4460</v>
      </c>
      <c r="BH10" s="615"/>
      <c r="BI10" s="615"/>
      <c r="BJ10" s="615"/>
      <c r="BK10" s="615"/>
      <c r="BL10" s="615"/>
      <c r="BM10" s="615"/>
      <c r="BN10" s="616"/>
      <c r="BO10" s="650">
        <v>2.2000000000000002</v>
      </c>
      <c r="BP10" s="650"/>
      <c r="BQ10" s="650"/>
      <c r="BR10" s="650"/>
      <c r="BS10" s="651" t="s">
        <v>122</v>
      </c>
      <c r="BT10" s="651"/>
      <c r="BU10" s="651"/>
      <c r="BV10" s="651"/>
      <c r="BW10" s="651"/>
      <c r="BX10" s="651"/>
      <c r="BY10" s="651"/>
      <c r="BZ10" s="651"/>
      <c r="CA10" s="651"/>
      <c r="CB10" s="682"/>
      <c r="CD10" s="611" t="s">
        <v>235</v>
      </c>
      <c r="CE10" s="612"/>
      <c r="CF10" s="612"/>
      <c r="CG10" s="612"/>
      <c r="CH10" s="612"/>
      <c r="CI10" s="612"/>
      <c r="CJ10" s="612"/>
      <c r="CK10" s="612"/>
      <c r="CL10" s="612"/>
      <c r="CM10" s="612"/>
      <c r="CN10" s="612"/>
      <c r="CO10" s="612"/>
      <c r="CP10" s="612"/>
      <c r="CQ10" s="613"/>
      <c r="CR10" s="614" t="s">
        <v>122</v>
      </c>
      <c r="CS10" s="615"/>
      <c r="CT10" s="615"/>
      <c r="CU10" s="615"/>
      <c r="CV10" s="615"/>
      <c r="CW10" s="615"/>
      <c r="CX10" s="615"/>
      <c r="CY10" s="616"/>
      <c r="CZ10" s="650" t="s">
        <v>122</v>
      </c>
      <c r="DA10" s="650"/>
      <c r="DB10" s="650"/>
      <c r="DC10" s="650"/>
      <c r="DD10" s="620" t="s">
        <v>122</v>
      </c>
      <c r="DE10" s="615"/>
      <c r="DF10" s="615"/>
      <c r="DG10" s="615"/>
      <c r="DH10" s="615"/>
      <c r="DI10" s="615"/>
      <c r="DJ10" s="615"/>
      <c r="DK10" s="615"/>
      <c r="DL10" s="615"/>
      <c r="DM10" s="615"/>
      <c r="DN10" s="615"/>
      <c r="DO10" s="615"/>
      <c r="DP10" s="616"/>
      <c r="DQ10" s="620" t="s">
        <v>122</v>
      </c>
      <c r="DR10" s="615"/>
      <c r="DS10" s="615"/>
      <c r="DT10" s="615"/>
      <c r="DU10" s="615"/>
      <c r="DV10" s="615"/>
      <c r="DW10" s="615"/>
      <c r="DX10" s="615"/>
      <c r="DY10" s="615"/>
      <c r="DZ10" s="615"/>
      <c r="EA10" s="615"/>
      <c r="EB10" s="615"/>
      <c r="EC10" s="649"/>
    </row>
    <row r="11" spans="2:143" ht="11.25" customHeight="1" x14ac:dyDescent="0.2">
      <c r="B11" s="611" t="s">
        <v>236</v>
      </c>
      <c r="C11" s="612"/>
      <c r="D11" s="612"/>
      <c r="E11" s="612"/>
      <c r="F11" s="612"/>
      <c r="G11" s="612"/>
      <c r="H11" s="612"/>
      <c r="I11" s="612"/>
      <c r="J11" s="612"/>
      <c r="K11" s="612"/>
      <c r="L11" s="612"/>
      <c r="M11" s="612"/>
      <c r="N11" s="612"/>
      <c r="O11" s="612"/>
      <c r="P11" s="612"/>
      <c r="Q11" s="613"/>
      <c r="R11" s="614">
        <v>41883</v>
      </c>
      <c r="S11" s="615"/>
      <c r="T11" s="615"/>
      <c r="U11" s="615"/>
      <c r="V11" s="615"/>
      <c r="W11" s="615"/>
      <c r="X11" s="615"/>
      <c r="Y11" s="616"/>
      <c r="Z11" s="617">
        <v>0.9</v>
      </c>
      <c r="AA11" s="618"/>
      <c r="AB11" s="618"/>
      <c r="AC11" s="619"/>
      <c r="AD11" s="620">
        <v>41883</v>
      </c>
      <c r="AE11" s="615"/>
      <c r="AF11" s="615"/>
      <c r="AG11" s="615"/>
      <c r="AH11" s="615"/>
      <c r="AI11" s="615"/>
      <c r="AJ11" s="615"/>
      <c r="AK11" s="616"/>
      <c r="AL11" s="617">
        <v>2</v>
      </c>
      <c r="AM11" s="618"/>
      <c r="AN11" s="618"/>
      <c r="AO11" s="652"/>
      <c r="AP11" s="611" t="s">
        <v>237</v>
      </c>
      <c r="AQ11" s="612"/>
      <c r="AR11" s="612"/>
      <c r="AS11" s="612"/>
      <c r="AT11" s="612"/>
      <c r="AU11" s="612"/>
      <c r="AV11" s="612"/>
      <c r="AW11" s="612"/>
      <c r="AX11" s="612"/>
      <c r="AY11" s="612"/>
      <c r="AZ11" s="612"/>
      <c r="BA11" s="612"/>
      <c r="BB11" s="612"/>
      <c r="BC11" s="612"/>
      <c r="BD11" s="612"/>
      <c r="BE11" s="612"/>
      <c r="BF11" s="613"/>
      <c r="BG11" s="614">
        <v>5118</v>
      </c>
      <c r="BH11" s="615"/>
      <c r="BI11" s="615"/>
      <c r="BJ11" s="615"/>
      <c r="BK11" s="615"/>
      <c r="BL11" s="615"/>
      <c r="BM11" s="615"/>
      <c r="BN11" s="616"/>
      <c r="BO11" s="650">
        <v>2.6</v>
      </c>
      <c r="BP11" s="650"/>
      <c r="BQ11" s="650"/>
      <c r="BR11" s="650"/>
      <c r="BS11" s="651" t="s">
        <v>122</v>
      </c>
      <c r="BT11" s="651"/>
      <c r="BU11" s="651"/>
      <c r="BV11" s="651"/>
      <c r="BW11" s="651"/>
      <c r="BX11" s="651"/>
      <c r="BY11" s="651"/>
      <c r="BZ11" s="651"/>
      <c r="CA11" s="651"/>
      <c r="CB11" s="682"/>
      <c r="CD11" s="611" t="s">
        <v>238</v>
      </c>
      <c r="CE11" s="612"/>
      <c r="CF11" s="612"/>
      <c r="CG11" s="612"/>
      <c r="CH11" s="612"/>
      <c r="CI11" s="612"/>
      <c r="CJ11" s="612"/>
      <c r="CK11" s="612"/>
      <c r="CL11" s="612"/>
      <c r="CM11" s="612"/>
      <c r="CN11" s="612"/>
      <c r="CO11" s="612"/>
      <c r="CP11" s="612"/>
      <c r="CQ11" s="613"/>
      <c r="CR11" s="614">
        <v>425403</v>
      </c>
      <c r="CS11" s="615"/>
      <c r="CT11" s="615"/>
      <c r="CU11" s="615"/>
      <c r="CV11" s="615"/>
      <c r="CW11" s="615"/>
      <c r="CX11" s="615"/>
      <c r="CY11" s="616"/>
      <c r="CZ11" s="650">
        <v>9.5</v>
      </c>
      <c r="DA11" s="650"/>
      <c r="DB11" s="650"/>
      <c r="DC11" s="650"/>
      <c r="DD11" s="620">
        <v>77941</v>
      </c>
      <c r="DE11" s="615"/>
      <c r="DF11" s="615"/>
      <c r="DG11" s="615"/>
      <c r="DH11" s="615"/>
      <c r="DI11" s="615"/>
      <c r="DJ11" s="615"/>
      <c r="DK11" s="615"/>
      <c r="DL11" s="615"/>
      <c r="DM11" s="615"/>
      <c r="DN11" s="615"/>
      <c r="DO11" s="615"/>
      <c r="DP11" s="616"/>
      <c r="DQ11" s="620">
        <v>249462</v>
      </c>
      <c r="DR11" s="615"/>
      <c r="DS11" s="615"/>
      <c r="DT11" s="615"/>
      <c r="DU11" s="615"/>
      <c r="DV11" s="615"/>
      <c r="DW11" s="615"/>
      <c r="DX11" s="615"/>
      <c r="DY11" s="615"/>
      <c r="DZ11" s="615"/>
      <c r="EA11" s="615"/>
      <c r="EB11" s="615"/>
      <c r="EC11" s="649"/>
    </row>
    <row r="12" spans="2:143" ht="11.25" customHeight="1" x14ac:dyDescent="0.2">
      <c r="B12" s="611" t="s">
        <v>239</v>
      </c>
      <c r="C12" s="612"/>
      <c r="D12" s="612"/>
      <c r="E12" s="612"/>
      <c r="F12" s="612"/>
      <c r="G12" s="612"/>
      <c r="H12" s="612"/>
      <c r="I12" s="612"/>
      <c r="J12" s="612"/>
      <c r="K12" s="612"/>
      <c r="L12" s="612"/>
      <c r="M12" s="612"/>
      <c r="N12" s="612"/>
      <c r="O12" s="612"/>
      <c r="P12" s="612"/>
      <c r="Q12" s="613"/>
      <c r="R12" s="614" t="s">
        <v>122</v>
      </c>
      <c r="S12" s="615"/>
      <c r="T12" s="615"/>
      <c r="U12" s="615"/>
      <c r="V12" s="615"/>
      <c r="W12" s="615"/>
      <c r="X12" s="615"/>
      <c r="Y12" s="616"/>
      <c r="Z12" s="650" t="s">
        <v>122</v>
      </c>
      <c r="AA12" s="650"/>
      <c r="AB12" s="650"/>
      <c r="AC12" s="650"/>
      <c r="AD12" s="651" t="s">
        <v>122</v>
      </c>
      <c r="AE12" s="651"/>
      <c r="AF12" s="651"/>
      <c r="AG12" s="651"/>
      <c r="AH12" s="651"/>
      <c r="AI12" s="651"/>
      <c r="AJ12" s="651"/>
      <c r="AK12" s="651"/>
      <c r="AL12" s="617" t="s">
        <v>122</v>
      </c>
      <c r="AM12" s="618"/>
      <c r="AN12" s="618"/>
      <c r="AO12" s="652"/>
      <c r="AP12" s="611" t="s">
        <v>240</v>
      </c>
      <c r="AQ12" s="612"/>
      <c r="AR12" s="612"/>
      <c r="AS12" s="612"/>
      <c r="AT12" s="612"/>
      <c r="AU12" s="612"/>
      <c r="AV12" s="612"/>
      <c r="AW12" s="612"/>
      <c r="AX12" s="612"/>
      <c r="AY12" s="612"/>
      <c r="AZ12" s="612"/>
      <c r="BA12" s="612"/>
      <c r="BB12" s="612"/>
      <c r="BC12" s="612"/>
      <c r="BD12" s="612"/>
      <c r="BE12" s="612"/>
      <c r="BF12" s="613"/>
      <c r="BG12" s="614">
        <v>52661</v>
      </c>
      <c r="BH12" s="615"/>
      <c r="BI12" s="615"/>
      <c r="BJ12" s="615"/>
      <c r="BK12" s="615"/>
      <c r="BL12" s="615"/>
      <c r="BM12" s="615"/>
      <c r="BN12" s="616"/>
      <c r="BO12" s="650">
        <v>26.5</v>
      </c>
      <c r="BP12" s="650"/>
      <c r="BQ12" s="650"/>
      <c r="BR12" s="650"/>
      <c r="BS12" s="651" t="s">
        <v>122</v>
      </c>
      <c r="BT12" s="651"/>
      <c r="BU12" s="651"/>
      <c r="BV12" s="651"/>
      <c r="BW12" s="651"/>
      <c r="BX12" s="651"/>
      <c r="BY12" s="651"/>
      <c r="BZ12" s="651"/>
      <c r="CA12" s="651"/>
      <c r="CB12" s="682"/>
      <c r="CD12" s="611" t="s">
        <v>241</v>
      </c>
      <c r="CE12" s="612"/>
      <c r="CF12" s="612"/>
      <c r="CG12" s="612"/>
      <c r="CH12" s="612"/>
      <c r="CI12" s="612"/>
      <c r="CJ12" s="612"/>
      <c r="CK12" s="612"/>
      <c r="CL12" s="612"/>
      <c r="CM12" s="612"/>
      <c r="CN12" s="612"/>
      <c r="CO12" s="612"/>
      <c r="CP12" s="612"/>
      <c r="CQ12" s="613"/>
      <c r="CR12" s="614">
        <v>82685</v>
      </c>
      <c r="CS12" s="615"/>
      <c r="CT12" s="615"/>
      <c r="CU12" s="615"/>
      <c r="CV12" s="615"/>
      <c r="CW12" s="615"/>
      <c r="CX12" s="615"/>
      <c r="CY12" s="616"/>
      <c r="CZ12" s="650">
        <v>1.9</v>
      </c>
      <c r="DA12" s="650"/>
      <c r="DB12" s="650"/>
      <c r="DC12" s="650"/>
      <c r="DD12" s="620">
        <v>3275</v>
      </c>
      <c r="DE12" s="615"/>
      <c r="DF12" s="615"/>
      <c r="DG12" s="615"/>
      <c r="DH12" s="615"/>
      <c r="DI12" s="615"/>
      <c r="DJ12" s="615"/>
      <c r="DK12" s="615"/>
      <c r="DL12" s="615"/>
      <c r="DM12" s="615"/>
      <c r="DN12" s="615"/>
      <c r="DO12" s="615"/>
      <c r="DP12" s="616"/>
      <c r="DQ12" s="620">
        <v>59710</v>
      </c>
      <c r="DR12" s="615"/>
      <c r="DS12" s="615"/>
      <c r="DT12" s="615"/>
      <c r="DU12" s="615"/>
      <c r="DV12" s="615"/>
      <c r="DW12" s="615"/>
      <c r="DX12" s="615"/>
      <c r="DY12" s="615"/>
      <c r="DZ12" s="615"/>
      <c r="EA12" s="615"/>
      <c r="EB12" s="615"/>
      <c r="EC12" s="649"/>
    </row>
    <row r="13" spans="2:143" ht="11.25" customHeight="1" x14ac:dyDescent="0.2">
      <c r="B13" s="611" t="s">
        <v>242</v>
      </c>
      <c r="C13" s="612"/>
      <c r="D13" s="612"/>
      <c r="E13" s="612"/>
      <c r="F13" s="612"/>
      <c r="G13" s="612"/>
      <c r="H13" s="612"/>
      <c r="I13" s="612"/>
      <c r="J13" s="612"/>
      <c r="K13" s="612"/>
      <c r="L13" s="612"/>
      <c r="M13" s="612"/>
      <c r="N13" s="612"/>
      <c r="O13" s="612"/>
      <c r="P13" s="612"/>
      <c r="Q13" s="613"/>
      <c r="R13" s="614" t="s">
        <v>122</v>
      </c>
      <c r="S13" s="615"/>
      <c r="T13" s="615"/>
      <c r="U13" s="615"/>
      <c r="V13" s="615"/>
      <c r="W13" s="615"/>
      <c r="X13" s="615"/>
      <c r="Y13" s="616"/>
      <c r="Z13" s="650" t="s">
        <v>122</v>
      </c>
      <c r="AA13" s="650"/>
      <c r="AB13" s="650"/>
      <c r="AC13" s="650"/>
      <c r="AD13" s="651" t="s">
        <v>122</v>
      </c>
      <c r="AE13" s="651"/>
      <c r="AF13" s="651"/>
      <c r="AG13" s="651"/>
      <c r="AH13" s="651"/>
      <c r="AI13" s="651"/>
      <c r="AJ13" s="651"/>
      <c r="AK13" s="651"/>
      <c r="AL13" s="617" t="s">
        <v>122</v>
      </c>
      <c r="AM13" s="618"/>
      <c r="AN13" s="618"/>
      <c r="AO13" s="652"/>
      <c r="AP13" s="611" t="s">
        <v>243</v>
      </c>
      <c r="AQ13" s="612"/>
      <c r="AR13" s="612"/>
      <c r="AS13" s="612"/>
      <c r="AT13" s="612"/>
      <c r="AU13" s="612"/>
      <c r="AV13" s="612"/>
      <c r="AW13" s="612"/>
      <c r="AX13" s="612"/>
      <c r="AY13" s="612"/>
      <c r="AZ13" s="612"/>
      <c r="BA13" s="612"/>
      <c r="BB13" s="612"/>
      <c r="BC13" s="612"/>
      <c r="BD13" s="612"/>
      <c r="BE13" s="612"/>
      <c r="BF13" s="613"/>
      <c r="BG13" s="614">
        <v>52213</v>
      </c>
      <c r="BH13" s="615"/>
      <c r="BI13" s="615"/>
      <c r="BJ13" s="615"/>
      <c r="BK13" s="615"/>
      <c r="BL13" s="615"/>
      <c r="BM13" s="615"/>
      <c r="BN13" s="616"/>
      <c r="BO13" s="650">
        <v>26.3</v>
      </c>
      <c r="BP13" s="650"/>
      <c r="BQ13" s="650"/>
      <c r="BR13" s="650"/>
      <c r="BS13" s="651" t="s">
        <v>122</v>
      </c>
      <c r="BT13" s="651"/>
      <c r="BU13" s="651"/>
      <c r="BV13" s="651"/>
      <c r="BW13" s="651"/>
      <c r="BX13" s="651"/>
      <c r="BY13" s="651"/>
      <c r="BZ13" s="651"/>
      <c r="CA13" s="651"/>
      <c r="CB13" s="682"/>
      <c r="CD13" s="611" t="s">
        <v>244</v>
      </c>
      <c r="CE13" s="612"/>
      <c r="CF13" s="612"/>
      <c r="CG13" s="612"/>
      <c r="CH13" s="612"/>
      <c r="CI13" s="612"/>
      <c r="CJ13" s="612"/>
      <c r="CK13" s="612"/>
      <c r="CL13" s="612"/>
      <c r="CM13" s="612"/>
      <c r="CN13" s="612"/>
      <c r="CO13" s="612"/>
      <c r="CP13" s="612"/>
      <c r="CQ13" s="613"/>
      <c r="CR13" s="614">
        <v>507131</v>
      </c>
      <c r="CS13" s="615"/>
      <c r="CT13" s="615"/>
      <c r="CU13" s="615"/>
      <c r="CV13" s="615"/>
      <c r="CW13" s="615"/>
      <c r="CX13" s="615"/>
      <c r="CY13" s="616"/>
      <c r="CZ13" s="650">
        <v>11.4</v>
      </c>
      <c r="DA13" s="650"/>
      <c r="DB13" s="650"/>
      <c r="DC13" s="650"/>
      <c r="DD13" s="620">
        <v>370974</v>
      </c>
      <c r="DE13" s="615"/>
      <c r="DF13" s="615"/>
      <c r="DG13" s="615"/>
      <c r="DH13" s="615"/>
      <c r="DI13" s="615"/>
      <c r="DJ13" s="615"/>
      <c r="DK13" s="615"/>
      <c r="DL13" s="615"/>
      <c r="DM13" s="615"/>
      <c r="DN13" s="615"/>
      <c r="DO13" s="615"/>
      <c r="DP13" s="616"/>
      <c r="DQ13" s="620">
        <v>110640</v>
      </c>
      <c r="DR13" s="615"/>
      <c r="DS13" s="615"/>
      <c r="DT13" s="615"/>
      <c r="DU13" s="615"/>
      <c r="DV13" s="615"/>
      <c r="DW13" s="615"/>
      <c r="DX13" s="615"/>
      <c r="DY13" s="615"/>
      <c r="DZ13" s="615"/>
      <c r="EA13" s="615"/>
      <c r="EB13" s="615"/>
      <c r="EC13" s="649"/>
    </row>
    <row r="14" spans="2:143" ht="11.25" customHeight="1" x14ac:dyDescent="0.2">
      <c r="B14" s="611" t="s">
        <v>245</v>
      </c>
      <c r="C14" s="612"/>
      <c r="D14" s="612"/>
      <c r="E14" s="612"/>
      <c r="F14" s="612"/>
      <c r="G14" s="612"/>
      <c r="H14" s="612"/>
      <c r="I14" s="612"/>
      <c r="J14" s="612"/>
      <c r="K14" s="612"/>
      <c r="L14" s="612"/>
      <c r="M14" s="612"/>
      <c r="N14" s="612"/>
      <c r="O14" s="612"/>
      <c r="P14" s="612"/>
      <c r="Q14" s="613"/>
      <c r="R14" s="614" t="s">
        <v>122</v>
      </c>
      <c r="S14" s="615"/>
      <c r="T14" s="615"/>
      <c r="U14" s="615"/>
      <c r="V14" s="615"/>
      <c r="W14" s="615"/>
      <c r="X14" s="615"/>
      <c r="Y14" s="616"/>
      <c r="Z14" s="650" t="s">
        <v>122</v>
      </c>
      <c r="AA14" s="650"/>
      <c r="AB14" s="650"/>
      <c r="AC14" s="650"/>
      <c r="AD14" s="651" t="s">
        <v>122</v>
      </c>
      <c r="AE14" s="651"/>
      <c r="AF14" s="651"/>
      <c r="AG14" s="651"/>
      <c r="AH14" s="651"/>
      <c r="AI14" s="651"/>
      <c r="AJ14" s="651"/>
      <c r="AK14" s="651"/>
      <c r="AL14" s="617" t="s">
        <v>122</v>
      </c>
      <c r="AM14" s="618"/>
      <c r="AN14" s="618"/>
      <c r="AO14" s="652"/>
      <c r="AP14" s="611" t="s">
        <v>246</v>
      </c>
      <c r="AQ14" s="612"/>
      <c r="AR14" s="612"/>
      <c r="AS14" s="612"/>
      <c r="AT14" s="612"/>
      <c r="AU14" s="612"/>
      <c r="AV14" s="612"/>
      <c r="AW14" s="612"/>
      <c r="AX14" s="612"/>
      <c r="AY14" s="612"/>
      <c r="AZ14" s="612"/>
      <c r="BA14" s="612"/>
      <c r="BB14" s="612"/>
      <c r="BC14" s="612"/>
      <c r="BD14" s="612"/>
      <c r="BE14" s="612"/>
      <c r="BF14" s="613"/>
      <c r="BG14" s="614">
        <v>7660</v>
      </c>
      <c r="BH14" s="615"/>
      <c r="BI14" s="615"/>
      <c r="BJ14" s="615"/>
      <c r="BK14" s="615"/>
      <c r="BL14" s="615"/>
      <c r="BM14" s="615"/>
      <c r="BN14" s="616"/>
      <c r="BO14" s="650">
        <v>3.9</v>
      </c>
      <c r="BP14" s="650"/>
      <c r="BQ14" s="650"/>
      <c r="BR14" s="650"/>
      <c r="BS14" s="651" t="s">
        <v>122</v>
      </c>
      <c r="BT14" s="651"/>
      <c r="BU14" s="651"/>
      <c r="BV14" s="651"/>
      <c r="BW14" s="651"/>
      <c r="BX14" s="651"/>
      <c r="BY14" s="651"/>
      <c r="BZ14" s="651"/>
      <c r="CA14" s="651"/>
      <c r="CB14" s="682"/>
      <c r="CD14" s="611" t="s">
        <v>247</v>
      </c>
      <c r="CE14" s="612"/>
      <c r="CF14" s="612"/>
      <c r="CG14" s="612"/>
      <c r="CH14" s="612"/>
      <c r="CI14" s="612"/>
      <c r="CJ14" s="612"/>
      <c r="CK14" s="612"/>
      <c r="CL14" s="612"/>
      <c r="CM14" s="612"/>
      <c r="CN14" s="612"/>
      <c r="CO14" s="612"/>
      <c r="CP14" s="612"/>
      <c r="CQ14" s="613"/>
      <c r="CR14" s="614">
        <v>118541</v>
      </c>
      <c r="CS14" s="615"/>
      <c r="CT14" s="615"/>
      <c r="CU14" s="615"/>
      <c r="CV14" s="615"/>
      <c r="CW14" s="615"/>
      <c r="CX14" s="615"/>
      <c r="CY14" s="616"/>
      <c r="CZ14" s="650">
        <v>2.7</v>
      </c>
      <c r="DA14" s="650"/>
      <c r="DB14" s="650"/>
      <c r="DC14" s="650"/>
      <c r="DD14" s="620" t="s">
        <v>122</v>
      </c>
      <c r="DE14" s="615"/>
      <c r="DF14" s="615"/>
      <c r="DG14" s="615"/>
      <c r="DH14" s="615"/>
      <c r="DI14" s="615"/>
      <c r="DJ14" s="615"/>
      <c r="DK14" s="615"/>
      <c r="DL14" s="615"/>
      <c r="DM14" s="615"/>
      <c r="DN14" s="615"/>
      <c r="DO14" s="615"/>
      <c r="DP14" s="616"/>
      <c r="DQ14" s="620">
        <v>118538</v>
      </c>
      <c r="DR14" s="615"/>
      <c r="DS14" s="615"/>
      <c r="DT14" s="615"/>
      <c r="DU14" s="615"/>
      <c r="DV14" s="615"/>
      <c r="DW14" s="615"/>
      <c r="DX14" s="615"/>
      <c r="DY14" s="615"/>
      <c r="DZ14" s="615"/>
      <c r="EA14" s="615"/>
      <c r="EB14" s="615"/>
      <c r="EC14" s="649"/>
    </row>
    <row r="15" spans="2:143" ht="11.25" customHeight="1" x14ac:dyDescent="0.2">
      <c r="B15" s="611" t="s">
        <v>248</v>
      </c>
      <c r="C15" s="612"/>
      <c r="D15" s="612"/>
      <c r="E15" s="612"/>
      <c r="F15" s="612"/>
      <c r="G15" s="612"/>
      <c r="H15" s="612"/>
      <c r="I15" s="612"/>
      <c r="J15" s="612"/>
      <c r="K15" s="612"/>
      <c r="L15" s="612"/>
      <c r="M15" s="612"/>
      <c r="N15" s="612"/>
      <c r="O15" s="612"/>
      <c r="P15" s="612"/>
      <c r="Q15" s="613"/>
      <c r="R15" s="614">
        <v>1564</v>
      </c>
      <c r="S15" s="615"/>
      <c r="T15" s="615"/>
      <c r="U15" s="615"/>
      <c r="V15" s="615"/>
      <c r="W15" s="615"/>
      <c r="X15" s="615"/>
      <c r="Y15" s="616"/>
      <c r="Z15" s="650">
        <v>0</v>
      </c>
      <c r="AA15" s="650"/>
      <c r="AB15" s="650"/>
      <c r="AC15" s="650"/>
      <c r="AD15" s="651">
        <v>1564</v>
      </c>
      <c r="AE15" s="651"/>
      <c r="AF15" s="651"/>
      <c r="AG15" s="651"/>
      <c r="AH15" s="651"/>
      <c r="AI15" s="651"/>
      <c r="AJ15" s="651"/>
      <c r="AK15" s="651"/>
      <c r="AL15" s="617">
        <v>0.1</v>
      </c>
      <c r="AM15" s="618"/>
      <c r="AN15" s="618"/>
      <c r="AO15" s="652"/>
      <c r="AP15" s="611" t="s">
        <v>249</v>
      </c>
      <c r="AQ15" s="612"/>
      <c r="AR15" s="612"/>
      <c r="AS15" s="612"/>
      <c r="AT15" s="612"/>
      <c r="AU15" s="612"/>
      <c r="AV15" s="612"/>
      <c r="AW15" s="612"/>
      <c r="AX15" s="612"/>
      <c r="AY15" s="612"/>
      <c r="AZ15" s="612"/>
      <c r="BA15" s="612"/>
      <c r="BB15" s="612"/>
      <c r="BC15" s="612"/>
      <c r="BD15" s="612"/>
      <c r="BE15" s="612"/>
      <c r="BF15" s="613"/>
      <c r="BG15" s="614">
        <v>13443</v>
      </c>
      <c r="BH15" s="615"/>
      <c r="BI15" s="615"/>
      <c r="BJ15" s="615"/>
      <c r="BK15" s="615"/>
      <c r="BL15" s="615"/>
      <c r="BM15" s="615"/>
      <c r="BN15" s="616"/>
      <c r="BO15" s="650">
        <v>6.8</v>
      </c>
      <c r="BP15" s="650"/>
      <c r="BQ15" s="650"/>
      <c r="BR15" s="650"/>
      <c r="BS15" s="651" t="s">
        <v>122</v>
      </c>
      <c r="BT15" s="651"/>
      <c r="BU15" s="651"/>
      <c r="BV15" s="651"/>
      <c r="BW15" s="651"/>
      <c r="BX15" s="651"/>
      <c r="BY15" s="651"/>
      <c r="BZ15" s="651"/>
      <c r="CA15" s="651"/>
      <c r="CB15" s="682"/>
      <c r="CD15" s="611" t="s">
        <v>250</v>
      </c>
      <c r="CE15" s="612"/>
      <c r="CF15" s="612"/>
      <c r="CG15" s="612"/>
      <c r="CH15" s="612"/>
      <c r="CI15" s="612"/>
      <c r="CJ15" s="612"/>
      <c r="CK15" s="612"/>
      <c r="CL15" s="612"/>
      <c r="CM15" s="612"/>
      <c r="CN15" s="612"/>
      <c r="CO15" s="612"/>
      <c r="CP15" s="612"/>
      <c r="CQ15" s="613"/>
      <c r="CR15" s="614">
        <v>566105</v>
      </c>
      <c r="CS15" s="615"/>
      <c r="CT15" s="615"/>
      <c r="CU15" s="615"/>
      <c r="CV15" s="615"/>
      <c r="CW15" s="615"/>
      <c r="CX15" s="615"/>
      <c r="CY15" s="616"/>
      <c r="CZ15" s="650">
        <v>12.7</v>
      </c>
      <c r="DA15" s="650"/>
      <c r="DB15" s="650"/>
      <c r="DC15" s="650"/>
      <c r="DD15" s="620">
        <v>248659</v>
      </c>
      <c r="DE15" s="615"/>
      <c r="DF15" s="615"/>
      <c r="DG15" s="615"/>
      <c r="DH15" s="615"/>
      <c r="DI15" s="615"/>
      <c r="DJ15" s="615"/>
      <c r="DK15" s="615"/>
      <c r="DL15" s="615"/>
      <c r="DM15" s="615"/>
      <c r="DN15" s="615"/>
      <c r="DO15" s="615"/>
      <c r="DP15" s="616"/>
      <c r="DQ15" s="620">
        <v>335054</v>
      </c>
      <c r="DR15" s="615"/>
      <c r="DS15" s="615"/>
      <c r="DT15" s="615"/>
      <c r="DU15" s="615"/>
      <c r="DV15" s="615"/>
      <c r="DW15" s="615"/>
      <c r="DX15" s="615"/>
      <c r="DY15" s="615"/>
      <c r="DZ15" s="615"/>
      <c r="EA15" s="615"/>
      <c r="EB15" s="615"/>
      <c r="EC15" s="649"/>
    </row>
    <row r="16" spans="2:143" ht="11.25" customHeight="1" x14ac:dyDescent="0.2">
      <c r="B16" s="611" t="s">
        <v>251</v>
      </c>
      <c r="C16" s="612"/>
      <c r="D16" s="612"/>
      <c r="E16" s="612"/>
      <c r="F16" s="612"/>
      <c r="G16" s="612"/>
      <c r="H16" s="612"/>
      <c r="I16" s="612"/>
      <c r="J16" s="612"/>
      <c r="K16" s="612"/>
      <c r="L16" s="612"/>
      <c r="M16" s="612"/>
      <c r="N16" s="612"/>
      <c r="O16" s="612"/>
      <c r="P16" s="612"/>
      <c r="Q16" s="613"/>
      <c r="R16" s="614">
        <v>3024</v>
      </c>
      <c r="S16" s="615"/>
      <c r="T16" s="615"/>
      <c r="U16" s="615"/>
      <c r="V16" s="615"/>
      <c r="W16" s="615"/>
      <c r="X16" s="615"/>
      <c r="Y16" s="616"/>
      <c r="Z16" s="650">
        <v>0.1</v>
      </c>
      <c r="AA16" s="650"/>
      <c r="AB16" s="650"/>
      <c r="AC16" s="650"/>
      <c r="AD16" s="651">
        <v>3024</v>
      </c>
      <c r="AE16" s="651"/>
      <c r="AF16" s="651"/>
      <c r="AG16" s="651"/>
      <c r="AH16" s="651"/>
      <c r="AI16" s="651"/>
      <c r="AJ16" s="651"/>
      <c r="AK16" s="651"/>
      <c r="AL16" s="617">
        <v>0.1</v>
      </c>
      <c r="AM16" s="618"/>
      <c r="AN16" s="618"/>
      <c r="AO16" s="652"/>
      <c r="AP16" s="611" t="s">
        <v>252</v>
      </c>
      <c r="AQ16" s="612"/>
      <c r="AR16" s="612"/>
      <c r="AS16" s="612"/>
      <c r="AT16" s="612"/>
      <c r="AU16" s="612"/>
      <c r="AV16" s="612"/>
      <c r="AW16" s="612"/>
      <c r="AX16" s="612"/>
      <c r="AY16" s="612"/>
      <c r="AZ16" s="612"/>
      <c r="BA16" s="612"/>
      <c r="BB16" s="612"/>
      <c r="BC16" s="612"/>
      <c r="BD16" s="612"/>
      <c r="BE16" s="612"/>
      <c r="BF16" s="613"/>
      <c r="BG16" s="614" t="s">
        <v>122</v>
      </c>
      <c r="BH16" s="615"/>
      <c r="BI16" s="615"/>
      <c r="BJ16" s="615"/>
      <c r="BK16" s="615"/>
      <c r="BL16" s="615"/>
      <c r="BM16" s="615"/>
      <c r="BN16" s="616"/>
      <c r="BO16" s="650" t="s">
        <v>122</v>
      </c>
      <c r="BP16" s="650"/>
      <c r="BQ16" s="650"/>
      <c r="BR16" s="650"/>
      <c r="BS16" s="651" t="s">
        <v>122</v>
      </c>
      <c r="BT16" s="651"/>
      <c r="BU16" s="651"/>
      <c r="BV16" s="651"/>
      <c r="BW16" s="651"/>
      <c r="BX16" s="651"/>
      <c r="BY16" s="651"/>
      <c r="BZ16" s="651"/>
      <c r="CA16" s="651"/>
      <c r="CB16" s="682"/>
      <c r="CD16" s="611" t="s">
        <v>253</v>
      </c>
      <c r="CE16" s="612"/>
      <c r="CF16" s="612"/>
      <c r="CG16" s="612"/>
      <c r="CH16" s="612"/>
      <c r="CI16" s="612"/>
      <c r="CJ16" s="612"/>
      <c r="CK16" s="612"/>
      <c r="CL16" s="612"/>
      <c r="CM16" s="612"/>
      <c r="CN16" s="612"/>
      <c r="CO16" s="612"/>
      <c r="CP16" s="612"/>
      <c r="CQ16" s="613"/>
      <c r="CR16" s="614">
        <v>604715</v>
      </c>
      <c r="CS16" s="615"/>
      <c r="CT16" s="615"/>
      <c r="CU16" s="615"/>
      <c r="CV16" s="615"/>
      <c r="CW16" s="615"/>
      <c r="CX16" s="615"/>
      <c r="CY16" s="616"/>
      <c r="CZ16" s="650">
        <v>13.5</v>
      </c>
      <c r="DA16" s="650"/>
      <c r="DB16" s="650"/>
      <c r="DC16" s="650"/>
      <c r="DD16" s="620" t="s">
        <v>122</v>
      </c>
      <c r="DE16" s="615"/>
      <c r="DF16" s="615"/>
      <c r="DG16" s="615"/>
      <c r="DH16" s="615"/>
      <c r="DI16" s="615"/>
      <c r="DJ16" s="615"/>
      <c r="DK16" s="615"/>
      <c r="DL16" s="615"/>
      <c r="DM16" s="615"/>
      <c r="DN16" s="615"/>
      <c r="DO16" s="615"/>
      <c r="DP16" s="616"/>
      <c r="DQ16" s="620">
        <v>2732</v>
      </c>
      <c r="DR16" s="615"/>
      <c r="DS16" s="615"/>
      <c r="DT16" s="615"/>
      <c r="DU16" s="615"/>
      <c r="DV16" s="615"/>
      <c r="DW16" s="615"/>
      <c r="DX16" s="615"/>
      <c r="DY16" s="615"/>
      <c r="DZ16" s="615"/>
      <c r="EA16" s="615"/>
      <c r="EB16" s="615"/>
      <c r="EC16" s="649"/>
    </row>
    <row r="17" spans="2:133" ht="11.25" customHeight="1" x14ac:dyDescent="0.2">
      <c r="B17" s="611" t="s">
        <v>254</v>
      </c>
      <c r="C17" s="612"/>
      <c r="D17" s="612"/>
      <c r="E17" s="612"/>
      <c r="F17" s="612"/>
      <c r="G17" s="612"/>
      <c r="H17" s="612"/>
      <c r="I17" s="612"/>
      <c r="J17" s="612"/>
      <c r="K17" s="612"/>
      <c r="L17" s="612"/>
      <c r="M17" s="612"/>
      <c r="N17" s="612"/>
      <c r="O17" s="612"/>
      <c r="P17" s="612"/>
      <c r="Q17" s="613"/>
      <c r="R17" s="614">
        <v>6102</v>
      </c>
      <c r="S17" s="615"/>
      <c r="T17" s="615"/>
      <c r="U17" s="615"/>
      <c r="V17" s="615"/>
      <c r="W17" s="615"/>
      <c r="X17" s="615"/>
      <c r="Y17" s="616"/>
      <c r="Z17" s="650">
        <v>0.1</v>
      </c>
      <c r="AA17" s="650"/>
      <c r="AB17" s="650"/>
      <c r="AC17" s="650"/>
      <c r="AD17" s="651">
        <v>6102</v>
      </c>
      <c r="AE17" s="651"/>
      <c r="AF17" s="651"/>
      <c r="AG17" s="651"/>
      <c r="AH17" s="651"/>
      <c r="AI17" s="651"/>
      <c r="AJ17" s="651"/>
      <c r="AK17" s="651"/>
      <c r="AL17" s="617">
        <v>0.3</v>
      </c>
      <c r="AM17" s="618"/>
      <c r="AN17" s="618"/>
      <c r="AO17" s="652"/>
      <c r="AP17" s="611" t="s">
        <v>255</v>
      </c>
      <c r="AQ17" s="612"/>
      <c r="AR17" s="612"/>
      <c r="AS17" s="612"/>
      <c r="AT17" s="612"/>
      <c r="AU17" s="612"/>
      <c r="AV17" s="612"/>
      <c r="AW17" s="612"/>
      <c r="AX17" s="612"/>
      <c r="AY17" s="612"/>
      <c r="AZ17" s="612"/>
      <c r="BA17" s="612"/>
      <c r="BB17" s="612"/>
      <c r="BC17" s="612"/>
      <c r="BD17" s="612"/>
      <c r="BE17" s="612"/>
      <c r="BF17" s="613"/>
      <c r="BG17" s="614" t="s">
        <v>122</v>
      </c>
      <c r="BH17" s="615"/>
      <c r="BI17" s="615"/>
      <c r="BJ17" s="615"/>
      <c r="BK17" s="615"/>
      <c r="BL17" s="615"/>
      <c r="BM17" s="615"/>
      <c r="BN17" s="616"/>
      <c r="BO17" s="650" t="s">
        <v>122</v>
      </c>
      <c r="BP17" s="650"/>
      <c r="BQ17" s="650"/>
      <c r="BR17" s="650"/>
      <c r="BS17" s="651" t="s">
        <v>122</v>
      </c>
      <c r="BT17" s="651"/>
      <c r="BU17" s="651"/>
      <c r="BV17" s="651"/>
      <c r="BW17" s="651"/>
      <c r="BX17" s="651"/>
      <c r="BY17" s="651"/>
      <c r="BZ17" s="651"/>
      <c r="CA17" s="651"/>
      <c r="CB17" s="682"/>
      <c r="CD17" s="611" t="s">
        <v>256</v>
      </c>
      <c r="CE17" s="612"/>
      <c r="CF17" s="612"/>
      <c r="CG17" s="612"/>
      <c r="CH17" s="612"/>
      <c r="CI17" s="612"/>
      <c r="CJ17" s="612"/>
      <c r="CK17" s="612"/>
      <c r="CL17" s="612"/>
      <c r="CM17" s="612"/>
      <c r="CN17" s="612"/>
      <c r="CO17" s="612"/>
      <c r="CP17" s="612"/>
      <c r="CQ17" s="613"/>
      <c r="CR17" s="614">
        <v>477681</v>
      </c>
      <c r="CS17" s="615"/>
      <c r="CT17" s="615"/>
      <c r="CU17" s="615"/>
      <c r="CV17" s="615"/>
      <c r="CW17" s="615"/>
      <c r="CX17" s="615"/>
      <c r="CY17" s="616"/>
      <c r="CZ17" s="650">
        <v>10.7</v>
      </c>
      <c r="DA17" s="650"/>
      <c r="DB17" s="650"/>
      <c r="DC17" s="650"/>
      <c r="DD17" s="620" t="s">
        <v>122</v>
      </c>
      <c r="DE17" s="615"/>
      <c r="DF17" s="615"/>
      <c r="DG17" s="615"/>
      <c r="DH17" s="615"/>
      <c r="DI17" s="615"/>
      <c r="DJ17" s="615"/>
      <c r="DK17" s="615"/>
      <c r="DL17" s="615"/>
      <c r="DM17" s="615"/>
      <c r="DN17" s="615"/>
      <c r="DO17" s="615"/>
      <c r="DP17" s="616"/>
      <c r="DQ17" s="620">
        <v>460940</v>
      </c>
      <c r="DR17" s="615"/>
      <c r="DS17" s="615"/>
      <c r="DT17" s="615"/>
      <c r="DU17" s="615"/>
      <c r="DV17" s="615"/>
      <c r="DW17" s="615"/>
      <c r="DX17" s="615"/>
      <c r="DY17" s="615"/>
      <c r="DZ17" s="615"/>
      <c r="EA17" s="615"/>
      <c r="EB17" s="615"/>
      <c r="EC17" s="649"/>
    </row>
    <row r="18" spans="2:133" ht="11.25" customHeight="1" x14ac:dyDescent="0.2">
      <c r="B18" s="611" t="s">
        <v>257</v>
      </c>
      <c r="C18" s="612"/>
      <c r="D18" s="612"/>
      <c r="E18" s="612"/>
      <c r="F18" s="612"/>
      <c r="G18" s="612"/>
      <c r="H18" s="612"/>
      <c r="I18" s="612"/>
      <c r="J18" s="612"/>
      <c r="K18" s="612"/>
      <c r="L18" s="612"/>
      <c r="M18" s="612"/>
      <c r="N18" s="612"/>
      <c r="O18" s="612"/>
      <c r="P18" s="612"/>
      <c r="Q18" s="613"/>
      <c r="R18" s="614">
        <v>384</v>
      </c>
      <c r="S18" s="615"/>
      <c r="T18" s="615"/>
      <c r="U18" s="615"/>
      <c r="V18" s="615"/>
      <c r="W18" s="615"/>
      <c r="X18" s="615"/>
      <c r="Y18" s="616"/>
      <c r="Z18" s="650">
        <v>0</v>
      </c>
      <c r="AA18" s="650"/>
      <c r="AB18" s="650"/>
      <c r="AC18" s="650"/>
      <c r="AD18" s="651">
        <v>384</v>
      </c>
      <c r="AE18" s="651"/>
      <c r="AF18" s="651"/>
      <c r="AG18" s="651"/>
      <c r="AH18" s="651"/>
      <c r="AI18" s="651"/>
      <c r="AJ18" s="651"/>
      <c r="AK18" s="651"/>
      <c r="AL18" s="617">
        <v>0</v>
      </c>
      <c r="AM18" s="618"/>
      <c r="AN18" s="618"/>
      <c r="AO18" s="652"/>
      <c r="AP18" s="611" t="s">
        <v>258</v>
      </c>
      <c r="AQ18" s="612"/>
      <c r="AR18" s="612"/>
      <c r="AS18" s="612"/>
      <c r="AT18" s="612"/>
      <c r="AU18" s="612"/>
      <c r="AV18" s="612"/>
      <c r="AW18" s="612"/>
      <c r="AX18" s="612"/>
      <c r="AY18" s="612"/>
      <c r="AZ18" s="612"/>
      <c r="BA18" s="612"/>
      <c r="BB18" s="612"/>
      <c r="BC18" s="612"/>
      <c r="BD18" s="612"/>
      <c r="BE18" s="612"/>
      <c r="BF18" s="613"/>
      <c r="BG18" s="614" t="s">
        <v>122</v>
      </c>
      <c r="BH18" s="615"/>
      <c r="BI18" s="615"/>
      <c r="BJ18" s="615"/>
      <c r="BK18" s="615"/>
      <c r="BL18" s="615"/>
      <c r="BM18" s="615"/>
      <c r="BN18" s="616"/>
      <c r="BO18" s="650" t="s">
        <v>122</v>
      </c>
      <c r="BP18" s="650"/>
      <c r="BQ18" s="650"/>
      <c r="BR18" s="650"/>
      <c r="BS18" s="651" t="s">
        <v>122</v>
      </c>
      <c r="BT18" s="651"/>
      <c r="BU18" s="651"/>
      <c r="BV18" s="651"/>
      <c r="BW18" s="651"/>
      <c r="BX18" s="651"/>
      <c r="BY18" s="651"/>
      <c r="BZ18" s="651"/>
      <c r="CA18" s="651"/>
      <c r="CB18" s="682"/>
      <c r="CD18" s="611" t="s">
        <v>259</v>
      </c>
      <c r="CE18" s="612"/>
      <c r="CF18" s="612"/>
      <c r="CG18" s="612"/>
      <c r="CH18" s="612"/>
      <c r="CI18" s="612"/>
      <c r="CJ18" s="612"/>
      <c r="CK18" s="612"/>
      <c r="CL18" s="612"/>
      <c r="CM18" s="612"/>
      <c r="CN18" s="612"/>
      <c r="CO18" s="612"/>
      <c r="CP18" s="612"/>
      <c r="CQ18" s="613"/>
      <c r="CR18" s="614" t="s">
        <v>122</v>
      </c>
      <c r="CS18" s="615"/>
      <c r="CT18" s="615"/>
      <c r="CU18" s="615"/>
      <c r="CV18" s="615"/>
      <c r="CW18" s="615"/>
      <c r="CX18" s="615"/>
      <c r="CY18" s="616"/>
      <c r="CZ18" s="650" t="s">
        <v>122</v>
      </c>
      <c r="DA18" s="650"/>
      <c r="DB18" s="650"/>
      <c r="DC18" s="650"/>
      <c r="DD18" s="620" t="s">
        <v>122</v>
      </c>
      <c r="DE18" s="615"/>
      <c r="DF18" s="615"/>
      <c r="DG18" s="615"/>
      <c r="DH18" s="615"/>
      <c r="DI18" s="615"/>
      <c r="DJ18" s="615"/>
      <c r="DK18" s="615"/>
      <c r="DL18" s="615"/>
      <c r="DM18" s="615"/>
      <c r="DN18" s="615"/>
      <c r="DO18" s="615"/>
      <c r="DP18" s="616"/>
      <c r="DQ18" s="620" t="s">
        <v>122</v>
      </c>
      <c r="DR18" s="615"/>
      <c r="DS18" s="615"/>
      <c r="DT18" s="615"/>
      <c r="DU18" s="615"/>
      <c r="DV18" s="615"/>
      <c r="DW18" s="615"/>
      <c r="DX18" s="615"/>
      <c r="DY18" s="615"/>
      <c r="DZ18" s="615"/>
      <c r="EA18" s="615"/>
      <c r="EB18" s="615"/>
      <c r="EC18" s="649"/>
    </row>
    <row r="19" spans="2:133" ht="11.25" customHeight="1" x14ac:dyDescent="0.2">
      <c r="B19" s="611" t="s">
        <v>260</v>
      </c>
      <c r="C19" s="612"/>
      <c r="D19" s="612"/>
      <c r="E19" s="612"/>
      <c r="F19" s="612"/>
      <c r="G19" s="612"/>
      <c r="H19" s="612"/>
      <c r="I19" s="612"/>
      <c r="J19" s="612"/>
      <c r="K19" s="612"/>
      <c r="L19" s="612"/>
      <c r="M19" s="612"/>
      <c r="N19" s="612"/>
      <c r="O19" s="612"/>
      <c r="P19" s="612"/>
      <c r="Q19" s="613"/>
      <c r="R19" s="614">
        <v>5718</v>
      </c>
      <c r="S19" s="615"/>
      <c r="T19" s="615"/>
      <c r="U19" s="615"/>
      <c r="V19" s="615"/>
      <c r="W19" s="615"/>
      <c r="X19" s="615"/>
      <c r="Y19" s="616"/>
      <c r="Z19" s="650">
        <v>0.1</v>
      </c>
      <c r="AA19" s="650"/>
      <c r="AB19" s="650"/>
      <c r="AC19" s="650"/>
      <c r="AD19" s="651">
        <v>5718</v>
      </c>
      <c r="AE19" s="651"/>
      <c r="AF19" s="651"/>
      <c r="AG19" s="651"/>
      <c r="AH19" s="651"/>
      <c r="AI19" s="651"/>
      <c r="AJ19" s="651"/>
      <c r="AK19" s="651"/>
      <c r="AL19" s="617">
        <v>0.3</v>
      </c>
      <c r="AM19" s="618"/>
      <c r="AN19" s="618"/>
      <c r="AO19" s="652"/>
      <c r="AP19" s="611" t="s">
        <v>261</v>
      </c>
      <c r="AQ19" s="612"/>
      <c r="AR19" s="612"/>
      <c r="AS19" s="612"/>
      <c r="AT19" s="612"/>
      <c r="AU19" s="612"/>
      <c r="AV19" s="612"/>
      <c r="AW19" s="612"/>
      <c r="AX19" s="612"/>
      <c r="AY19" s="612"/>
      <c r="AZ19" s="612"/>
      <c r="BA19" s="612"/>
      <c r="BB19" s="612"/>
      <c r="BC19" s="612"/>
      <c r="BD19" s="612"/>
      <c r="BE19" s="612"/>
      <c r="BF19" s="613"/>
      <c r="BG19" s="614" t="s">
        <v>122</v>
      </c>
      <c r="BH19" s="615"/>
      <c r="BI19" s="615"/>
      <c r="BJ19" s="615"/>
      <c r="BK19" s="615"/>
      <c r="BL19" s="615"/>
      <c r="BM19" s="615"/>
      <c r="BN19" s="616"/>
      <c r="BO19" s="650" t="s">
        <v>122</v>
      </c>
      <c r="BP19" s="650"/>
      <c r="BQ19" s="650"/>
      <c r="BR19" s="650"/>
      <c r="BS19" s="651" t="s">
        <v>122</v>
      </c>
      <c r="BT19" s="651"/>
      <c r="BU19" s="651"/>
      <c r="BV19" s="651"/>
      <c r="BW19" s="651"/>
      <c r="BX19" s="651"/>
      <c r="BY19" s="651"/>
      <c r="BZ19" s="651"/>
      <c r="CA19" s="651"/>
      <c r="CB19" s="682"/>
      <c r="CD19" s="611" t="s">
        <v>262</v>
      </c>
      <c r="CE19" s="612"/>
      <c r="CF19" s="612"/>
      <c r="CG19" s="612"/>
      <c r="CH19" s="612"/>
      <c r="CI19" s="612"/>
      <c r="CJ19" s="612"/>
      <c r="CK19" s="612"/>
      <c r="CL19" s="612"/>
      <c r="CM19" s="612"/>
      <c r="CN19" s="612"/>
      <c r="CO19" s="612"/>
      <c r="CP19" s="612"/>
      <c r="CQ19" s="613"/>
      <c r="CR19" s="614" t="s">
        <v>122</v>
      </c>
      <c r="CS19" s="615"/>
      <c r="CT19" s="615"/>
      <c r="CU19" s="615"/>
      <c r="CV19" s="615"/>
      <c r="CW19" s="615"/>
      <c r="CX19" s="615"/>
      <c r="CY19" s="616"/>
      <c r="CZ19" s="650" t="s">
        <v>122</v>
      </c>
      <c r="DA19" s="650"/>
      <c r="DB19" s="650"/>
      <c r="DC19" s="650"/>
      <c r="DD19" s="620" t="s">
        <v>122</v>
      </c>
      <c r="DE19" s="615"/>
      <c r="DF19" s="615"/>
      <c r="DG19" s="615"/>
      <c r="DH19" s="615"/>
      <c r="DI19" s="615"/>
      <c r="DJ19" s="615"/>
      <c r="DK19" s="615"/>
      <c r="DL19" s="615"/>
      <c r="DM19" s="615"/>
      <c r="DN19" s="615"/>
      <c r="DO19" s="615"/>
      <c r="DP19" s="616"/>
      <c r="DQ19" s="620" t="s">
        <v>122</v>
      </c>
      <c r="DR19" s="615"/>
      <c r="DS19" s="615"/>
      <c r="DT19" s="615"/>
      <c r="DU19" s="615"/>
      <c r="DV19" s="615"/>
      <c r="DW19" s="615"/>
      <c r="DX19" s="615"/>
      <c r="DY19" s="615"/>
      <c r="DZ19" s="615"/>
      <c r="EA19" s="615"/>
      <c r="EB19" s="615"/>
      <c r="EC19" s="649"/>
    </row>
    <row r="20" spans="2:133" ht="11.25" customHeight="1" x14ac:dyDescent="0.2">
      <c r="B20" s="683" t="s">
        <v>263</v>
      </c>
      <c r="C20" s="684"/>
      <c r="D20" s="684"/>
      <c r="E20" s="684"/>
      <c r="F20" s="684"/>
      <c r="G20" s="684"/>
      <c r="H20" s="684"/>
      <c r="I20" s="684"/>
      <c r="J20" s="684"/>
      <c r="K20" s="684"/>
      <c r="L20" s="684"/>
      <c r="M20" s="684"/>
      <c r="N20" s="684"/>
      <c r="O20" s="684"/>
      <c r="P20" s="684"/>
      <c r="Q20" s="685"/>
      <c r="R20" s="614" t="s">
        <v>122</v>
      </c>
      <c r="S20" s="615"/>
      <c r="T20" s="615"/>
      <c r="U20" s="615"/>
      <c r="V20" s="615"/>
      <c r="W20" s="615"/>
      <c r="X20" s="615"/>
      <c r="Y20" s="616"/>
      <c r="Z20" s="650" t="s">
        <v>122</v>
      </c>
      <c r="AA20" s="650"/>
      <c r="AB20" s="650"/>
      <c r="AC20" s="650"/>
      <c r="AD20" s="651" t="s">
        <v>122</v>
      </c>
      <c r="AE20" s="651"/>
      <c r="AF20" s="651"/>
      <c r="AG20" s="651"/>
      <c r="AH20" s="651"/>
      <c r="AI20" s="651"/>
      <c r="AJ20" s="651"/>
      <c r="AK20" s="651"/>
      <c r="AL20" s="617" t="s">
        <v>122</v>
      </c>
      <c r="AM20" s="618"/>
      <c r="AN20" s="618"/>
      <c r="AO20" s="652"/>
      <c r="AP20" s="611" t="s">
        <v>264</v>
      </c>
      <c r="AQ20" s="612"/>
      <c r="AR20" s="612"/>
      <c r="AS20" s="612"/>
      <c r="AT20" s="612"/>
      <c r="AU20" s="612"/>
      <c r="AV20" s="612"/>
      <c r="AW20" s="612"/>
      <c r="AX20" s="612"/>
      <c r="AY20" s="612"/>
      <c r="AZ20" s="612"/>
      <c r="BA20" s="612"/>
      <c r="BB20" s="612"/>
      <c r="BC20" s="612"/>
      <c r="BD20" s="612"/>
      <c r="BE20" s="612"/>
      <c r="BF20" s="613"/>
      <c r="BG20" s="614" t="s">
        <v>122</v>
      </c>
      <c r="BH20" s="615"/>
      <c r="BI20" s="615"/>
      <c r="BJ20" s="615"/>
      <c r="BK20" s="615"/>
      <c r="BL20" s="615"/>
      <c r="BM20" s="615"/>
      <c r="BN20" s="616"/>
      <c r="BO20" s="650" t="s">
        <v>122</v>
      </c>
      <c r="BP20" s="650"/>
      <c r="BQ20" s="650"/>
      <c r="BR20" s="650"/>
      <c r="BS20" s="651" t="s">
        <v>122</v>
      </c>
      <c r="BT20" s="651"/>
      <c r="BU20" s="651"/>
      <c r="BV20" s="651"/>
      <c r="BW20" s="651"/>
      <c r="BX20" s="651"/>
      <c r="BY20" s="651"/>
      <c r="BZ20" s="651"/>
      <c r="CA20" s="651"/>
      <c r="CB20" s="682"/>
      <c r="CD20" s="611" t="s">
        <v>265</v>
      </c>
      <c r="CE20" s="612"/>
      <c r="CF20" s="612"/>
      <c r="CG20" s="612"/>
      <c r="CH20" s="612"/>
      <c r="CI20" s="612"/>
      <c r="CJ20" s="612"/>
      <c r="CK20" s="612"/>
      <c r="CL20" s="612"/>
      <c r="CM20" s="612"/>
      <c r="CN20" s="612"/>
      <c r="CO20" s="612"/>
      <c r="CP20" s="612"/>
      <c r="CQ20" s="613"/>
      <c r="CR20" s="614">
        <v>4467792</v>
      </c>
      <c r="CS20" s="615"/>
      <c r="CT20" s="615"/>
      <c r="CU20" s="615"/>
      <c r="CV20" s="615"/>
      <c r="CW20" s="615"/>
      <c r="CX20" s="615"/>
      <c r="CY20" s="616"/>
      <c r="CZ20" s="650">
        <v>100</v>
      </c>
      <c r="DA20" s="650"/>
      <c r="DB20" s="650"/>
      <c r="DC20" s="650"/>
      <c r="DD20" s="620">
        <v>773296</v>
      </c>
      <c r="DE20" s="615"/>
      <c r="DF20" s="615"/>
      <c r="DG20" s="615"/>
      <c r="DH20" s="615"/>
      <c r="DI20" s="615"/>
      <c r="DJ20" s="615"/>
      <c r="DK20" s="615"/>
      <c r="DL20" s="615"/>
      <c r="DM20" s="615"/>
      <c r="DN20" s="615"/>
      <c r="DO20" s="615"/>
      <c r="DP20" s="616"/>
      <c r="DQ20" s="620">
        <v>2540228</v>
      </c>
      <c r="DR20" s="615"/>
      <c r="DS20" s="615"/>
      <c r="DT20" s="615"/>
      <c r="DU20" s="615"/>
      <c r="DV20" s="615"/>
      <c r="DW20" s="615"/>
      <c r="DX20" s="615"/>
      <c r="DY20" s="615"/>
      <c r="DZ20" s="615"/>
      <c r="EA20" s="615"/>
      <c r="EB20" s="615"/>
      <c r="EC20" s="649"/>
    </row>
    <row r="21" spans="2:133" ht="11.25" customHeight="1" x14ac:dyDescent="0.2">
      <c r="B21" s="611" t="s">
        <v>266</v>
      </c>
      <c r="C21" s="612"/>
      <c r="D21" s="612"/>
      <c r="E21" s="612"/>
      <c r="F21" s="612"/>
      <c r="G21" s="612"/>
      <c r="H21" s="612"/>
      <c r="I21" s="612"/>
      <c r="J21" s="612"/>
      <c r="K21" s="612"/>
      <c r="L21" s="612"/>
      <c r="M21" s="612"/>
      <c r="N21" s="612"/>
      <c r="O21" s="612"/>
      <c r="P21" s="612"/>
      <c r="Q21" s="613"/>
      <c r="R21" s="614">
        <v>1971201</v>
      </c>
      <c r="S21" s="615"/>
      <c r="T21" s="615"/>
      <c r="U21" s="615"/>
      <c r="V21" s="615"/>
      <c r="W21" s="615"/>
      <c r="X21" s="615"/>
      <c r="Y21" s="616"/>
      <c r="Z21" s="650">
        <v>41.7</v>
      </c>
      <c r="AA21" s="650"/>
      <c r="AB21" s="650"/>
      <c r="AC21" s="650"/>
      <c r="AD21" s="651">
        <v>1785589</v>
      </c>
      <c r="AE21" s="651"/>
      <c r="AF21" s="651"/>
      <c r="AG21" s="651"/>
      <c r="AH21" s="651"/>
      <c r="AI21" s="651"/>
      <c r="AJ21" s="651"/>
      <c r="AK21" s="651"/>
      <c r="AL21" s="617">
        <v>86.3</v>
      </c>
      <c r="AM21" s="618"/>
      <c r="AN21" s="618"/>
      <c r="AO21" s="652"/>
      <c r="AP21" s="611" t="s">
        <v>267</v>
      </c>
      <c r="AQ21" s="686"/>
      <c r="AR21" s="686"/>
      <c r="AS21" s="686"/>
      <c r="AT21" s="686"/>
      <c r="AU21" s="686"/>
      <c r="AV21" s="686"/>
      <c r="AW21" s="686"/>
      <c r="AX21" s="686"/>
      <c r="AY21" s="686"/>
      <c r="AZ21" s="686"/>
      <c r="BA21" s="686"/>
      <c r="BB21" s="686"/>
      <c r="BC21" s="686"/>
      <c r="BD21" s="686"/>
      <c r="BE21" s="686"/>
      <c r="BF21" s="687"/>
      <c r="BG21" s="614" t="s">
        <v>122</v>
      </c>
      <c r="BH21" s="615"/>
      <c r="BI21" s="615"/>
      <c r="BJ21" s="615"/>
      <c r="BK21" s="615"/>
      <c r="BL21" s="615"/>
      <c r="BM21" s="615"/>
      <c r="BN21" s="616"/>
      <c r="BO21" s="650" t="s">
        <v>122</v>
      </c>
      <c r="BP21" s="650"/>
      <c r="BQ21" s="650"/>
      <c r="BR21" s="650"/>
      <c r="BS21" s="651" t="s">
        <v>122</v>
      </c>
      <c r="BT21" s="651"/>
      <c r="BU21" s="651"/>
      <c r="BV21" s="651"/>
      <c r="BW21" s="651"/>
      <c r="BX21" s="651"/>
      <c r="BY21" s="651"/>
      <c r="BZ21" s="651"/>
      <c r="CA21" s="651"/>
      <c r="CB21" s="682"/>
      <c r="CD21" s="595"/>
      <c r="CE21" s="596"/>
      <c r="CF21" s="596"/>
      <c r="CG21" s="596"/>
      <c r="CH21" s="596"/>
      <c r="CI21" s="596"/>
      <c r="CJ21" s="596"/>
      <c r="CK21" s="596"/>
      <c r="CL21" s="596"/>
      <c r="CM21" s="596"/>
      <c r="CN21" s="596"/>
      <c r="CO21" s="596"/>
      <c r="CP21" s="596"/>
      <c r="CQ21" s="597"/>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11" t="s">
        <v>268</v>
      </c>
      <c r="C22" s="612"/>
      <c r="D22" s="612"/>
      <c r="E22" s="612"/>
      <c r="F22" s="612"/>
      <c r="G22" s="612"/>
      <c r="H22" s="612"/>
      <c r="I22" s="612"/>
      <c r="J22" s="612"/>
      <c r="K22" s="612"/>
      <c r="L22" s="612"/>
      <c r="M22" s="612"/>
      <c r="N22" s="612"/>
      <c r="O22" s="612"/>
      <c r="P22" s="612"/>
      <c r="Q22" s="613"/>
      <c r="R22" s="614">
        <v>1785589</v>
      </c>
      <c r="S22" s="615"/>
      <c r="T22" s="615"/>
      <c r="U22" s="615"/>
      <c r="V22" s="615"/>
      <c r="W22" s="615"/>
      <c r="X22" s="615"/>
      <c r="Y22" s="616"/>
      <c r="Z22" s="650">
        <v>37.799999999999997</v>
      </c>
      <c r="AA22" s="650"/>
      <c r="AB22" s="650"/>
      <c r="AC22" s="650"/>
      <c r="AD22" s="651">
        <v>1785589</v>
      </c>
      <c r="AE22" s="651"/>
      <c r="AF22" s="651"/>
      <c r="AG22" s="651"/>
      <c r="AH22" s="651"/>
      <c r="AI22" s="651"/>
      <c r="AJ22" s="651"/>
      <c r="AK22" s="651"/>
      <c r="AL22" s="617">
        <v>86.3</v>
      </c>
      <c r="AM22" s="618"/>
      <c r="AN22" s="618"/>
      <c r="AO22" s="652"/>
      <c r="AP22" s="611" t="s">
        <v>269</v>
      </c>
      <c r="AQ22" s="686"/>
      <c r="AR22" s="686"/>
      <c r="AS22" s="686"/>
      <c r="AT22" s="686"/>
      <c r="AU22" s="686"/>
      <c r="AV22" s="686"/>
      <c r="AW22" s="686"/>
      <c r="AX22" s="686"/>
      <c r="AY22" s="686"/>
      <c r="AZ22" s="686"/>
      <c r="BA22" s="686"/>
      <c r="BB22" s="686"/>
      <c r="BC22" s="686"/>
      <c r="BD22" s="686"/>
      <c r="BE22" s="686"/>
      <c r="BF22" s="687"/>
      <c r="BG22" s="614" t="s">
        <v>122</v>
      </c>
      <c r="BH22" s="615"/>
      <c r="BI22" s="615"/>
      <c r="BJ22" s="615"/>
      <c r="BK22" s="615"/>
      <c r="BL22" s="615"/>
      <c r="BM22" s="615"/>
      <c r="BN22" s="616"/>
      <c r="BO22" s="650" t="s">
        <v>122</v>
      </c>
      <c r="BP22" s="650"/>
      <c r="BQ22" s="650"/>
      <c r="BR22" s="650"/>
      <c r="BS22" s="651" t="s">
        <v>122</v>
      </c>
      <c r="BT22" s="651"/>
      <c r="BU22" s="651"/>
      <c r="BV22" s="651"/>
      <c r="BW22" s="651"/>
      <c r="BX22" s="651"/>
      <c r="BY22" s="651"/>
      <c r="BZ22" s="651"/>
      <c r="CA22" s="651"/>
      <c r="CB22" s="682"/>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11" t="s">
        <v>271</v>
      </c>
      <c r="C23" s="612"/>
      <c r="D23" s="612"/>
      <c r="E23" s="612"/>
      <c r="F23" s="612"/>
      <c r="G23" s="612"/>
      <c r="H23" s="612"/>
      <c r="I23" s="612"/>
      <c r="J23" s="612"/>
      <c r="K23" s="612"/>
      <c r="L23" s="612"/>
      <c r="M23" s="612"/>
      <c r="N23" s="612"/>
      <c r="O23" s="612"/>
      <c r="P23" s="612"/>
      <c r="Q23" s="613"/>
      <c r="R23" s="614">
        <v>185612</v>
      </c>
      <c r="S23" s="615"/>
      <c r="T23" s="615"/>
      <c r="U23" s="615"/>
      <c r="V23" s="615"/>
      <c r="W23" s="615"/>
      <c r="X23" s="615"/>
      <c r="Y23" s="616"/>
      <c r="Z23" s="650">
        <v>3.9</v>
      </c>
      <c r="AA23" s="650"/>
      <c r="AB23" s="650"/>
      <c r="AC23" s="650"/>
      <c r="AD23" s="651" t="s">
        <v>122</v>
      </c>
      <c r="AE23" s="651"/>
      <c r="AF23" s="651"/>
      <c r="AG23" s="651"/>
      <c r="AH23" s="651"/>
      <c r="AI23" s="651"/>
      <c r="AJ23" s="651"/>
      <c r="AK23" s="651"/>
      <c r="AL23" s="617" t="s">
        <v>122</v>
      </c>
      <c r="AM23" s="618"/>
      <c r="AN23" s="618"/>
      <c r="AO23" s="652"/>
      <c r="AP23" s="611" t="s">
        <v>272</v>
      </c>
      <c r="AQ23" s="686"/>
      <c r="AR23" s="686"/>
      <c r="AS23" s="686"/>
      <c r="AT23" s="686"/>
      <c r="AU23" s="686"/>
      <c r="AV23" s="686"/>
      <c r="AW23" s="686"/>
      <c r="AX23" s="686"/>
      <c r="AY23" s="686"/>
      <c r="AZ23" s="686"/>
      <c r="BA23" s="686"/>
      <c r="BB23" s="686"/>
      <c r="BC23" s="686"/>
      <c r="BD23" s="686"/>
      <c r="BE23" s="686"/>
      <c r="BF23" s="687"/>
      <c r="BG23" s="614" t="s">
        <v>122</v>
      </c>
      <c r="BH23" s="615"/>
      <c r="BI23" s="615"/>
      <c r="BJ23" s="615"/>
      <c r="BK23" s="615"/>
      <c r="BL23" s="615"/>
      <c r="BM23" s="615"/>
      <c r="BN23" s="616"/>
      <c r="BO23" s="650" t="s">
        <v>122</v>
      </c>
      <c r="BP23" s="650"/>
      <c r="BQ23" s="650"/>
      <c r="BR23" s="650"/>
      <c r="BS23" s="651" t="s">
        <v>122</v>
      </c>
      <c r="BT23" s="651"/>
      <c r="BU23" s="651"/>
      <c r="BV23" s="651"/>
      <c r="BW23" s="651"/>
      <c r="BX23" s="651"/>
      <c r="BY23" s="651"/>
      <c r="BZ23" s="651"/>
      <c r="CA23" s="651"/>
      <c r="CB23" s="682"/>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8" t="s">
        <v>276</v>
      </c>
      <c r="DM23" s="699"/>
      <c r="DN23" s="699"/>
      <c r="DO23" s="699"/>
      <c r="DP23" s="699"/>
      <c r="DQ23" s="699"/>
      <c r="DR23" s="699"/>
      <c r="DS23" s="699"/>
      <c r="DT23" s="699"/>
      <c r="DU23" s="699"/>
      <c r="DV23" s="700"/>
      <c r="DW23" s="666" t="s">
        <v>277</v>
      </c>
      <c r="DX23" s="667"/>
      <c r="DY23" s="667"/>
      <c r="DZ23" s="667"/>
      <c r="EA23" s="667"/>
      <c r="EB23" s="667"/>
      <c r="EC23" s="668"/>
    </row>
    <row r="24" spans="2:133" ht="11.25" customHeight="1" x14ac:dyDescent="0.2">
      <c r="B24" s="611" t="s">
        <v>278</v>
      </c>
      <c r="C24" s="612"/>
      <c r="D24" s="612"/>
      <c r="E24" s="612"/>
      <c r="F24" s="612"/>
      <c r="G24" s="612"/>
      <c r="H24" s="612"/>
      <c r="I24" s="612"/>
      <c r="J24" s="612"/>
      <c r="K24" s="612"/>
      <c r="L24" s="612"/>
      <c r="M24" s="612"/>
      <c r="N24" s="612"/>
      <c r="O24" s="612"/>
      <c r="P24" s="612"/>
      <c r="Q24" s="613"/>
      <c r="R24" s="614" t="s">
        <v>122</v>
      </c>
      <c r="S24" s="615"/>
      <c r="T24" s="615"/>
      <c r="U24" s="615"/>
      <c r="V24" s="615"/>
      <c r="W24" s="615"/>
      <c r="X24" s="615"/>
      <c r="Y24" s="616"/>
      <c r="Z24" s="650" t="s">
        <v>122</v>
      </c>
      <c r="AA24" s="650"/>
      <c r="AB24" s="650"/>
      <c r="AC24" s="650"/>
      <c r="AD24" s="651" t="s">
        <v>122</v>
      </c>
      <c r="AE24" s="651"/>
      <c r="AF24" s="651"/>
      <c r="AG24" s="651"/>
      <c r="AH24" s="651"/>
      <c r="AI24" s="651"/>
      <c r="AJ24" s="651"/>
      <c r="AK24" s="651"/>
      <c r="AL24" s="617" t="s">
        <v>122</v>
      </c>
      <c r="AM24" s="618"/>
      <c r="AN24" s="618"/>
      <c r="AO24" s="652"/>
      <c r="AP24" s="611" t="s">
        <v>279</v>
      </c>
      <c r="AQ24" s="686"/>
      <c r="AR24" s="686"/>
      <c r="AS24" s="686"/>
      <c r="AT24" s="686"/>
      <c r="AU24" s="686"/>
      <c r="AV24" s="686"/>
      <c r="AW24" s="686"/>
      <c r="AX24" s="686"/>
      <c r="AY24" s="686"/>
      <c r="AZ24" s="686"/>
      <c r="BA24" s="686"/>
      <c r="BB24" s="686"/>
      <c r="BC24" s="686"/>
      <c r="BD24" s="686"/>
      <c r="BE24" s="686"/>
      <c r="BF24" s="687"/>
      <c r="BG24" s="614" t="s">
        <v>122</v>
      </c>
      <c r="BH24" s="615"/>
      <c r="BI24" s="615"/>
      <c r="BJ24" s="615"/>
      <c r="BK24" s="615"/>
      <c r="BL24" s="615"/>
      <c r="BM24" s="615"/>
      <c r="BN24" s="616"/>
      <c r="BO24" s="650" t="s">
        <v>122</v>
      </c>
      <c r="BP24" s="650"/>
      <c r="BQ24" s="650"/>
      <c r="BR24" s="650"/>
      <c r="BS24" s="651" t="s">
        <v>122</v>
      </c>
      <c r="BT24" s="651"/>
      <c r="BU24" s="651"/>
      <c r="BV24" s="651"/>
      <c r="BW24" s="651"/>
      <c r="BX24" s="651"/>
      <c r="BY24" s="651"/>
      <c r="BZ24" s="651"/>
      <c r="CA24" s="651"/>
      <c r="CB24" s="682"/>
      <c r="CD24" s="663" t="s">
        <v>280</v>
      </c>
      <c r="CE24" s="664"/>
      <c r="CF24" s="664"/>
      <c r="CG24" s="664"/>
      <c r="CH24" s="664"/>
      <c r="CI24" s="664"/>
      <c r="CJ24" s="664"/>
      <c r="CK24" s="664"/>
      <c r="CL24" s="664"/>
      <c r="CM24" s="664"/>
      <c r="CN24" s="664"/>
      <c r="CO24" s="664"/>
      <c r="CP24" s="664"/>
      <c r="CQ24" s="665"/>
      <c r="CR24" s="660">
        <v>1419270</v>
      </c>
      <c r="CS24" s="661"/>
      <c r="CT24" s="661"/>
      <c r="CU24" s="661"/>
      <c r="CV24" s="661"/>
      <c r="CW24" s="661"/>
      <c r="CX24" s="661"/>
      <c r="CY24" s="689"/>
      <c r="CZ24" s="690">
        <v>31.8</v>
      </c>
      <c r="DA24" s="673"/>
      <c r="DB24" s="673"/>
      <c r="DC24" s="692"/>
      <c r="DD24" s="688">
        <v>1234644</v>
      </c>
      <c r="DE24" s="661"/>
      <c r="DF24" s="661"/>
      <c r="DG24" s="661"/>
      <c r="DH24" s="661"/>
      <c r="DI24" s="661"/>
      <c r="DJ24" s="661"/>
      <c r="DK24" s="689"/>
      <c r="DL24" s="688">
        <v>1172605</v>
      </c>
      <c r="DM24" s="661"/>
      <c r="DN24" s="661"/>
      <c r="DO24" s="661"/>
      <c r="DP24" s="661"/>
      <c r="DQ24" s="661"/>
      <c r="DR24" s="661"/>
      <c r="DS24" s="661"/>
      <c r="DT24" s="661"/>
      <c r="DU24" s="661"/>
      <c r="DV24" s="689"/>
      <c r="DW24" s="690">
        <v>56.6</v>
      </c>
      <c r="DX24" s="673"/>
      <c r="DY24" s="673"/>
      <c r="DZ24" s="673"/>
      <c r="EA24" s="673"/>
      <c r="EB24" s="673"/>
      <c r="EC24" s="691"/>
    </row>
    <row r="25" spans="2:133" ht="11.25" customHeight="1" x14ac:dyDescent="0.2">
      <c r="B25" s="611" t="s">
        <v>281</v>
      </c>
      <c r="C25" s="612"/>
      <c r="D25" s="612"/>
      <c r="E25" s="612"/>
      <c r="F25" s="612"/>
      <c r="G25" s="612"/>
      <c r="H25" s="612"/>
      <c r="I25" s="612"/>
      <c r="J25" s="612"/>
      <c r="K25" s="612"/>
      <c r="L25" s="612"/>
      <c r="M25" s="612"/>
      <c r="N25" s="612"/>
      <c r="O25" s="612"/>
      <c r="P25" s="612"/>
      <c r="Q25" s="613"/>
      <c r="R25" s="614">
        <v>2246515</v>
      </c>
      <c r="S25" s="615"/>
      <c r="T25" s="615"/>
      <c r="U25" s="615"/>
      <c r="V25" s="615"/>
      <c r="W25" s="615"/>
      <c r="X25" s="615"/>
      <c r="Y25" s="616"/>
      <c r="Z25" s="650">
        <v>47.5</v>
      </c>
      <c r="AA25" s="650"/>
      <c r="AB25" s="650"/>
      <c r="AC25" s="650"/>
      <c r="AD25" s="651">
        <v>2060903</v>
      </c>
      <c r="AE25" s="651"/>
      <c r="AF25" s="651"/>
      <c r="AG25" s="651"/>
      <c r="AH25" s="651"/>
      <c r="AI25" s="651"/>
      <c r="AJ25" s="651"/>
      <c r="AK25" s="651"/>
      <c r="AL25" s="617">
        <v>99.6</v>
      </c>
      <c r="AM25" s="618"/>
      <c r="AN25" s="618"/>
      <c r="AO25" s="652"/>
      <c r="AP25" s="611" t="s">
        <v>282</v>
      </c>
      <c r="AQ25" s="686"/>
      <c r="AR25" s="686"/>
      <c r="AS25" s="686"/>
      <c r="AT25" s="686"/>
      <c r="AU25" s="686"/>
      <c r="AV25" s="686"/>
      <c r="AW25" s="686"/>
      <c r="AX25" s="686"/>
      <c r="AY25" s="686"/>
      <c r="AZ25" s="686"/>
      <c r="BA25" s="686"/>
      <c r="BB25" s="686"/>
      <c r="BC25" s="686"/>
      <c r="BD25" s="686"/>
      <c r="BE25" s="686"/>
      <c r="BF25" s="687"/>
      <c r="BG25" s="614" t="s">
        <v>122</v>
      </c>
      <c r="BH25" s="615"/>
      <c r="BI25" s="615"/>
      <c r="BJ25" s="615"/>
      <c r="BK25" s="615"/>
      <c r="BL25" s="615"/>
      <c r="BM25" s="615"/>
      <c r="BN25" s="616"/>
      <c r="BO25" s="650" t="s">
        <v>122</v>
      </c>
      <c r="BP25" s="650"/>
      <c r="BQ25" s="650"/>
      <c r="BR25" s="650"/>
      <c r="BS25" s="651" t="s">
        <v>122</v>
      </c>
      <c r="BT25" s="651"/>
      <c r="BU25" s="651"/>
      <c r="BV25" s="651"/>
      <c r="BW25" s="651"/>
      <c r="BX25" s="651"/>
      <c r="BY25" s="651"/>
      <c r="BZ25" s="651"/>
      <c r="CA25" s="651"/>
      <c r="CB25" s="682"/>
      <c r="CD25" s="611" t="s">
        <v>283</v>
      </c>
      <c r="CE25" s="612"/>
      <c r="CF25" s="612"/>
      <c r="CG25" s="612"/>
      <c r="CH25" s="612"/>
      <c r="CI25" s="612"/>
      <c r="CJ25" s="612"/>
      <c r="CK25" s="612"/>
      <c r="CL25" s="612"/>
      <c r="CM25" s="612"/>
      <c r="CN25" s="612"/>
      <c r="CO25" s="612"/>
      <c r="CP25" s="612"/>
      <c r="CQ25" s="613"/>
      <c r="CR25" s="614">
        <v>719610</v>
      </c>
      <c r="CS25" s="623"/>
      <c r="CT25" s="623"/>
      <c r="CU25" s="623"/>
      <c r="CV25" s="623"/>
      <c r="CW25" s="623"/>
      <c r="CX25" s="623"/>
      <c r="CY25" s="624"/>
      <c r="CZ25" s="617">
        <v>16.100000000000001</v>
      </c>
      <c r="DA25" s="625"/>
      <c r="DB25" s="625"/>
      <c r="DC25" s="626"/>
      <c r="DD25" s="620">
        <v>679691</v>
      </c>
      <c r="DE25" s="623"/>
      <c r="DF25" s="623"/>
      <c r="DG25" s="623"/>
      <c r="DH25" s="623"/>
      <c r="DI25" s="623"/>
      <c r="DJ25" s="623"/>
      <c r="DK25" s="624"/>
      <c r="DL25" s="620">
        <v>648505</v>
      </c>
      <c r="DM25" s="623"/>
      <c r="DN25" s="623"/>
      <c r="DO25" s="623"/>
      <c r="DP25" s="623"/>
      <c r="DQ25" s="623"/>
      <c r="DR25" s="623"/>
      <c r="DS25" s="623"/>
      <c r="DT25" s="623"/>
      <c r="DU25" s="623"/>
      <c r="DV25" s="624"/>
      <c r="DW25" s="617">
        <v>31.3</v>
      </c>
      <c r="DX25" s="625"/>
      <c r="DY25" s="625"/>
      <c r="DZ25" s="625"/>
      <c r="EA25" s="625"/>
      <c r="EB25" s="625"/>
      <c r="EC25" s="639"/>
    </row>
    <row r="26" spans="2:133" ht="11.25" customHeight="1" x14ac:dyDescent="0.2">
      <c r="B26" s="611" t="s">
        <v>284</v>
      </c>
      <c r="C26" s="612"/>
      <c r="D26" s="612"/>
      <c r="E26" s="612"/>
      <c r="F26" s="612"/>
      <c r="G26" s="612"/>
      <c r="H26" s="612"/>
      <c r="I26" s="612"/>
      <c r="J26" s="612"/>
      <c r="K26" s="612"/>
      <c r="L26" s="612"/>
      <c r="M26" s="612"/>
      <c r="N26" s="612"/>
      <c r="O26" s="612"/>
      <c r="P26" s="612"/>
      <c r="Q26" s="613"/>
      <c r="R26" s="614" t="s">
        <v>122</v>
      </c>
      <c r="S26" s="615"/>
      <c r="T26" s="615"/>
      <c r="U26" s="615"/>
      <c r="V26" s="615"/>
      <c r="W26" s="615"/>
      <c r="X26" s="615"/>
      <c r="Y26" s="616"/>
      <c r="Z26" s="650" t="s">
        <v>122</v>
      </c>
      <c r="AA26" s="650"/>
      <c r="AB26" s="650"/>
      <c r="AC26" s="650"/>
      <c r="AD26" s="651" t="s">
        <v>122</v>
      </c>
      <c r="AE26" s="651"/>
      <c r="AF26" s="651"/>
      <c r="AG26" s="651"/>
      <c r="AH26" s="651"/>
      <c r="AI26" s="651"/>
      <c r="AJ26" s="651"/>
      <c r="AK26" s="651"/>
      <c r="AL26" s="617" t="s">
        <v>122</v>
      </c>
      <c r="AM26" s="618"/>
      <c r="AN26" s="618"/>
      <c r="AO26" s="652"/>
      <c r="AP26" s="611" t="s">
        <v>285</v>
      </c>
      <c r="AQ26" s="686"/>
      <c r="AR26" s="686"/>
      <c r="AS26" s="686"/>
      <c r="AT26" s="686"/>
      <c r="AU26" s="686"/>
      <c r="AV26" s="686"/>
      <c r="AW26" s="686"/>
      <c r="AX26" s="686"/>
      <c r="AY26" s="686"/>
      <c r="AZ26" s="686"/>
      <c r="BA26" s="686"/>
      <c r="BB26" s="686"/>
      <c r="BC26" s="686"/>
      <c r="BD26" s="686"/>
      <c r="BE26" s="686"/>
      <c r="BF26" s="687"/>
      <c r="BG26" s="614" t="s">
        <v>122</v>
      </c>
      <c r="BH26" s="615"/>
      <c r="BI26" s="615"/>
      <c r="BJ26" s="615"/>
      <c r="BK26" s="615"/>
      <c r="BL26" s="615"/>
      <c r="BM26" s="615"/>
      <c r="BN26" s="616"/>
      <c r="BO26" s="650" t="s">
        <v>122</v>
      </c>
      <c r="BP26" s="650"/>
      <c r="BQ26" s="650"/>
      <c r="BR26" s="650"/>
      <c r="BS26" s="651" t="s">
        <v>122</v>
      </c>
      <c r="BT26" s="651"/>
      <c r="BU26" s="651"/>
      <c r="BV26" s="651"/>
      <c r="BW26" s="651"/>
      <c r="BX26" s="651"/>
      <c r="BY26" s="651"/>
      <c r="BZ26" s="651"/>
      <c r="CA26" s="651"/>
      <c r="CB26" s="682"/>
      <c r="CD26" s="611" t="s">
        <v>286</v>
      </c>
      <c r="CE26" s="612"/>
      <c r="CF26" s="612"/>
      <c r="CG26" s="612"/>
      <c r="CH26" s="612"/>
      <c r="CI26" s="612"/>
      <c r="CJ26" s="612"/>
      <c r="CK26" s="612"/>
      <c r="CL26" s="612"/>
      <c r="CM26" s="612"/>
      <c r="CN26" s="612"/>
      <c r="CO26" s="612"/>
      <c r="CP26" s="612"/>
      <c r="CQ26" s="613"/>
      <c r="CR26" s="614">
        <v>326836</v>
      </c>
      <c r="CS26" s="615"/>
      <c r="CT26" s="615"/>
      <c r="CU26" s="615"/>
      <c r="CV26" s="615"/>
      <c r="CW26" s="615"/>
      <c r="CX26" s="615"/>
      <c r="CY26" s="616"/>
      <c r="CZ26" s="617">
        <v>7.3</v>
      </c>
      <c r="DA26" s="625"/>
      <c r="DB26" s="625"/>
      <c r="DC26" s="626"/>
      <c r="DD26" s="620">
        <v>316332</v>
      </c>
      <c r="DE26" s="615"/>
      <c r="DF26" s="615"/>
      <c r="DG26" s="615"/>
      <c r="DH26" s="615"/>
      <c r="DI26" s="615"/>
      <c r="DJ26" s="615"/>
      <c r="DK26" s="616"/>
      <c r="DL26" s="620" t="s">
        <v>122</v>
      </c>
      <c r="DM26" s="615"/>
      <c r="DN26" s="615"/>
      <c r="DO26" s="615"/>
      <c r="DP26" s="615"/>
      <c r="DQ26" s="615"/>
      <c r="DR26" s="615"/>
      <c r="DS26" s="615"/>
      <c r="DT26" s="615"/>
      <c r="DU26" s="615"/>
      <c r="DV26" s="616"/>
      <c r="DW26" s="617" t="s">
        <v>122</v>
      </c>
      <c r="DX26" s="625"/>
      <c r="DY26" s="625"/>
      <c r="DZ26" s="625"/>
      <c r="EA26" s="625"/>
      <c r="EB26" s="625"/>
      <c r="EC26" s="639"/>
    </row>
    <row r="27" spans="2:133" ht="11.25" customHeight="1" x14ac:dyDescent="0.2">
      <c r="B27" s="611" t="s">
        <v>287</v>
      </c>
      <c r="C27" s="612"/>
      <c r="D27" s="612"/>
      <c r="E27" s="612"/>
      <c r="F27" s="612"/>
      <c r="G27" s="612"/>
      <c r="H27" s="612"/>
      <c r="I27" s="612"/>
      <c r="J27" s="612"/>
      <c r="K27" s="612"/>
      <c r="L27" s="612"/>
      <c r="M27" s="612"/>
      <c r="N27" s="612"/>
      <c r="O27" s="612"/>
      <c r="P27" s="612"/>
      <c r="Q27" s="613"/>
      <c r="R27" s="614">
        <v>2520</v>
      </c>
      <c r="S27" s="615"/>
      <c r="T27" s="615"/>
      <c r="U27" s="615"/>
      <c r="V27" s="615"/>
      <c r="W27" s="615"/>
      <c r="X27" s="615"/>
      <c r="Y27" s="616"/>
      <c r="Z27" s="650">
        <v>0.1</v>
      </c>
      <c r="AA27" s="650"/>
      <c r="AB27" s="650"/>
      <c r="AC27" s="650"/>
      <c r="AD27" s="651" t="s">
        <v>122</v>
      </c>
      <c r="AE27" s="651"/>
      <c r="AF27" s="651"/>
      <c r="AG27" s="651"/>
      <c r="AH27" s="651"/>
      <c r="AI27" s="651"/>
      <c r="AJ27" s="651"/>
      <c r="AK27" s="651"/>
      <c r="AL27" s="617" t="s">
        <v>122</v>
      </c>
      <c r="AM27" s="618"/>
      <c r="AN27" s="618"/>
      <c r="AO27" s="652"/>
      <c r="AP27" s="611" t="s">
        <v>288</v>
      </c>
      <c r="AQ27" s="612"/>
      <c r="AR27" s="612"/>
      <c r="AS27" s="612"/>
      <c r="AT27" s="612"/>
      <c r="AU27" s="612"/>
      <c r="AV27" s="612"/>
      <c r="AW27" s="612"/>
      <c r="AX27" s="612"/>
      <c r="AY27" s="612"/>
      <c r="AZ27" s="612"/>
      <c r="BA27" s="612"/>
      <c r="BB27" s="612"/>
      <c r="BC27" s="612"/>
      <c r="BD27" s="612"/>
      <c r="BE27" s="612"/>
      <c r="BF27" s="613"/>
      <c r="BG27" s="614">
        <v>198577</v>
      </c>
      <c r="BH27" s="615"/>
      <c r="BI27" s="615"/>
      <c r="BJ27" s="615"/>
      <c r="BK27" s="615"/>
      <c r="BL27" s="615"/>
      <c r="BM27" s="615"/>
      <c r="BN27" s="616"/>
      <c r="BO27" s="650">
        <v>100</v>
      </c>
      <c r="BP27" s="650"/>
      <c r="BQ27" s="650"/>
      <c r="BR27" s="650"/>
      <c r="BS27" s="651" t="s">
        <v>122</v>
      </c>
      <c r="BT27" s="651"/>
      <c r="BU27" s="651"/>
      <c r="BV27" s="651"/>
      <c r="BW27" s="651"/>
      <c r="BX27" s="651"/>
      <c r="BY27" s="651"/>
      <c r="BZ27" s="651"/>
      <c r="CA27" s="651"/>
      <c r="CB27" s="682"/>
      <c r="CD27" s="611" t="s">
        <v>289</v>
      </c>
      <c r="CE27" s="612"/>
      <c r="CF27" s="612"/>
      <c r="CG27" s="612"/>
      <c r="CH27" s="612"/>
      <c r="CI27" s="612"/>
      <c r="CJ27" s="612"/>
      <c r="CK27" s="612"/>
      <c r="CL27" s="612"/>
      <c r="CM27" s="612"/>
      <c r="CN27" s="612"/>
      <c r="CO27" s="612"/>
      <c r="CP27" s="612"/>
      <c r="CQ27" s="613"/>
      <c r="CR27" s="614">
        <v>221979</v>
      </c>
      <c r="CS27" s="623"/>
      <c r="CT27" s="623"/>
      <c r="CU27" s="623"/>
      <c r="CV27" s="623"/>
      <c r="CW27" s="623"/>
      <c r="CX27" s="623"/>
      <c r="CY27" s="624"/>
      <c r="CZ27" s="617">
        <v>5</v>
      </c>
      <c r="DA27" s="625"/>
      <c r="DB27" s="625"/>
      <c r="DC27" s="626"/>
      <c r="DD27" s="620">
        <v>94013</v>
      </c>
      <c r="DE27" s="623"/>
      <c r="DF27" s="623"/>
      <c r="DG27" s="623"/>
      <c r="DH27" s="623"/>
      <c r="DI27" s="623"/>
      <c r="DJ27" s="623"/>
      <c r="DK27" s="624"/>
      <c r="DL27" s="620">
        <v>63160</v>
      </c>
      <c r="DM27" s="623"/>
      <c r="DN27" s="623"/>
      <c r="DO27" s="623"/>
      <c r="DP27" s="623"/>
      <c r="DQ27" s="623"/>
      <c r="DR27" s="623"/>
      <c r="DS27" s="623"/>
      <c r="DT27" s="623"/>
      <c r="DU27" s="623"/>
      <c r="DV27" s="624"/>
      <c r="DW27" s="617">
        <v>3</v>
      </c>
      <c r="DX27" s="625"/>
      <c r="DY27" s="625"/>
      <c r="DZ27" s="625"/>
      <c r="EA27" s="625"/>
      <c r="EB27" s="625"/>
      <c r="EC27" s="639"/>
    </row>
    <row r="28" spans="2:133" ht="11.25" customHeight="1" x14ac:dyDescent="0.2">
      <c r="B28" s="611" t="s">
        <v>290</v>
      </c>
      <c r="C28" s="612"/>
      <c r="D28" s="612"/>
      <c r="E28" s="612"/>
      <c r="F28" s="612"/>
      <c r="G28" s="612"/>
      <c r="H28" s="612"/>
      <c r="I28" s="612"/>
      <c r="J28" s="612"/>
      <c r="K28" s="612"/>
      <c r="L28" s="612"/>
      <c r="M28" s="612"/>
      <c r="N28" s="612"/>
      <c r="O28" s="612"/>
      <c r="P28" s="612"/>
      <c r="Q28" s="613"/>
      <c r="R28" s="614">
        <v>37292</v>
      </c>
      <c r="S28" s="615"/>
      <c r="T28" s="615"/>
      <c r="U28" s="615"/>
      <c r="V28" s="615"/>
      <c r="W28" s="615"/>
      <c r="X28" s="615"/>
      <c r="Y28" s="616"/>
      <c r="Z28" s="650">
        <v>0.8</v>
      </c>
      <c r="AA28" s="650"/>
      <c r="AB28" s="650"/>
      <c r="AC28" s="650"/>
      <c r="AD28" s="651" t="s">
        <v>122</v>
      </c>
      <c r="AE28" s="651"/>
      <c r="AF28" s="651"/>
      <c r="AG28" s="651"/>
      <c r="AH28" s="651"/>
      <c r="AI28" s="651"/>
      <c r="AJ28" s="651"/>
      <c r="AK28" s="651"/>
      <c r="AL28" s="617" t="s">
        <v>122</v>
      </c>
      <c r="AM28" s="618"/>
      <c r="AN28" s="618"/>
      <c r="AO28" s="652"/>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0"/>
      <c r="BP28" s="650"/>
      <c r="BQ28" s="650"/>
      <c r="BR28" s="650"/>
      <c r="BS28" s="620"/>
      <c r="BT28" s="615"/>
      <c r="BU28" s="615"/>
      <c r="BV28" s="615"/>
      <c r="BW28" s="615"/>
      <c r="BX28" s="615"/>
      <c r="BY28" s="615"/>
      <c r="BZ28" s="615"/>
      <c r="CA28" s="615"/>
      <c r="CB28" s="649"/>
      <c r="CD28" s="611" t="s">
        <v>291</v>
      </c>
      <c r="CE28" s="612"/>
      <c r="CF28" s="612"/>
      <c r="CG28" s="612"/>
      <c r="CH28" s="612"/>
      <c r="CI28" s="612"/>
      <c r="CJ28" s="612"/>
      <c r="CK28" s="612"/>
      <c r="CL28" s="612"/>
      <c r="CM28" s="612"/>
      <c r="CN28" s="612"/>
      <c r="CO28" s="612"/>
      <c r="CP28" s="612"/>
      <c r="CQ28" s="613"/>
      <c r="CR28" s="614">
        <v>477681</v>
      </c>
      <c r="CS28" s="615"/>
      <c r="CT28" s="615"/>
      <c r="CU28" s="615"/>
      <c r="CV28" s="615"/>
      <c r="CW28" s="615"/>
      <c r="CX28" s="615"/>
      <c r="CY28" s="616"/>
      <c r="CZ28" s="617">
        <v>10.7</v>
      </c>
      <c r="DA28" s="625"/>
      <c r="DB28" s="625"/>
      <c r="DC28" s="626"/>
      <c r="DD28" s="620">
        <v>460940</v>
      </c>
      <c r="DE28" s="615"/>
      <c r="DF28" s="615"/>
      <c r="DG28" s="615"/>
      <c r="DH28" s="615"/>
      <c r="DI28" s="615"/>
      <c r="DJ28" s="615"/>
      <c r="DK28" s="616"/>
      <c r="DL28" s="620">
        <v>460940</v>
      </c>
      <c r="DM28" s="615"/>
      <c r="DN28" s="615"/>
      <c r="DO28" s="615"/>
      <c r="DP28" s="615"/>
      <c r="DQ28" s="615"/>
      <c r="DR28" s="615"/>
      <c r="DS28" s="615"/>
      <c r="DT28" s="615"/>
      <c r="DU28" s="615"/>
      <c r="DV28" s="616"/>
      <c r="DW28" s="617">
        <v>22.2</v>
      </c>
      <c r="DX28" s="625"/>
      <c r="DY28" s="625"/>
      <c r="DZ28" s="625"/>
      <c r="EA28" s="625"/>
      <c r="EB28" s="625"/>
      <c r="EC28" s="639"/>
    </row>
    <row r="29" spans="2:133" ht="11.25" customHeight="1" x14ac:dyDescent="0.2">
      <c r="B29" s="611" t="s">
        <v>292</v>
      </c>
      <c r="C29" s="612"/>
      <c r="D29" s="612"/>
      <c r="E29" s="612"/>
      <c r="F29" s="612"/>
      <c r="G29" s="612"/>
      <c r="H29" s="612"/>
      <c r="I29" s="612"/>
      <c r="J29" s="612"/>
      <c r="K29" s="612"/>
      <c r="L29" s="612"/>
      <c r="M29" s="612"/>
      <c r="N29" s="612"/>
      <c r="O29" s="612"/>
      <c r="P29" s="612"/>
      <c r="Q29" s="613"/>
      <c r="R29" s="614">
        <v>1866</v>
      </c>
      <c r="S29" s="615"/>
      <c r="T29" s="615"/>
      <c r="U29" s="615"/>
      <c r="V29" s="615"/>
      <c r="W29" s="615"/>
      <c r="X29" s="615"/>
      <c r="Y29" s="616"/>
      <c r="Z29" s="650">
        <v>0</v>
      </c>
      <c r="AA29" s="650"/>
      <c r="AB29" s="650"/>
      <c r="AC29" s="650"/>
      <c r="AD29" s="651" t="s">
        <v>122</v>
      </c>
      <c r="AE29" s="651"/>
      <c r="AF29" s="651"/>
      <c r="AG29" s="651"/>
      <c r="AH29" s="651"/>
      <c r="AI29" s="651"/>
      <c r="AJ29" s="651"/>
      <c r="AK29" s="651"/>
      <c r="AL29" s="617" t="s">
        <v>122</v>
      </c>
      <c r="AM29" s="618"/>
      <c r="AN29" s="618"/>
      <c r="AO29" s="652"/>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0"/>
      <c r="BP29" s="650"/>
      <c r="BQ29" s="650"/>
      <c r="BR29" s="650"/>
      <c r="BS29" s="651"/>
      <c r="BT29" s="651"/>
      <c r="BU29" s="651"/>
      <c r="BV29" s="651"/>
      <c r="BW29" s="651"/>
      <c r="BX29" s="651"/>
      <c r="BY29" s="651"/>
      <c r="BZ29" s="651"/>
      <c r="CA29" s="651"/>
      <c r="CB29" s="682"/>
      <c r="CD29" s="627" t="s">
        <v>293</v>
      </c>
      <c r="CE29" s="628"/>
      <c r="CF29" s="611" t="s">
        <v>66</v>
      </c>
      <c r="CG29" s="612"/>
      <c r="CH29" s="612"/>
      <c r="CI29" s="612"/>
      <c r="CJ29" s="612"/>
      <c r="CK29" s="612"/>
      <c r="CL29" s="612"/>
      <c r="CM29" s="612"/>
      <c r="CN29" s="612"/>
      <c r="CO29" s="612"/>
      <c r="CP29" s="612"/>
      <c r="CQ29" s="613"/>
      <c r="CR29" s="614">
        <v>477681</v>
      </c>
      <c r="CS29" s="623"/>
      <c r="CT29" s="623"/>
      <c r="CU29" s="623"/>
      <c r="CV29" s="623"/>
      <c r="CW29" s="623"/>
      <c r="CX29" s="623"/>
      <c r="CY29" s="624"/>
      <c r="CZ29" s="617">
        <v>10.7</v>
      </c>
      <c r="DA29" s="625"/>
      <c r="DB29" s="625"/>
      <c r="DC29" s="626"/>
      <c r="DD29" s="620">
        <v>460940</v>
      </c>
      <c r="DE29" s="623"/>
      <c r="DF29" s="623"/>
      <c r="DG29" s="623"/>
      <c r="DH29" s="623"/>
      <c r="DI29" s="623"/>
      <c r="DJ29" s="623"/>
      <c r="DK29" s="624"/>
      <c r="DL29" s="620">
        <v>460940</v>
      </c>
      <c r="DM29" s="623"/>
      <c r="DN29" s="623"/>
      <c r="DO29" s="623"/>
      <c r="DP29" s="623"/>
      <c r="DQ29" s="623"/>
      <c r="DR29" s="623"/>
      <c r="DS29" s="623"/>
      <c r="DT29" s="623"/>
      <c r="DU29" s="623"/>
      <c r="DV29" s="624"/>
      <c r="DW29" s="617">
        <v>22.2</v>
      </c>
      <c r="DX29" s="625"/>
      <c r="DY29" s="625"/>
      <c r="DZ29" s="625"/>
      <c r="EA29" s="625"/>
      <c r="EB29" s="625"/>
      <c r="EC29" s="639"/>
    </row>
    <row r="30" spans="2:133" ht="11.25" customHeight="1" x14ac:dyDescent="0.2">
      <c r="B30" s="611" t="s">
        <v>294</v>
      </c>
      <c r="C30" s="612"/>
      <c r="D30" s="612"/>
      <c r="E30" s="612"/>
      <c r="F30" s="612"/>
      <c r="G30" s="612"/>
      <c r="H30" s="612"/>
      <c r="I30" s="612"/>
      <c r="J30" s="612"/>
      <c r="K30" s="612"/>
      <c r="L30" s="612"/>
      <c r="M30" s="612"/>
      <c r="N30" s="612"/>
      <c r="O30" s="612"/>
      <c r="P30" s="612"/>
      <c r="Q30" s="613"/>
      <c r="R30" s="614">
        <v>837406</v>
      </c>
      <c r="S30" s="615"/>
      <c r="T30" s="615"/>
      <c r="U30" s="615"/>
      <c r="V30" s="615"/>
      <c r="W30" s="615"/>
      <c r="X30" s="615"/>
      <c r="Y30" s="616"/>
      <c r="Z30" s="650">
        <v>17.7</v>
      </c>
      <c r="AA30" s="650"/>
      <c r="AB30" s="650"/>
      <c r="AC30" s="650"/>
      <c r="AD30" s="651" t="s">
        <v>122</v>
      </c>
      <c r="AE30" s="651"/>
      <c r="AF30" s="651"/>
      <c r="AG30" s="651"/>
      <c r="AH30" s="651"/>
      <c r="AI30" s="651"/>
      <c r="AJ30" s="651"/>
      <c r="AK30" s="651"/>
      <c r="AL30" s="617" t="s">
        <v>122</v>
      </c>
      <c r="AM30" s="618"/>
      <c r="AN30" s="618"/>
      <c r="AO30" s="652"/>
      <c r="AP30" s="666" t="s">
        <v>212</v>
      </c>
      <c r="AQ30" s="667"/>
      <c r="AR30" s="667"/>
      <c r="AS30" s="667"/>
      <c r="AT30" s="667"/>
      <c r="AU30" s="667"/>
      <c r="AV30" s="667"/>
      <c r="AW30" s="667"/>
      <c r="AX30" s="667"/>
      <c r="AY30" s="667"/>
      <c r="AZ30" s="667"/>
      <c r="BA30" s="667"/>
      <c r="BB30" s="667"/>
      <c r="BC30" s="667"/>
      <c r="BD30" s="667"/>
      <c r="BE30" s="667"/>
      <c r="BF30" s="668"/>
      <c r="BG30" s="666" t="s">
        <v>295</v>
      </c>
      <c r="BH30" s="680"/>
      <c r="BI30" s="680"/>
      <c r="BJ30" s="680"/>
      <c r="BK30" s="680"/>
      <c r="BL30" s="680"/>
      <c r="BM30" s="680"/>
      <c r="BN30" s="680"/>
      <c r="BO30" s="680"/>
      <c r="BP30" s="680"/>
      <c r="BQ30" s="681"/>
      <c r="BR30" s="666" t="s">
        <v>296</v>
      </c>
      <c r="BS30" s="680"/>
      <c r="BT30" s="680"/>
      <c r="BU30" s="680"/>
      <c r="BV30" s="680"/>
      <c r="BW30" s="680"/>
      <c r="BX30" s="680"/>
      <c r="BY30" s="680"/>
      <c r="BZ30" s="680"/>
      <c r="CA30" s="680"/>
      <c r="CB30" s="681"/>
      <c r="CD30" s="629"/>
      <c r="CE30" s="630"/>
      <c r="CF30" s="611" t="s">
        <v>297</v>
      </c>
      <c r="CG30" s="612"/>
      <c r="CH30" s="612"/>
      <c r="CI30" s="612"/>
      <c r="CJ30" s="612"/>
      <c r="CK30" s="612"/>
      <c r="CL30" s="612"/>
      <c r="CM30" s="612"/>
      <c r="CN30" s="612"/>
      <c r="CO30" s="612"/>
      <c r="CP30" s="612"/>
      <c r="CQ30" s="613"/>
      <c r="CR30" s="614">
        <v>468490</v>
      </c>
      <c r="CS30" s="615"/>
      <c r="CT30" s="615"/>
      <c r="CU30" s="615"/>
      <c r="CV30" s="615"/>
      <c r="CW30" s="615"/>
      <c r="CX30" s="615"/>
      <c r="CY30" s="616"/>
      <c r="CZ30" s="617">
        <v>10.5</v>
      </c>
      <c r="DA30" s="625"/>
      <c r="DB30" s="625"/>
      <c r="DC30" s="626"/>
      <c r="DD30" s="620">
        <v>451749</v>
      </c>
      <c r="DE30" s="615"/>
      <c r="DF30" s="615"/>
      <c r="DG30" s="615"/>
      <c r="DH30" s="615"/>
      <c r="DI30" s="615"/>
      <c r="DJ30" s="615"/>
      <c r="DK30" s="616"/>
      <c r="DL30" s="620">
        <v>451749</v>
      </c>
      <c r="DM30" s="615"/>
      <c r="DN30" s="615"/>
      <c r="DO30" s="615"/>
      <c r="DP30" s="615"/>
      <c r="DQ30" s="615"/>
      <c r="DR30" s="615"/>
      <c r="DS30" s="615"/>
      <c r="DT30" s="615"/>
      <c r="DU30" s="615"/>
      <c r="DV30" s="616"/>
      <c r="DW30" s="617">
        <v>21.8</v>
      </c>
      <c r="DX30" s="625"/>
      <c r="DY30" s="625"/>
      <c r="DZ30" s="625"/>
      <c r="EA30" s="625"/>
      <c r="EB30" s="625"/>
      <c r="EC30" s="639"/>
    </row>
    <row r="31" spans="2:133" ht="11.25" customHeight="1" x14ac:dyDescent="0.2">
      <c r="B31" s="683" t="s">
        <v>298</v>
      </c>
      <c r="C31" s="684"/>
      <c r="D31" s="684"/>
      <c r="E31" s="684"/>
      <c r="F31" s="684"/>
      <c r="G31" s="684"/>
      <c r="H31" s="684"/>
      <c r="I31" s="684"/>
      <c r="J31" s="684"/>
      <c r="K31" s="684"/>
      <c r="L31" s="684"/>
      <c r="M31" s="684"/>
      <c r="N31" s="684"/>
      <c r="O31" s="684"/>
      <c r="P31" s="684"/>
      <c r="Q31" s="685"/>
      <c r="R31" s="614" t="s">
        <v>122</v>
      </c>
      <c r="S31" s="615"/>
      <c r="T31" s="615"/>
      <c r="U31" s="615"/>
      <c r="V31" s="615"/>
      <c r="W31" s="615"/>
      <c r="X31" s="615"/>
      <c r="Y31" s="616"/>
      <c r="Z31" s="650" t="s">
        <v>122</v>
      </c>
      <c r="AA31" s="650"/>
      <c r="AB31" s="650"/>
      <c r="AC31" s="650"/>
      <c r="AD31" s="651" t="s">
        <v>122</v>
      </c>
      <c r="AE31" s="651"/>
      <c r="AF31" s="651"/>
      <c r="AG31" s="651"/>
      <c r="AH31" s="651"/>
      <c r="AI31" s="651"/>
      <c r="AJ31" s="651"/>
      <c r="AK31" s="651"/>
      <c r="AL31" s="617" t="s">
        <v>122</v>
      </c>
      <c r="AM31" s="618"/>
      <c r="AN31" s="618"/>
      <c r="AO31" s="652"/>
      <c r="AP31" s="675" t="s">
        <v>299</v>
      </c>
      <c r="AQ31" s="676"/>
      <c r="AR31" s="676"/>
      <c r="AS31" s="676"/>
      <c r="AT31" s="677" t="s">
        <v>300</v>
      </c>
      <c r="AU31" s="200"/>
      <c r="AV31" s="200"/>
      <c r="AW31" s="200"/>
      <c r="AX31" s="663" t="s">
        <v>178</v>
      </c>
      <c r="AY31" s="664"/>
      <c r="AZ31" s="664"/>
      <c r="BA31" s="664"/>
      <c r="BB31" s="664"/>
      <c r="BC31" s="664"/>
      <c r="BD31" s="664"/>
      <c r="BE31" s="664"/>
      <c r="BF31" s="665"/>
      <c r="BG31" s="671">
        <v>99.7</v>
      </c>
      <c r="BH31" s="672"/>
      <c r="BI31" s="672"/>
      <c r="BJ31" s="672"/>
      <c r="BK31" s="672"/>
      <c r="BL31" s="672"/>
      <c r="BM31" s="673">
        <v>98.6</v>
      </c>
      <c r="BN31" s="672"/>
      <c r="BO31" s="672"/>
      <c r="BP31" s="672"/>
      <c r="BQ31" s="674"/>
      <c r="BR31" s="671">
        <v>99.4</v>
      </c>
      <c r="BS31" s="672"/>
      <c r="BT31" s="672"/>
      <c r="BU31" s="672"/>
      <c r="BV31" s="672"/>
      <c r="BW31" s="672"/>
      <c r="BX31" s="673">
        <v>97.9</v>
      </c>
      <c r="BY31" s="672"/>
      <c r="BZ31" s="672"/>
      <c r="CA31" s="672"/>
      <c r="CB31" s="674"/>
      <c r="CD31" s="629"/>
      <c r="CE31" s="630"/>
      <c r="CF31" s="611" t="s">
        <v>301</v>
      </c>
      <c r="CG31" s="612"/>
      <c r="CH31" s="612"/>
      <c r="CI31" s="612"/>
      <c r="CJ31" s="612"/>
      <c r="CK31" s="612"/>
      <c r="CL31" s="612"/>
      <c r="CM31" s="612"/>
      <c r="CN31" s="612"/>
      <c r="CO31" s="612"/>
      <c r="CP31" s="612"/>
      <c r="CQ31" s="613"/>
      <c r="CR31" s="614">
        <v>9191</v>
      </c>
      <c r="CS31" s="623"/>
      <c r="CT31" s="623"/>
      <c r="CU31" s="623"/>
      <c r="CV31" s="623"/>
      <c r="CW31" s="623"/>
      <c r="CX31" s="623"/>
      <c r="CY31" s="624"/>
      <c r="CZ31" s="617">
        <v>0.2</v>
      </c>
      <c r="DA31" s="625"/>
      <c r="DB31" s="625"/>
      <c r="DC31" s="626"/>
      <c r="DD31" s="620">
        <v>9191</v>
      </c>
      <c r="DE31" s="623"/>
      <c r="DF31" s="623"/>
      <c r="DG31" s="623"/>
      <c r="DH31" s="623"/>
      <c r="DI31" s="623"/>
      <c r="DJ31" s="623"/>
      <c r="DK31" s="624"/>
      <c r="DL31" s="620">
        <v>9191</v>
      </c>
      <c r="DM31" s="623"/>
      <c r="DN31" s="623"/>
      <c r="DO31" s="623"/>
      <c r="DP31" s="623"/>
      <c r="DQ31" s="623"/>
      <c r="DR31" s="623"/>
      <c r="DS31" s="623"/>
      <c r="DT31" s="623"/>
      <c r="DU31" s="623"/>
      <c r="DV31" s="624"/>
      <c r="DW31" s="617">
        <v>0.4</v>
      </c>
      <c r="DX31" s="625"/>
      <c r="DY31" s="625"/>
      <c r="DZ31" s="625"/>
      <c r="EA31" s="625"/>
      <c r="EB31" s="625"/>
      <c r="EC31" s="639"/>
    </row>
    <row r="32" spans="2:133" ht="11.25" customHeight="1" x14ac:dyDescent="0.2">
      <c r="B32" s="611" t="s">
        <v>302</v>
      </c>
      <c r="C32" s="612"/>
      <c r="D32" s="612"/>
      <c r="E32" s="612"/>
      <c r="F32" s="612"/>
      <c r="G32" s="612"/>
      <c r="H32" s="612"/>
      <c r="I32" s="612"/>
      <c r="J32" s="612"/>
      <c r="K32" s="612"/>
      <c r="L32" s="612"/>
      <c r="M32" s="612"/>
      <c r="N32" s="612"/>
      <c r="O32" s="612"/>
      <c r="P32" s="612"/>
      <c r="Q32" s="613"/>
      <c r="R32" s="614">
        <v>257838</v>
      </c>
      <c r="S32" s="615"/>
      <c r="T32" s="615"/>
      <c r="U32" s="615"/>
      <c r="V32" s="615"/>
      <c r="W32" s="615"/>
      <c r="X32" s="615"/>
      <c r="Y32" s="616"/>
      <c r="Z32" s="650">
        <v>5.5</v>
      </c>
      <c r="AA32" s="650"/>
      <c r="AB32" s="650"/>
      <c r="AC32" s="650"/>
      <c r="AD32" s="651" t="s">
        <v>122</v>
      </c>
      <c r="AE32" s="651"/>
      <c r="AF32" s="651"/>
      <c r="AG32" s="651"/>
      <c r="AH32" s="651"/>
      <c r="AI32" s="651"/>
      <c r="AJ32" s="651"/>
      <c r="AK32" s="651"/>
      <c r="AL32" s="617" t="s">
        <v>122</v>
      </c>
      <c r="AM32" s="618"/>
      <c r="AN32" s="618"/>
      <c r="AO32" s="652"/>
      <c r="AP32" s="653"/>
      <c r="AQ32" s="654"/>
      <c r="AR32" s="654"/>
      <c r="AS32" s="654"/>
      <c r="AT32" s="678"/>
      <c r="AU32" s="196" t="s">
        <v>303</v>
      </c>
      <c r="AX32" s="611" t="s">
        <v>304</v>
      </c>
      <c r="AY32" s="612"/>
      <c r="AZ32" s="612"/>
      <c r="BA32" s="612"/>
      <c r="BB32" s="612"/>
      <c r="BC32" s="612"/>
      <c r="BD32" s="612"/>
      <c r="BE32" s="612"/>
      <c r="BF32" s="613"/>
      <c r="BG32" s="670">
        <v>99.9</v>
      </c>
      <c r="BH32" s="623"/>
      <c r="BI32" s="623"/>
      <c r="BJ32" s="623"/>
      <c r="BK32" s="623"/>
      <c r="BL32" s="623"/>
      <c r="BM32" s="618">
        <v>99.8</v>
      </c>
      <c r="BN32" s="623"/>
      <c r="BO32" s="623"/>
      <c r="BP32" s="623"/>
      <c r="BQ32" s="648"/>
      <c r="BR32" s="670">
        <v>99.6</v>
      </c>
      <c r="BS32" s="623"/>
      <c r="BT32" s="623"/>
      <c r="BU32" s="623"/>
      <c r="BV32" s="623"/>
      <c r="BW32" s="623"/>
      <c r="BX32" s="618">
        <v>99.4</v>
      </c>
      <c r="BY32" s="623"/>
      <c r="BZ32" s="623"/>
      <c r="CA32" s="623"/>
      <c r="CB32" s="648"/>
      <c r="CD32" s="631"/>
      <c r="CE32" s="632"/>
      <c r="CF32" s="611" t="s">
        <v>305</v>
      </c>
      <c r="CG32" s="612"/>
      <c r="CH32" s="612"/>
      <c r="CI32" s="612"/>
      <c r="CJ32" s="612"/>
      <c r="CK32" s="612"/>
      <c r="CL32" s="612"/>
      <c r="CM32" s="612"/>
      <c r="CN32" s="612"/>
      <c r="CO32" s="612"/>
      <c r="CP32" s="612"/>
      <c r="CQ32" s="613"/>
      <c r="CR32" s="614" t="s">
        <v>122</v>
      </c>
      <c r="CS32" s="615"/>
      <c r="CT32" s="615"/>
      <c r="CU32" s="615"/>
      <c r="CV32" s="615"/>
      <c r="CW32" s="615"/>
      <c r="CX32" s="615"/>
      <c r="CY32" s="616"/>
      <c r="CZ32" s="617" t="s">
        <v>122</v>
      </c>
      <c r="DA32" s="625"/>
      <c r="DB32" s="625"/>
      <c r="DC32" s="626"/>
      <c r="DD32" s="620" t="s">
        <v>122</v>
      </c>
      <c r="DE32" s="615"/>
      <c r="DF32" s="615"/>
      <c r="DG32" s="615"/>
      <c r="DH32" s="615"/>
      <c r="DI32" s="615"/>
      <c r="DJ32" s="615"/>
      <c r="DK32" s="616"/>
      <c r="DL32" s="620" t="s">
        <v>122</v>
      </c>
      <c r="DM32" s="615"/>
      <c r="DN32" s="615"/>
      <c r="DO32" s="615"/>
      <c r="DP32" s="615"/>
      <c r="DQ32" s="615"/>
      <c r="DR32" s="615"/>
      <c r="DS32" s="615"/>
      <c r="DT32" s="615"/>
      <c r="DU32" s="615"/>
      <c r="DV32" s="616"/>
      <c r="DW32" s="617" t="s">
        <v>122</v>
      </c>
      <c r="DX32" s="625"/>
      <c r="DY32" s="625"/>
      <c r="DZ32" s="625"/>
      <c r="EA32" s="625"/>
      <c r="EB32" s="625"/>
      <c r="EC32" s="639"/>
    </row>
    <row r="33" spans="2:133" ht="11.25" customHeight="1" x14ac:dyDescent="0.2">
      <c r="B33" s="611" t="s">
        <v>306</v>
      </c>
      <c r="C33" s="612"/>
      <c r="D33" s="612"/>
      <c r="E33" s="612"/>
      <c r="F33" s="612"/>
      <c r="G33" s="612"/>
      <c r="H33" s="612"/>
      <c r="I33" s="612"/>
      <c r="J33" s="612"/>
      <c r="K33" s="612"/>
      <c r="L33" s="612"/>
      <c r="M33" s="612"/>
      <c r="N33" s="612"/>
      <c r="O33" s="612"/>
      <c r="P33" s="612"/>
      <c r="Q33" s="613"/>
      <c r="R33" s="614">
        <v>8344</v>
      </c>
      <c r="S33" s="615"/>
      <c r="T33" s="615"/>
      <c r="U33" s="615"/>
      <c r="V33" s="615"/>
      <c r="W33" s="615"/>
      <c r="X33" s="615"/>
      <c r="Y33" s="616"/>
      <c r="Z33" s="650">
        <v>0.2</v>
      </c>
      <c r="AA33" s="650"/>
      <c r="AB33" s="650"/>
      <c r="AC33" s="650"/>
      <c r="AD33" s="651">
        <v>2515</v>
      </c>
      <c r="AE33" s="651"/>
      <c r="AF33" s="651"/>
      <c r="AG33" s="651"/>
      <c r="AH33" s="651"/>
      <c r="AI33" s="651"/>
      <c r="AJ33" s="651"/>
      <c r="AK33" s="651"/>
      <c r="AL33" s="617">
        <v>0.1</v>
      </c>
      <c r="AM33" s="618"/>
      <c r="AN33" s="618"/>
      <c r="AO33" s="652"/>
      <c r="AP33" s="655"/>
      <c r="AQ33" s="656"/>
      <c r="AR33" s="656"/>
      <c r="AS33" s="656"/>
      <c r="AT33" s="679"/>
      <c r="AU33" s="201"/>
      <c r="AV33" s="201"/>
      <c r="AW33" s="201"/>
      <c r="AX33" s="595" t="s">
        <v>307</v>
      </c>
      <c r="AY33" s="596"/>
      <c r="AZ33" s="596"/>
      <c r="BA33" s="596"/>
      <c r="BB33" s="596"/>
      <c r="BC33" s="596"/>
      <c r="BD33" s="596"/>
      <c r="BE33" s="596"/>
      <c r="BF33" s="597"/>
      <c r="BG33" s="669">
        <v>99</v>
      </c>
      <c r="BH33" s="599"/>
      <c r="BI33" s="599"/>
      <c r="BJ33" s="599"/>
      <c r="BK33" s="599"/>
      <c r="BL33" s="599"/>
      <c r="BM33" s="643">
        <v>95.2</v>
      </c>
      <c r="BN33" s="599"/>
      <c r="BO33" s="599"/>
      <c r="BP33" s="599"/>
      <c r="BQ33" s="637"/>
      <c r="BR33" s="669">
        <v>99</v>
      </c>
      <c r="BS33" s="599"/>
      <c r="BT33" s="599"/>
      <c r="BU33" s="599"/>
      <c r="BV33" s="599"/>
      <c r="BW33" s="599"/>
      <c r="BX33" s="643">
        <v>95.4</v>
      </c>
      <c r="BY33" s="599"/>
      <c r="BZ33" s="599"/>
      <c r="CA33" s="599"/>
      <c r="CB33" s="637"/>
      <c r="CD33" s="611" t="s">
        <v>308</v>
      </c>
      <c r="CE33" s="612"/>
      <c r="CF33" s="612"/>
      <c r="CG33" s="612"/>
      <c r="CH33" s="612"/>
      <c r="CI33" s="612"/>
      <c r="CJ33" s="612"/>
      <c r="CK33" s="612"/>
      <c r="CL33" s="612"/>
      <c r="CM33" s="612"/>
      <c r="CN33" s="612"/>
      <c r="CO33" s="612"/>
      <c r="CP33" s="612"/>
      <c r="CQ33" s="613"/>
      <c r="CR33" s="614">
        <v>1670511</v>
      </c>
      <c r="CS33" s="623"/>
      <c r="CT33" s="623"/>
      <c r="CU33" s="623"/>
      <c r="CV33" s="623"/>
      <c r="CW33" s="623"/>
      <c r="CX33" s="623"/>
      <c r="CY33" s="624"/>
      <c r="CZ33" s="617">
        <v>37.4</v>
      </c>
      <c r="DA33" s="625"/>
      <c r="DB33" s="625"/>
      <c r="DC33" s="626"/>
      <c r="DD33" s="620">
        <v>1170099</v>
      </c>
      <c r="DE33" s="623"/>
      <c r="DF33" s="623"/>
      <c r="DG33" s="623"/>
      <c r="DH33" s="623"/>
      <c r="DI33" s="623"/>
      <c r="DJ33" s="623"/>
      <c r="DK33" s="624"/>
      <c r="DL33" s="620">
        <v>751894</v>
      </c>
      <c r="DM33" s="623"/>
      <c r="DN33" s="623"/>
      <c r="DO33" s="623"/>
      <c r="DP33" s="623"/>
      <c r="DQ33" s="623"/>
      <c r="DR33" s="623"/>
      <c r="DS33" s="623"/>
      <c r="DT33" s="623"/>
      <c r="DU33" s="623"/>
      <c r="DV33" s="624"/>
      <c r="DW33" s="617">
        <v>36.299999999999997</v>
      </c>
      <c r="DX33" s="625"/>
      <c r="DY33" s="625"/>
      <c r="DZ33" s="625"/>
      <c r="EA33" s="625"/>
      <c r="EB33" s="625"/>
      <c r="EC33" s="639"/>
    </row>
    <row r="34" spans="2:133" ht="11.25" customHeight="1" x14ac:dyDescent="0.2">
      <c r="B34" s="611" t="s">
        <v>309</v>
      </c>
      <c r="C34" s="612"/>
      <c r="D34" s="612"/>
      <c r="E34" s="612"/>
      <c r="F34" s="612"/>
      <c r="G34" s="612"/>
      <c r="H34" s="612"/>
      <c r="I34" s="612"/>
      <c r="J34" s="612"/>
      <c r="K34" s="612"/>
      <c r="L34" s="612"/>
      <c r="M34" s="612"/>
      <c r="N34" s="612"/>
      <c r="O34" s="612"/>
      <c r="P34" s="612"/>
      <c r="Q34" s="613"/>
      <c r="R34" s="614">
        <v>56139</v>
      </c>
      <c r="S34" s="615"/>
      <c r="T34" s="615"/>
      <c r="U34" s="615"/>
      <c r="V34" s="615"/>
      <c r="W34" s="615"/>
      <c r="X34" s="615"/>
      <c r="Y34" s="616"/>
      <c r="Z34" s="650">
        <v>1.2</v>
      </c>
      <c r="AA34" s="650"/>
      <c r="AB34" s="650"/>
      <c r="AC34" s="650"/>
      <c r="AD34" s="651" t="s">
        <v>122</v>
      </c>
      <c r="AE34" s="651"/>
      <c r="AF34" s="651"/>
      <c r="AG34" s="651"/>
      <c r="AH34" s="651"/>
      <c r="AI34" s="651"/>
      <c r="AJ34" s="651"/>
      <c r="AK34" s="651"/>
      <c r="AL34" s="617" t="s">
        <v>122</v>
      </c>
      <c r="AM34" s="618"/>
      <c r="AN34" s="618"/>
      <c r="AO34" s="652"/>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11" t="s">
        <v>310</v>
      </c>
      <c r="CE34" s="612"/>
      <c r="CF34" s="612"/>
      <c r="CG34" s="612"/>
      <c r="CH34" s="612"/>
      <c r="CI34" s="612"/>
      <c r="CJ34" s="612"/>
      <c r="CK34" s="612"/>
      <c r="CL34" s="612"/>
      <c r="CM34" s="612"/>
      <c r="CN34" s="612"/>
      <c r="CO34" s="612"/>
      <c r="CP34" s="612"/>
      <c r="CQ34" s="613"/>
      <c r="CR34" s="614">
        <v>527598</v>
      </c>
      <c r="CS34" s="615"/>
      <c r="CT34" s="615"/>
      <c r="CU34" s="615"/>
      <c r="CV34" s="615"/>
      <c r="CW34" s="615"/>
      <c r="CX34" s="615"/>
      <c r="CY34" s="616"/>
      <c r="CZ34" s="617">
        <v>11.8</v>
      </c>
      <c r="DA34" s="625"/>
      <c r="DB34" s="625"/>
      <c r="DC34" s="626"/>
      <c r="DD34" s="620">
        <v>435481</v>
      </c>
      <c r="DE34" s="615"/>
      <c r="DF34" s="615"/>
      <c r="DG34" s="615"/>
      <c r="DH34" s="615"/>
      <c r="DI34" s="615"/>
      <c r="DJ34" s="615"/>
      <c r="DK34" s="616"/>
      <c r="DL34" s="620">
        <v>350144</v>
      </c>
      <c r="DM34" s="615"/>
      <c r="DN34" s="615"/>
      <c r="DO34" s="615"/>
      <c r="DP34" s="615"/>
      <c r="DQ34" s="615"/>
      <c r="DR34" s="615"/>
      <c r="DS34" s="615"/>
      <c r="DT34" s="615"/>
      <c r="DU34" s="615"/>
      <c r="DV34" s="616"/>
      <c r="DW34" s="617">
        <v>16.899999999999999</v>
      </c>
      <c r="DX34" s="625"/>
      <c r="DY34" s="625"/>
      <c r="DZ34" s="625"/>
      <c r="EA34" s="625"/>
      <c r="EB34" s="625"/>
      <c r="EC34" s="639"/>
    </row>
    <row r="35" spans="2:133" ht="11.25" customHeight="1" x14ac:dyDescent="0.2">
      <c r="B35" s="611" t="s">
        <v>311</v>
      </c>
      <c r="C35" s="612"/>
      <c r="D35" s="612"/>
      <c r="E35" s="612"/>
      <c r="F35" s="612"/>
      <c r="G35" s="612"/>
      <c r="H35" s="612"/>
      <c r="I35" s="612"/>
      <c r="J35" s="612"/>
      <c r="K35" s="612"/>
      <c r="L35" s="612"/>
      <c r="M35" s="612"/>
      <c r="N35" s="612"/>
      <c r="O35" s="612"/>
      <c r="P35" s="612"/>
      <c r="Q35" s="613"/>
      <c r="R35" s="614">
        <v>106574</v>
      </c>
      <c r="S35" s="615"/>
      <c r="T35" s="615"/>
      <c r="U35" s="615"/>
      <c r="V35" s="615"/>
      <c r="W35" s="615"/>
      <c r="X35" s="615"/>
      <c r="Y35" s="616"/>
      <c r="Z35" s="650">
        <v>2.2999999999999998</v>
      </c>
      <c r="AA35" s="650"/>
      <c r="AB35" s="650"/>
      <c r="AC35" s="650"/>
      <c r="AD35" s="651" t="s">
        <v>122</v>
      </c>
      <c r="AE35" s="651"/>
      <c r="AF35" s="651"/>
      <c r="AG35" s="651"/>
      <c r="AH35" s="651"/>
      <c r="AI35" s="651"/>
      <c r="AJ35" s="651"/>
      <c r="AK35" s="651"/>
      <c r="AL35" s="617" t="s">
        <v>122</v>
      </c>
      <c r="AM35" s="618"/>
      <c r="AN35" s="618"/>
      <c r="AO35" s="652"/>
      <c r="AP35" s="204"/>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314</v>
      </c>
      <c r="CE35" s="612"/>
      <c r="CF35" s="612"/>
      <c r="CG35" s="612"/>
      <c r="CH35" s="612"/>
      <c r="CI35" s="612"/>
      <c r="CJ35" s="612"/>
      <c r="CK35" s="612"/>
      <c r="CL35" s="612"/>
      <c r="CM35" s="612"/>
      <c r="CN35" s="612"/>
      <c r="CO35" s="612"/>
      <c r="CP35" s="612"/>
      <c r="CQ35" s="613"/>
      <c r="CR35" s="614">
        <v>110856</v>
      </c>
      <c r="CS35" s="623"/>
      <c r="CT35" s="623"/>
      <c r="CU35" s="623"/>
      <c r="CV35" s="623"/>
      <c r="CW35" s="623"/>
      <c r="CX35" s="623"/>
      <c r="CY35" s="624"/>
      <c r="CZ35" s="617">
        <v>2.5</v>
      </c>
      <c r="DA35" s="625"/>
      <c r="DB35" s="625"/>
      <c r="DC35" s="626"/>
      <c r="DD35" s="620">
        <v>36355</v>
      </c>
      <c r="DE35" s="623"/>
      <c r="DF35" s="623"/>
      <c r="DG35" s="623"/>
      <c r="DH35" s="623"/>
      <c r="DI35" s="623"/>
      <c r="DJ35" s="623"/>
      <c r="DK35" s="624"/>
      <c r="DL35" s="620">
        <v>8597</v>
      </c>
      <c r="DM35" s="623"/>
      <c r="DN35" s="623"/>
      <c r="DO35" s="623"/>
      <c r="DP35" s="623"/>
      <c r="DQ35" s="623"/>
      <c r="DR35" s="623"/>
      <c r="DS35" s="623"/>
      <c r="DT35" s="623"/>
      <c r="DU35" s="623"/>
      <c r="DV35" s="624"/>
      <c r="DW35" s="617">
        <v>0.4</v>
      </c>
      <c r="DX35" s="625"/>
      <c r="DY35" s="625"/>
      <c r="DZ35" s="625"/>
      <c r="EA35" s="625"/>
      <c r="EB35" s="625"/>
      <c r="EC35" s="639"/>
    </row>
    <row r="36" spans="2:133" ht="11.25" customHeight="1" x14ac:dyDescent="0.2">
      <c r="B36" s="611" t="s">
        <v>315</v>
      </c>
      <c r="C36" s="612"/>
      <c r="D36" s="612"/>
      <c r="E36" s="612"/>
      <c r="F36" s="612"/>
      <c r="G36" s="612"/>
      <c r="H36" s="612"/>
      <c r="I36" s="612"/>
      <c r="J36" s="612"/>
      <c r="K36" s="612"/>
      <c r="L36" s="612"/>
      <c r="M36" s="612"/>
      <c r="N36" s="612"/>
      <c r="O36" s="612"/>
      <c r="P36" s="612"/>
      <c r="Q36" s="613"/>
      <c r="R36" s="614">
        <v>539807</v>
      </c>
      <c r="S36" s="615"/>
      <c r="T36" s="615"/>
      <c r="U36" s="615"/>
      <c r="V36" s="615"/>
      <c r="W36" s="615"/>
      <c r="X36" s="615"/>
      <c r="Y36" s="616"/>
      <c r="Z36" s="650">
        <v>11.4</v>
      </c>
      <c r="AA36" s="650"/>
      <c r="AB36" s="650"/>
      <c r="AC36" s="650"/>
      <c r="AD36" s="651" t="s">
        <v>122</v>
      </c>
      <c r="AE36" s="651"/>
      <c r="AF36" s="651"/>
      <c r="AG36" s="651"/>
      <c r="AH36" s="651"/>
      <c r="AI36" s="651"/>
      <c r="AJ36" s="651"/>
      <c r="AK36" s="651"/>
      <c r="AL36" s="617" t="s">
        <v>122</v>
      </c>
      <c r="AM36" s="618"/>
      <c r="AN36" s="618"/>
      <c r="AO36" s="652"/>
      <c r="AP36" s="204"/>
      <c r="AQ36" s="657" t="s">
        <v>316</v>
      </c>
      <c r="AR36" s="658"/>
      <c r="AS36" s="658"/>
      <c r="AT36" s="658"/>
      <c r="AU36" s="658"/>
      <c r="AV36" s="658"/>
      <c r="AW36" s="658"/>
      <c r="AX36" s="658"/>
      <c r="AY36" s="659"/>
      <c r="AZ36" s="660">
        <v>446098</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v>1992</v>
      </c>
      <c r="BW36" s="661"/>
      <c r="BX36" s="661"/>
      <c r="BY36" s="661"/>
      <c r="BZ36" s="661"/>
      <c r="CA36" s="661"/>
      <c r="CB36" s="662"/>
      <c r="CD36" s="611" t="s">
        <v>318</v>
      </c>
      <c r="CE36" s="612"/>
      <c r="CF36" s="612"/>
      <c r="CG36" s="612"/>
      <c r="CH36" s="612"/>
      <c r="CI36" s="612"/>
      <c r="CJ36" s="612"/>
      <c r="CK36" s="612"/>
      <c r="CL36" s="612"/>
      <c r="CM36" s="612"/>
      <c r="CN36" s="612"/>
      <c r="CO36" s="612"/>
      <c r="CP36" s="612"/>
      <c r="CQ36" s="613"/>
      <c r="CR36" s="614">
        <v>627097</v>
      </c>
      <c r="CS36" s="615"/>
      <c r="CT36" s="615"/>
      <c r="CU36" s="615"/>
      <c r="CV36" s="615"/>
      <c r="CW36" s="615"/>
      <c r="CX36" s="615"/>
      <c r="CY36" s="616"/>
      <c r="CZ36" s="617">
        <v>14</v>
      </c>
      <c r="DA36" s="625"/>
      <c r="DB36" s="625"/>
      <c r="DC36" s="626"/>
      <c r="DD36" s="620">
        <v>446843</v>
      </c>
      <c r="DE36" s="615"/>
      <c r="DF36" s="615"/>
      <c r="DG36" s="615"/>
      <c r="DH36" s="615"/>
      <c r="DI36" s="615"/>
      <c r="DJ36" s="615"/>
      <c r="DK36" s="616"/>
      <c r="DL36" s="620">
        <v>281307</v>
      </c>
      <c r="DM36" s="615"/>
      <c r="DN36" s="615"/>
      <c r="DO36" s="615"/>
      <c r="DP36" s="615"/>
      <c r="DQ36" s="615"/>
      <c r="DR36" s="615"/>
      <c r="DS36" s="615"/>
      <c r="DT36" s="615"/>
      <c r="DU36" s="615"/>
      <c r="DV36" s="616"/>
      <c r="DW36" s="617">
        <v>13.6</v>
      </c>
      <c r="DX36" s="625"/>
      <c r="DY36" s="625"/>
      <c r="DZ36" s="625"/>
      <c r="EA36" s="625"/>
      <c r="EB36" s="625"/>
      <c r="EC36" s="639"/>
    </row>
    <row r="37" spans="2:133" ht="11.25" customHeight="1" x14ac:dyDescent="0.2">
      <c r="B37" s="611" t="s">
        <v>319</v>
      </c>
      <c r="C37" s="612"/>
      <c r="D37" s="612"/>
      <c r="E37" s="612"/>
      <c r="F37" s="612"/>
      <c r="G37" s="612"/>
      <c r="H37" s="612"/>
      <c r="I37" s="612"/>
      <c r="J37" s="612"/>
      <c r="K37" s="612"/>
      <c r="L37" s="612"/>
      <c r="M37" s="612"/>
      <c r="N37" s="612"/>
      <c r="O37" s="612"/>
      <c r="P37" s="612"/>
      <c r="Q37" s="613"/>
      <c r="R37" s="614">
        <v>175660</v>
      </c>
      <c r="S37" s="615"/>
      <c r="T37" s="615"/>
      <c r="U37" s="615"/>
      <c r="V37" s="615"/>
      <c r="W37" s="615"/>
      <c r="X37" s="615"/>
      <c r="Y37" s="616"/>
      <c r="Z37" s="650">
        <v>3.7</v>
      </c>
      <c r="AA37" s="650"/>
      <c r="AB37" s="650"/>
      <c r="AC37" s="650"/>
      <c r="AD37" s="651">
        <v>5889</v>
      </c>
      <c r="AE37" s="651"/>
      <c r="AF37" s="651"/>
      <c r="AG37" s="651"/>
      <c r="AH37" s="651"/>
      <c r="AI37" s="651"/>
      <c r="AJ37" s="651"/>
      <c r="AK37" s="651"/>
      <c r="AL37" s="617">
        <v>0.3</v>
      </c>
      <c r="AM37" s="618"/>
      <c r="AN37" s="618"/>
      <c r="AO37" s="652"/>
      <c r="AQ37" s="645" t="s">
        <v>320</v>
      </c>
      <c r="AR37" s="646"/>
      <c r="AS37" s="646"/>
      <c r="AT37" s="646"/>
      <c r="AU37" s="646"/>
      <c r="AV37" s="646"/>
      <c r="AW37" s="646"/>
      <c r="AX37" s="646"/>
      <c r="AY37" s="647"/>
      <c r="AZ37" s="614">
        <v>115677</v>
      </c>
      <c r="BA37" s="615"/>
      <c r="BB37" s="615"/>
      <c r="BC37" s="615"/>
      <c r="BD37" s="623"/>
      <c r="BE37" s="623"/>
      <c r="BF37" s="648"/>
      <c r="BG37" s="611" t="s">
        <v>321</v>
      </c>
      <c r="BH37" s="612"/>
      <c r="BI37" s="612"/>
      <c r="BJ37" s="612"/>
      <c r="BK37" s="612"/>
      <c r="BL37" s="612"/>
      <c r="BM37" s="612"/>
      <c r="BN37" s="612"/>
      <c r="BO37" s="612"/>
      <c r="BP37" s="612"/>
      <c r="BQ37" s="612"/>
      <c r="BR37" s="612"/>
      <c r="BS37" s="612"/>
      <c r="BT37" s="612"/>
      <c r="BU37" s="613"/>
      <c r="BV37" s="614">
        <v>5292</v>
      </c>
      <c r="BW37" s="615"/>
      <c r="BX37" s="615"/>
      <c r="BY37" s="615"/>
      <c r="BZ37" s="615"/>
      <c r="CA37" s="615"/>
      <c r="CB37" s="649"/>
      <c r="CD37" s="611" t="s">
        <v>322</v>
      </c>
      <c r="CE37" s="612"/>
      <c r="CF37" s="612"/>
      <c r="CG37" s="612"/>
      <c r="CH37" s="612"/>
      <c r="CI37" s="612"/>
      <c r="CJ37" s="612"/>
      <c r="CK37" s="612"/>
      <c r="CL37" s="612"/>
      <c r="CM37" s="612"/>
      <c r="CN37" s="612"/>
      <c r="CO37" s="612"/>
      <c r="CP37" s="612"/>
      <c r="CQ37" s="613"/>
      <c r="CR37" s="614">
        <v>115077</v>
      </c>
      <c r="CS37" s="623"/>
      <c r="CT37" s="623"/>
      <c r="CU37" s="623"/>
      <c r="CV37" s="623"/>
      <c r="CW37" s="623"/>
      <c r="CX37" s="623"/>
      <c r="CY37" s="624"/>
      <c r="CZ37" s="617">
        <v>2.6</v>
      </c>
      <c r="DA37" s="625"/>
      <c r="DB37" s="625"/>
      <c r="DC37" s="626"/>
      <c r="DD37" s="620">
        <v>115077</v>
      </c>
      <c r="DE37" s="623"/>
      <c r="DF37" s="623"/>
      <c r="DG37" s="623"/>
      <c r="DH37" s="623"/>
      <c r="DI37" s="623"/>
      <c r="DJ37" s="623"/>
      <c r="DK37" s="624"/>
      <c r="DL37" s="620">
        <v>101636</v>
      </c>
      <c r="DM37" s="623"/>
      <c r="DN37" s="623"/>
      <c r="DO37" s="623"/>
      <c r="DP37" s="623"/>
      <c r="DQ37" s="623"/>
      <c r="DR37" s="623"/>
      <c r="DS37" s="623"/>
      <c r="DT37" s="623"/>
      <c r="DU37" s="623"/>
      <c r="DV37" s="624"/>
      <c r="DW37" s="617">
        <v>4.9000000000000004</v>
      </c>
      <c r="DX37" s="625"/>
      <c r="DY37" s="625"/>
      <c r="DZ37" s="625"/>
      <c r="EA37" s="625"/>
      <c r="EB37" s="625"/>
      <c r="EC37" s="639"/>
    </row>
    <row r="38" spans="2:133" ht="11.25" customHeight="1" x14ac:dyDescent="0.2">
      <c r="B38" s="611" t="s">
        <v>323</v>
      </c>
      <c r="C38" s="612"/>
      <c r="D38" s="612"/>
      <c r="E38" s="612"/>
      <c r="F38" s="612"/>
      <c r="G38" s="612"/>
      <c r="H38" s="612"/>
      <c r="I38" s="612"/>
      <c r="J38" s="612"/>
      <c r="K38" s="612"/>
      <c r="L38" s="612"/>
      <c r="M38" s="612"/>
      <c r="N38" s="612"/>
      <c r="O38" s="612"/>
      <c r="P38" s="612"/>
      <c r="Q38" s="613"/>
      <c r="R38" s="614">
        <v>458425</v>
      </c>
      <c r="S38" s="615"/>
      <c r="T38" s="615"/>
      <c r="U38" s="615"/>
      <c r="V38" s="615"/>
      <c r="W38" s="615"/>
      <c r="X38" s="615"/>
      <c r="Y38" s="616"/>
      <c r="Z38" s="650">
        <v>9.6999999999999993</v>
      </c>
      <c r="AA38" s="650"/>
      <c r="AB38" s="650"/>
      <c r="AC38" s="650"/>
      <c r="AD38" s="651" t="s">
        <v>122</v>
      </c>
      <c r="AE38" s="651"/>
      <c r="AF38" s="651"/>
      <c r="AG38" s="651"/>
      <c r="AH38" s="651"/>
      <c r="AI38" s="651"/>
      <c r="AJ38" s="651"/>
      <c r="AK38" s="651"/>
      <c r="AL38" s="617" t="s">
        <v>122</v>
      </c>
      <c r="AM38" s="618"/>
      <c r="AN38" s="618"/>
      <c r="AO38" s="652"/>
      <c r="AQ38" s="645" t="s">
        <v>324</v>
      </c>
      <c r="AR38" s="646"/>
      <c r="AS38" s="646"/>
      <c r="AT38" s="646"/>
      <c r="AU38" s="646"/>
      <c r="AV38" s="646"/>
      <c r="AW38" s="646"/>
      <c r="AX38" s="646"/>
      <c r="AY38" s="647"/>
      <c r="AZ38" s="614">
        <v>72549</v>
      </c>
      <c r="BA38" s="615"/>
      <c r="BB38" s="615"/>
      <c r="BC38" s="615"/>
      <c r="BD38" s="623"/>
      <c r="BE38" s="623"/>
      <c r="BF38" s="648"/>
      <c r="BG38" s="611" t="s">
        <v>325</v>
      </c>
      <c r="BH38" s="612"/>
      <c r="BI38" s="612"/>
      <c r="BJ38" s="612"/>
      <c r="BK38" s="612"/>
      <c r="BL38" s="612"/>
      <c r="BM38" s="612"/>
      <c r="BN38" s="612"/>
      <c r="BO38" s="612"/>
      <c r="BP38" s="612"/>
      <c r="BQ38" s="612"/>
      <c r="BR38" s="612"/>
      <c r="BS38" s="612"/>
      <c r="BT38" s="612"/>
      <c r="BU38" s="613"/>
      <c r="BV38" s="614">
        <v>279</v>
      </c>
      <c r="BW38" s="615"/>
      <c r="BX38" s="615"/>
      <c r="BY38" s="615"/>
      <c r="BZ38" s="615"/>
      <c r="CA38" s="615"/>
      <c r="CB38" s="649"/>
      <c r="CD38" s="611" t="s">
        <v>326</v>
      </c>
      <c r="CE38" s="612"/>
      <c r="CF38" s="612"/>
      <c r="CG38" s="612"/>
      <c r="CH38" s="612"/>
      <c r="CI38" s="612"/>
      <c r="CJ38" s="612"/>
      <c r="CK38" s="612"/>
      <c r="CL38" s="612"/>
      <c r="CM38" s="612"/>
      <c r="CN38" s="612"/>
      <c r="CO38" s="612"/>
      <c r="CP38" s="612"/>
      <c r="CQ38" s="613"/>
      <c r="CR38" s="614">
        <v>257872</v>
      </c>
      <c r="CS38" s="615"/>
      <c r="CT38" s="615"/>
      <c r="CU38" s="615"/>
      <c r="CV38" s="615"/>
      <c r="CW38" s="615"/>
      <c r="CX38" s="615"/>
      <c r="CY38" s="616"/>
      <c r="CZ38" s="617">
        <v>5.8</v>
      </c>
      <c r="DA38" s="625"/>
      <c r="DB38" s="625"/>
      <c r="DC38" s="626"/>
      <c r="DD38" s="620">
        <v>156528</v>
      </c>
      <c r="DE38" s="615"/>
      <c r="DF38" s="615"/>
      <c r="DG38" s="615"/>
      <c r="DH38" s="615"/>
      <c r="DI38" s="615"/>
      <c r="DJ38" s="615"/>
      <c r="DK38" s="616"/>
      <c r="DL38" s="620">
        <v>111846</v>
      </c>
      <c r="DM38" s="615"/>
      <c r="DN38" s="615"/>
      <c r="DO38" s="615"/>
      <c r="DP38" s="615"/>
      <c r="DQ38" s="615"/>
      <c r="DR38" s="615"/>
      <c r="DS38" s="615"/>
      <c r="DT38" s="615"/>
      <c r="DU38" s="615"/>
      <c r="DV38" s="616"/>
      <c r="DW38" s="617">
        <v>5.4</v>
      </c>
      <c r="DX38" s="625"/>
      <c r="DY38" s="625"/>
      <c r="DZ38" s="625"/>
      <c r="EA38" s="625"/>
      <c r="EB38" s="625"/>
      <c r="EC38" s="639"/>
    </row>
    <row r="39" spans="2:133" ht="11.25" customHeight="1" x14ac:dyDescent="0.2">
      <c r="B39" s="611" t="s">
        <v>327</v>
      </c>
      <c r="C39" s="612"/>
      <c r="D39" s="612"/>
      <c r="E39" s="612"/>
      <c r="F39" s="612"/>
      <c r="G39" s="612"/>
      <c r="H39" s="612"/>
      <c r="I39" s="612"/>
      <c r="J39" s="612"/>
      <c r="K39" s="612"/>
      <c r="L39" s="612"/>
      <c r="M39" s="612"/>
      <c r="N39" s="612"/>
      <c r="O39" s="612"/>
      <c r="P39" s="612"/>
      <c r="Q39" s="613"/>
      <c r="R39" s="614" t="s">
        <v>122</v>
      </c>
      <c r="S39" s="615"/>
      <c r="T39" s="615"/>
      <c r="U39" s="615"/>
      <c r="V39" s="615"/>
      <c r="W39" s="615"/>
      <c r="X39" s="615"/>
      <c r="Y39" s="616"/>
      <c r="Z39" s="650" t="s">
        <v>122</v>
      </c>
      <c r="AA39" s="650"/>
      <c r="AB39" s="650"/>
      <c r="AC39" s="650"/>
      <c r="AD39" s="651" t="s">
        <v>122</v>
      </c>
      <c r="AE39" s="651"/>
      <c r="AF39" s="651"/>
      <c r="AG39" s="651"/>
      <c r="AH39" s="651"/>
      <c r="AI39" s="651"/>
      <c r="AJ39" s="651"/>
      <c r="AK39" s="651"/>
      <c r="AL39" s="617" t="s">
        <v>122</v>
      </c>
      <c r="AM39" s="618"/>
      <c r="AN39" s="618"/>
      <c r="AO39" s="652"/>
      <c r="AQ39" s="645" t="s">
        <v>328</v>
      </c>
      <c r="AR39" s="646"/>
      <c r="AS39" s="646"/>
      <c r="AT39" s="646"/>
      <c r="AU39" s="646"/>
      <c r="AV39" s="646"/>
      <c r="AW39" s="646"/>
      <c r="AX39" s="646"/>
      <c r="AY39" s="647"/>
      <c r="AZ39" s="614" t="s">
        <v>122</v>
      </c>
      <c r="BA39" s="615"/>
      <c r="BB39" s="615"/>
      <c r="BC39" s="615"/>
      <c r="BD39" s="623"/>
      <c r="BE39" s="623"/>
      <c r="BF39" s="648"/>
      <c r="BG39" s="611" t="s">
        <v>329</v>
      </c>
      <c r="BH39" s="612"/>
      <c r="BI39" s="612"/>
      <c r="BJ39" s="612"/>
      <c r="BK39" s="612"/>
      <c r="BL39" s="612"/>
      <c r="BM39" s="612"/>
      <c r="BN39" s="612"/>
      <c r="BO39" s="612"/>
      <c r="BP39" s="612"/>
      <c r="BQ39" s="612"/>
      <c r="BR39" s="612"/>
      <c r="BS39" s="612"/>
      <c r="BT39" s="612"/>
      <c r="BU39" s="613"/>
      <c r="BV39" s="614">
        <v>365</v>
      </c>
      <c r="BW39" s="615"/>
      <c r="BX39" s="615"/>
      <c r="BY39" s="615"/>
      <c r="BZ39" s="615"/>
      <c r="CA39" s="615"/>
      <c r="CB39" s="649"/>
      <c r="CD39" s="611" t="s">
        <v>330</v>
      </c>
      <c r="CE39" s="612"/>
      <c r="CF39" s="612"/>
      <c r="CG39" s="612"/>
      <c r="CH39" s="612"/>
      <c r="CI39" s="612"/>
      <c r="CJ39" s="612"/>
      <c r="CK39" s="612"/>
      <c r="CL39" s="612"/>
      <c r="CM39" s="612"/>
      <c r="CN39" s="612"/>
      <c r="CO39" s="612"/>
      <c r="CP39" s="612"/>
      <c r="CQ39" s="613"/>
      <c r="CR39" s="614">
        <v>135268</v>
      </c>
      <c r="CS39" s="623"/>
      <c r="CT39" s="623"/>
      <c r="CU39" s="623"/>
      <c r="CV39" s="623"/>
      <c r="CW39" s="623"/>
      <c r="CX39" s="623"/>
      <c r="CY39" s="624"/>
      <c r="CZ39" s="617">
        <v>3</v>
      </c>
      <c r="DA39" s="625"/>
      <c r="DB39" s="625"/>
      <c r="DC39" s="626"/>
      <c r="DD39" s="620">
        <v>94892</v>
      </c>
      <c r="DE39" s="623"/>
      <c r="DF39" s="623"/>
      <c r="DG39" s="623"/>
      <c r="DH39" s="623"/>
      <c r="DI39" s="623"/>
      <c r="DJ39" s="623"/>
      <c r="DK39" s="624"/>
      <c r="DL39" s="620" t="s">
        <v>122</v>
      </c>
      <c r="DM39" s="623"/>
      <c r="DN39" s="623"/>
      <c r="DO39" s="623"/>
      <c r="DP39" s="623"/>
      <c r="DQ39" s="623"/>
      <c r="DR39" s="623"/>
      <c r="DS39" s="623"/>
      <c r="DT39" s="623"/>
      <c r="DU39" s="623"/>
      <c r="DV39" s="624"/>
      <c r="DW39" s="617" t="s">
        <v>122</v>
      </c>
      <c r="DX39" s="625"/>
      <c r="DY39" s="625"/>
      <c r="DZ39" s="625"/>
      <c r="EA39" s="625"/>
      <c r="EB39" s="625"/>
      <c r="EC39" s="639"/>
    </row>
    <row r="40" spans="2:133" ht="11.25" customHeight="1" x14ac:dyDescent="0.2">
      <c r="B40" s="611" t="s">
        <v>331</v>
      </c>
      <c r="C40" s="612"/>
      <c r="D40" s="612"/>
      <c r="E40" s="612"/>
      <c r="F40" s="612"/>
      <c r="G40" s="612"/>
      <c r="H40" s="612"/>
      <c r="I40" s="612"/>
      <c r="J40" s="612"/>
      <c r="K40" s="612"/>
      <c r="L40" s="612"/>
      <c r="M40" s="612"/>
      <c r="N40" s="612"/>
      <c r="O40" s="612"/>
      <c r="P40" s="612"/>
      <c r="Q40" s="613"/>
      <c r="R40" s="614">
        <v>3025</v>
      </c>
      <c r="S40" s="615"/>
      <c r="T40" s="615"/>
      <c r="U40" s="615"/>
      <c r="V40" s="615"/>
      <c r="W40" s="615"/>
      <c r="X40" s="615"/>
      <c r="Y40" s="616"/>
      <c r="Z40" s="650">
        <v>0.1</v>
      </c>
      <c r="AA40" s="650"/>
      <c r="AB40" s="650"/>
      <c r="AC40" s="650"/>
      <c r="AD40" s="651" t="s">
        <v>122</v>
      </c>
      <c r="AE40" s="651"/>
      <c r="AF40" s="651"/>
      <c r="AG40" s="651"/>
      <c r="AH40" s="651"/>
      <c r="AI40" s="651"/>
      <c r="AJ40" s="651"/>
      <c r="AK40" s="651"/>
      <c r="AL40" s="617" t="s">
        <v>122</v>
      </c>
      <c r="AM40" s="618"/>
      <c r="AN40" s="618"/>
      <c r="AO40" s="652"/>
      <c r="AQ40" s="645" t="s">
        <v>332</v>
      </c>
      <c r="AR40" s="646"/>
      <c r="AS40" s="646"/>
      <c r="AT40" s="646"/>
      <c r="AU40" s="646"/>
      <c r="AV40" s="646"/>
      <c r="AW40" s="646"/>
      <c r="AX40" s="646"/>
      <c r="AY40" s="647"/>
      <c r="AZ40" s="614" t="s">
        <v>122</v>
      </c>
      <c r="BA40" s="615"/>
      <c r="BB40" s="615"/>
      <c r="BC40" s="615"/>
      <c r="BD40" s="623"/>
      <c r="BE40" s="623"/>
      <c r="BF40" s="648"/>
      <c r="BG40" s="653" t="s">
        <v>333</v>
      </c>
      <c r="BH40" s="654"/>
      <c r="BI40" s="654"/>
      <c r="BJ40" s="654"/>
      <c r="BK40" s="654"/>
      <c r="BL40" s="205"/>
      <c r="BM40" s="612" t="s">
        <v>334</v>
      </c>
      <c r="BN40" s="612"/>
      <c r="BO40" s="612"/>
      <c r="BP40" s="612"/>
      <c r="BQ40" s="612"/>
      <c r="BR40" s="612"/>
      <c r="BS40" s="612"/>
      <c r="BT40" s="612"/>
      <c r="BU40" s="613"/>
      <c r="BV40" s="614">
        <v>68</v>
      </c>
      <c r="BW40" s="615"/>
      <c r="BX40" s="615"/>
      <c r="BY40" s="615"/>
      <c r="BZ40" s="615"/>
      <c r="CA40" s="615"/>
      <c r="CB40" s="649"/>
      <c r="CD40" s="611" t="s">
        <v>335</v>
      </c>
      <c r="CE40" s="612"/>
      <c r="CF40" s="612"/>
      <c r="CG40" s="612"/>
      <c r="CH40" s="612"/>
      <c r="CI40" s="612"/>
      <c r="CJ40" s="612"/>
      <c r="CK40" s="612"/>
      <c r="CL40" s="612"/>
      <c r="CM40" s="612"/>
      <c r="CN40" s="612"/>
      <c r="CO40" s="612"/>
      <c r="CP40" s="612"/>
      <c r="CQ40" s="613"/>
      <c r="CR40" s="614">
        <v>11820</v>
      </c>
      <c r="CS40" s="615"/>
      <c r="CT40" s="615"/>
      <c r="CU40" s="615"/>
      <c r="CV40" s="615"/>
      <c r="CW40" s="615"/>
      <c r="CX40" s="615"/>
      <c r="CY40" s="616"/>
      <c r="CZ40" s="617">
        <v>0.3</v>
      </c>
      <c r="DA40" s="625"/>
      <c r="DB40" s="625"/>
      <c r="DC40" s="626"/>
      <c r="DD40" s="620" t="s">
        <v>122</v>
      </c>
      <c r="DE40" s="615"/>
      <c r="DF40" s="615"/>
      <c r="DG40" s="615"/>
      <c r="DH40" s="615"/>
      <c r="DI40" s="615"/>
      <c r="DJ40" s="615"/>
      <c r="DK40" s="616"/>
      <c r="DL40" s="620" t="s">
        <v>122</v>
      </c>
      <c r="DM40" s="615"/>
      <c r="DN40" s="615"/>
      <c r="DO40" s="615"/>
      <c r="DP40" s="615"/>
      <c r="DQ40" s="615"/>
      <c r="DR40" s="615"/>
      <c r="DS40" s="615"/>
      <c r="DT40" s="615"/>
      <c r="DU40" s="615"/>
      <c r="DV40" s="616"/>
      <c r="DW40" s="617" t="s">
        <v>122</v>
      </c>
      <c r="DX40" s="625"/>
      <c r="DY40" s="625"/>
      <c r="DZ40" s="625"/>
      <c r="EA40" s="625"/>
      <c r="EB40" s="625"/>
      <c r="EC40" s="639"/>
    </row>
    <row r="41" spans="2:133" ht="11.25" customHeight="1" x14ac:dyDescent="0.2">
      <c r="B41" s="595" t="s">
        <v>336</v>
      </c>
      <c r="C41" s="596"/>
      <c r="D41" s="596"/>
      <c r="E41" s="596"/>
      <c r="F41" s="596"/>
      <c r="G41" s="596"/>
      <c r="H41" s="596"/>
      <c r="I41" s="596"/>
      <c r="J41" s="596"/>
      <c r="K41" s="596"/>
      <c r="L41" s="596"/>
      <c r="M41" s="596"/>
      <c r="N41" s="596"/>
      <c r="O41" s="596"/>
      <c r="P41" s="596"/>
      <c r="Q41" s="597"/>
      <c r="R41" s="598">
        <v>4728386</v>
      </c>
      <c r="S41" s="636"/>
      <c r="T41" s="636"/>
      <c r="U41" s="636"/>
      <c r="V41" s="636"/>
      <c r="W41" s="636"/>
      <c r="X41" s="636"/>
      <c r="Y41" s="640"/>
      <c r="Z41" s="641">
        <v>100</v>
      </c>
      <c r="AA41" s="641"/>
      <c r="AB41" s="641"/>
      <c r="AC41" s="641"/>
      <c r="AD41" s="642">
        <v>2069307</v>
      </c>
      <c r="AE41" s="642"/>
      <c r="AF41" s="642"/>
      <c r="AG41" s="642"/>
      <c r="AH41" s="642"/>
      <c r="AI41" s="642"/>
      <c r="AJ41" s="642"/>
      <c r="AK41" s="642"/>
      <c r="AL41" s="601">
        <v>100</v>
      </c>
      <c r="AM41" s="643"/>
      <c r="AN41" s="643"/>
      <c r="AO41" s="644"/>
      <c r="AQ41" s="645" t="s">
        <v>337</v>
      </c>
      <c r="AR41" s="646"/>
      <c r="AS41" s="646"/>
      <c r="AT41" s="646"/>
      <c r="AU41" s="646"/>
      <c r="AV41" s="646"/>
      <c r="AW41" s="646"/>
      <c r="AX41" s="646"/>
      <c r="AY41" s="647"/>
      <c r="AZ41" s="614">
        <v>145896</v>
      </c>
      <c r="BA41" s="615"/>
      <c r="BB41" s="615"/>
      <c r="BC41" s="615"/>
      <c r="BD41" s="623"/>
      <c r="BE41" s="623"/>
      <c r="BF41" s="648"/>
      <c r="BG41" s="653"/>
      <c r="BH41" s="654"/>
      <c r="BI41" s="654"/>
      <c r="BJ41" s="654"/>
      <c r="BK41" s="654"/>
      <c r="BL41" s="205"/>
      <c r="BM41" s="612" t="s">
        <v>338</v>
      </c>
      <c r="BN41" s="612"/>
      <c r="BO41" s="612"/>
      <c r="BP41" s="612"/>
      <c r="BQ41" s="612"/>
      <c r="BR41" s="612"/>
      <c r="BS41" s="612"/>
      <c r="BT41" s="612"/>
      <c r="BU41" s="613"/>
      <c r="BV41" s="614">
        <v>2</v>
      </c>
      <c r="BW41" s="615"/>
      <c r="BX41" s="615"/>
      <c r="BY41" s="615"/>
      <c r="BZ41" s="615"/>
      <c r="CA41" s="615"/>
      <c r="CB41" s="649"/>
      <c r="CD41" s="611" t="s">
        <v>339</v>
      </c>
      <c r="CE41" s="612"/>
      <c r="CF41" s="612"/>
      <c r="CG41" s="612"/>
      <c r="CH41" s="612"/>
      <c r="CI41" s="612"/>
      <c r="CJ41" s="612"/>
      <c r="CK41" s="612"/>
      <c r="CL41" s="612"/>
      <c r="CM41" s="612"/>
      <c r="CN41" s="612"/>
      <c r="CO41" s="612"/>
      <c r="CP41" s="612"/>
      <c r="CQ41" s="613"/>
      <c r="CR41" s="614" t="s">
        <v>122</v>
      </c>
      <c r="CS41" s="623"/>
      <c r="CT41" s="623"/>
      <c r="CU41" s="623"/>
      <c r="CV41" s="623"/>
      <c r="CW41" s="623"/>
      <c r="CX41" s="623"/>
      <c r="CY41" s="624"/>
      <c r="CZ41" s="617" t="s">
        <v>122</v>
      </c>
      <c r="DA41" s="625"/>
      <c r="DB41" s="625"/>
      <c r="DC41" s="626"/>
      <c r="DD41" s="620" t="s">
        <v>122</v>
      </c>
      <c r="DE41" s="623"/>
      <c r="DF41" s="623"/>
      <c r="DG41" s="623"/>
      <c r="DH41" s="623"/>
      <c r="DI41" s="623"/>
      <c r="DJ41" s="623"/>
      <c r="DK41" s="624"/>
      <c r="DL41" s="592"/>
      <c r="DM41" s="593"/>
      <c r="DN41" s="593"/>
      <c r="DO41" s="593"/>
      <c r="DP41" s="593"/>
      <c r="DQ41" s="593"/>
      <c r="DR41" s="593"/>
      <c r="DS41" s="593"/>
      <c r="DT41" s="593"/>
      <c r="DU41" s="593"/>
      <c r="DV41" s="594"/>
      <c r="DW41" s="589"/>
      <c r="DX41" s="590"/>
      <c r="DY41" s="590"/>
      <c r="DZ41" s="590"/>
      <c r="EA41" s="590"/>
      <c r="EB41" s="590"/>
      <c r="EC41" s="591"/>
    </row>
    <row r="42" spans="2:133" ht="11.25" customHeight="1" x14ac:dyDescent="0.2">
      <c r="AQ42" s="633" t="s">
        <v>340</v>
      </c>
      <c r="AR42" s="634"/>
      <c r="AS42" s="634"/>
      <c r="AT42" s="634"/>
      <c r="AU42" s="634"/>
      <c r="AV42" s="634"/>
      <c r="AW42" s="634"/>
      <c r="AX42" s="634"/>
      <c r="AY42" s="635"/>
      <c r="AZ42" s="598">
        <v>111976</v>
      </c>
      <c r="BA42" s="636"/>
      <c r="BB42" s="636"/>
      <c r="BC42" s="636"/>
      <c r="BD42" s="599"/>
      <c r="BE42" s="599"/>
      <c r="BF42" s="637"/>
      <c r="BG42" s="655"/>
      <c r="BH42" s="656"/>
      <c r="BI42" s="656"/>
      <c r="BJ42" s="656"/>
      <c r="BK42" s="656"/>
      <c r="BL42" s="206"/>
      <c r="BM42" s="596" t="s">
        <v>341</v>
      </c>
      <c r="BN42" s="596"/>
      <c r="BO42" s="596"/>
      <c r="BP42" s="596"/>
      <c r="BQ42" s="596"/>
      <c r="BR42" s="596"/>
      <c r="BS42" s="596"/>
      <c r="BT42" s="596"/>
      <c r="BU42" s="597"/>
      <c r="BV42" s="598">
        <v>525</v>
      </c>
      <c r="BW42" s="636"/>
      <c r="BX42" s="636"/>
      <c r="BY42" s="636"/>
      <c r="BZ42" s="636"/>
      <c r="CA42" s="636"/>
      <c r="CB42" s="638"/>
      <c r="CD42" s="611" t="s">
        <v>342</v>
      </c>
      <c r="CE42" s="612"/>
      <c r="CF42" s="612"/>
      <c r="CG42" s="612"/>
      <c r="CH42" s="612"/>
      <c r="CI42" s="612"/>
      <c r="CJ42" s="612"/>
      <c r="CK42" s="612"/>
      <c r="CL42" s="612"/>
      <c r="CM42" s="612"/>
      <c r="CN42" s="612"/>
      <c r="CO42" s="612"/>
      <c r="CP42" s="612"/>
      <c r="CQ42" s="613"/>
      <c r="CR42" s="614">
        <v>1378011</v>
      </c>
      <c r="CS42" s="623"/>
      <c r="CT42" s="623"/>
      <c r="CU42" s="623"/>
      <c r="CV42" s="623"/>
      <c r="CW42" s="623"/>
      <c r="CX42" s="623"/>
      <c r="CY42" s="624"/>
      <c r="CZ42" s="617">
        <v>30.8</v>
      </c>
      <c r="DA42" s="625"/>
      <c r="DB42" s="625"/>
      <c r="DC42" s="626"/>
      <c r="DD42" s="620">
        <v>135485</v>
      </c>
      <c r="DE42" s="623"/>
      <c r="DF42" s="623"/>
      <c r="DG42" s="623"/>
      <c r="DH42" s="623"/>
      <c r="DI42" s="623"/>
      <c r="DJ42" s="623"/>
      <c r="DK42" s="624"/>
      <c r="DL42" s="592"/>
      <c r="DM42" s="593"/>
      <c r="DN42" s="593"/>
      <c r="DO42" s="593"/>
      <c r="DP42" s="593"/>
      <c r="DQ42" s="593"/>
      <c r="DR42" s="593"/>
      <c r="DS42" s="593"/>
      <c r="DT42" s="593"/>
      <c r="DU42" s="593"/>
      <c r="DV42" s="594"/>
      <c r="DW42" s="589"/>
      <c r="DX42" s="590"/>
      <c r="DY42" s="590"/>
      <c r="DZ42" s="590"/>
      <c r="EA42" s="590"/>
      <c r="EB42" s="590"/>
      <c r="EC42" s="591"/>
    </row>
    <row r="43" spans="2:133" ht="11.25" customHeight="1" x14ac:dyDescent="0.2">
      <c r="B43" s="196" t="s">
        <v>343</v>
      </c>
      <c r="CD43" s="611" t="s">
        <v>344</v>
      </c>
      <c r="CE43" s="612"/>
      <c r="CF43" s="612"/>
      <c r="CG43" s="612"/>
      <c r="CH43" s="612"/>
      <c r="CI43" s="612"/>
      <c r="CJ43" s="612"/>
      <c r="CK43" s="612"/>
      <c r="CL43" s="612"/>
      <c r="CM43" s="612"/>
      <c r="CN43" s="612"/>
      <c r="CO43" s="612"/>
      <c r="CP43" s="612"/>
      <c r="CQ43" s="613"/>
      <c r="CR43" s="614">
        <v>4285</v>
      </c>
      <c r="CS43" s="623"/>
      <c r="CT43" s="623"/>
      <c r="CU43" s="623"/>
      <c r="CV43" s="623"/>
      <c r="CW43" s="623"/>
      <c r="CX43" s="623"/>
      <c r="CY43" s="624"/>
      <c r="CZ43" s="617">
        <v>0.1</v>
      </c>
      <c r="DA43" s="625"/>
      <c r="DB43" s="625"/>
      <c r="DC43" s="626"/>
      <c r="DD43" s="620">
        <v>4285</v>
      </c>
      <c r="DE43" s="623"/>
      <c r="DF43" s="623"/>
      <c r="DG43" s="623"/>
      <c r="DH43" s="623"/>
      <c r="DI43" s="623"/>
      <c r="DJ43" s="623"/>
      <c r="DK43" s="624"/>
      <c r="DL43" s="592"/>
      <c r="DM43" s="593"/>
      <c r="DN43" s="593"/>
      <c r="DO43" s="593"/>
      <c r="DP43" s="593"/>
      <c r="DQ43" s="593"/>
      <c r="DR43" s="593"/>
      <c r="DS43" s="593"/>
      <c r="DT43" s="593"/>
      <c r="DU43" s="593"/>
      <c r="DV43" s="594"/>
      <c r="DW43" s="589"/>
      <c r="DX43" s="590"/>
      <c r="DY43" s="590"/>
      <c r="DZ43" s="590"/>
      <c r="EA43" s="590"/>
      <c r="EB43" s="590"/>
      <c r="EC43" s="591"/>
    </row>
    <row r="44" spans="2:133" ht="11.25" customHeight="1" x14ac:dyDescent="0.2">
      <c r="B44" s="621" t="s">
        <v>345</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621"/>
      <c r="AL44" s="621"/>
      <c r="AM44" s="621"/>
      <c r="AN44" s="621"/>
      <c r="AO44" s="621"/>
      <c r="AP44" s="621"/>
      <c r="AQ44" s="621"/>
      <c r="AR44" s="621"/>
      <c r="AS44" s="621"/>
      <c r="AT44" s="621"/>
      <c r="AU44" s="621"/>
      <c r="AV44" s="621"/>
      <c r="AW44" s="621"/>
      <c r="AX44" s="621"/>
      <c r="AY44" s="621"/>
      <c r="AZ44" s="621"/>
      <c r="BA44" s="621"/>
      <c r="BB44" s="621"/>
      <c r="BC44" s="621"/>
      <c r="BD44" s="621"/>
      <c r="BE44" s="621"/>
      <c r="BF44" s="621"/>
      <c r="BG44" s="621"/>
      <c r="BH44" s="621"/>
      <c r="BI44" s="621"/>
      <c r="BJ44" s="621"/>
      <c r="BK44" s="621"/>
      <c r="BL44" s="621"/>
      <c r="BM44" s="621"/>
      <c r="BN44" s="621"/>
      <c r="BO44" s="621"/>
      <c r="BP44" s="621"/>
      <c r="BQ44" s="621"/>
      <c r="BR44" s="621"/>
      <c r="BS44" s="621"/>
      <c r="BT44" s="621"/>
      <c r="BU44" s="621"/>
      <c r="BV44" s="621"/>
      <c r="BW44" s="621"/>
      <c r="BX44" s="621"/>
      <c r="BY44" s="621"/>
      <c r="BZ44" s="621"/>
      <c r="CA44" s="621"/>
      <c r="CB44" s="621"/>
      <c r="CC44" s="622"/>
      <c r="CD44" s="627" t="s">
        <v>293</v>
      </c>
      <c r="CE44" s="628"/>
      <c r="CF44" s="611" t="s">
        <v>346</v>
      </c>
      <c r="CG44" s="612"/>
      <c r="CH44" s="612"/>
      <c r="CI44" s="612"/>
      <c r="CJ44" s="612"/>
      <c r="CK44" s="612"/>
      <c r="CL44" s="612"/>
      <c r="CM44" s="612"/>
      <c r="CN44" s="612"/>
      <c r="CO44" s="612"/>
      <c r="CP44" s="612"/>
      <c r="CQ44" s="613"/>
      <c r="CR44" s="614">
        <v>773296</v>
      </c>
      <c r="CS44" s="615"/>
      <c r="CT44" s="615"/>
      <c r="CU44" s="615"/>
      <c r="CV44" s="615"/>
      <c r="CW44" s="615"/>
      <c r="CX44" s="615"/>
      <c r="CY44" s="616"/>
      <c r="CZ44" s="617">
        <v>17.3</v>
      </c>
      <c r="DA44" s="618"/>
      <c r="DB44" s="618"/>
      <c r="DC44" s="619"/>
      <c r="DD44" s="620">
        <v>132753</v>
      </c>
      <c r="DE44" s="615"/>
      <c r="DF44" s="615"/>
      <c r="DG44" s="615"/>
      <c r="DH44" s="615"/>
      <c r="DI44" s="615"/>
      <c r="DJ44" s="615"/>
      <c r="DK44" s="616"/>
      <c r="DL44" s="592"/>
      <c r="DM44" s="593"/>
      <c r="DN44" s="593"/>
      <c r="DO44" s="593"/>
      <c r="DP44" s="593"/>
      <c r="DQ44" s="593"/>
      <c r="DR44" s="593"/>
      <c r="DS44" s="593"/>
      <c r="DT44" s="593"/>
      <c r="DU44" s="593"/>
      <c r="DV44" s="594"/>
      <c r="DW44" s="589"/>
      <c r="DX44" s="590"/>
      <c r="DY44" s="590"/>
      <c r="DZ44" s="590"/>
      <c r="EA44" s="590"/>
      <c r="EB44" s="590"/>
      <c r="EC44" s="591"/>
    </row>
    <row r="45" spans="2:133" ht="11.25" customHeight="1" x14ac:dyDescent="0.2">
      <c r="B45" s="621" t="s">
        <v>347</v>
      </c>
      <c r="C45" s="621"/>
      <c r="D45" s="621"/>
      <c r="E45" s="621"/>
      <c r="F45" s="621"/>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621"/>
      <c r="AJ45" s="621"/>
      <c r="AK45" s="621"/>
      <c r="AL45" s="621"/>
      <c r="AM45" s="621"/>
      <c r="AN45" s="621"/>
      <c r="AO45" s="621"/>
      <c r="AP45" s="621"/>
      <c r="AQ45" s="621"/>
      <c r="AR45" s="621"/>
      <c r="AS45" s="621"/>
      <c r="AT45" s="621"/>
      <c r="AU45" s="621"/>
      <c r="AV45" s="621"/>
      <c r="AW45" s="621"/>
      <c r="AX45" s="621"/>
      <c r="AY45" s="621"/>
      <c r="AZ45" s="621"/>
      <c r="BA45" s="621"/>
      <c r="BB45" s="621"/>
      <c r="BC45" s="621"/>
      <c r="BD45" s="621"/>
      <c r="BE45" s="621"/>
      <c r="BF45" s="621"/>
      <c r="BG45" s="621"/>
      <c r="BH45" s="621"/>
      <c r="BI45" s="621"/>
      <c r="BJ45" s="621"/>
      <c r="BK45" s="621"/>
      <c r="BL45" s="621"/>
      <c r="BM45" s="621"/>
      <c r="BN45" s="621"/>
      <c r="BO45" s="621"/>
      <c r="BP45" s="621"/>
      <c r="BQ45" s="621"/>
      <c r="BR45" s="621"/>
      <c r="BS45" s="621"/>
      <c r="BT45" s="621"/>
      <c r="BU45" s="621"/>
      <c r="BV45" s="621"/>
      <c r="BW45" s="621"/>
      <c r="BX45" s="621"/>
      <c r="BY45" s="621"/>
      <c r="BZ45" s="621"/>
      <c r="CA45" s="621"/>
      <c r="CB45" s="621"/>
      <c r="CC45" s="622"/>
      <c r="CD45" s="629"/>
      <c r="CE45" s="630"/>
      <c r="CF45" s="611" t="s">
        <v>348</v>
      </c>
      <c r="CG45" s="612"/>
      <c r="CH45" s="612"/>
      <c r="CI45" s="612"/>
      <c r="CJ45" s="612"/>
      <c r="CK45" s="612"/>
      <c r="CL45" s="612"/>
      <c r="CM45" s="612"/>
      <c r="CN45" s="612"/>
      <c r="CO45" s="612"/>
      <c r="CP45" s="612"/>
      <c r="CQ45" s="613"/>
      <c r="CR45" s="614">
        <v>418149</v>
      </c>
      <c r="CS45" s="623"/>
      <c r="CT45" s="623"/>
      <c r="CU45" s="623"/>
      <c r="CV45" s="623"/>
      <c r="CW45" s="623"/>
      <c r="CX45" s="623"/>
      <c r="CY45" s="624"/>
      <c r="CZ45" s="617">
        <v>9.4</v>
      </c>
      <c r="DA45" s="625"/>
      <c r="DB45" s="625"/>
      <c r="DC45" s="626"/>
      <c r="DD45" s="620">
        <v>53960</v>
      </c>
      <c r="DE45" s="623"/>
      <c r="DF45" s="623"/>
      <c r="DG45" s="623"/>
      <c r="DH45" s="623"/>
      <c r="DI45" s="623"/>
      <c r="DJ45" s="623"/>
      <c r="DK45" s="624"/>
      <c r="DL45" s="592"/>
      <c r="DM45" s="593"/>
      <c r="DN45" s="593"/>
      <c r="DO45" s="593"/>
      <c r="DP45" s="593"/>
      <c r="DQ45" s="593"/>
      <c r="DR45" s="593"/>
      <c r="DS45" s="593"/>
      <c r="DT45" s="593"/>
      <c r="DU45" s="593"/>
      <c r="DV45" s="594"/>
      <c r="DW45" s="589"/>
      <c r="DX45" s="590"/>
      <c r="DY45" s="590"/>
      <c r="DZ45" s="590"/>
      <c r="EA45" s="590"/>
      <c r="EB45" s="590"/>
      <c r="EC45" s="591"/>
    </row>
    <row r="46" spans="2:133" ht="11.25" customHeight="1" x14ac:dyDescent="0.2">
      <c r="B46" s="207"/>
      <c r="CD46" s="629"/>
      <c r="CE46" s="630"/>
      <c r="CF46" s="611" t="s">
        <v>349</v>
      </c>
      <c r="CG46" s="612"/>
      <c r="CH46" s="612"/>
      <c r="CI46" s="612"/>
      <c r="CJ46" s="612"/>
      <c r="CK46" s="612"/>
      <c r="CL46" s="612"/>
      <c r="CM46" s="612"/>
      <c r="CN46" s="612"/>
      <c r="CO46" s="612"/>
      <c r="CP46" s="612"/>
      <c r="CQ46" s="613"/>
      <c r="CR46" s="614">
        <v>341889</v>
      </c>
      <c r="CS46" s="615"/>
      <c r="CT46" s="615"/>
      <c r="CU46" s="615"/>
      <c r="CV46" s="615"/>
      <c r="CW46" s="615"/>
      <c r="CX46" s="615"/>
      <c r="CY46" s="616"/>
      <c r="CZ46" s="617">
        <v>7.7</v>
      </c>
      <c r="DA46" s="618"/>
      <c r="DB46" s="618"/>
      <c r="DC46" s="619"/>
      <c r="DD46" s="620">
        <v>67935</v>
      </c>
      <c r="DE46" s="615"/>
      <c r="DF46" s="615"/>
      <c r="DG46" s="615"/>
      <c r="DH46" s="615"/>
      <c r="DI46" s="615"/>
      <c r="DJ46" s="615"/>
      <c r="DK46" s="616"/>
      <c r="DL46" s="592"/>
      <c r="DM46" s="593"/>
      <c r="DN46" s="593"/>
      <c r="DO46" s="593"/>
      <c r="DP46" s="593"/>
      <c r="DQ46" s="593"/>
      <c r="DR46" s="593"/>
      <c r="DS46" s="593"/>
      <c r="DT46" s="593"/>
      <c r="DU46" s="593"/>
      <c r="DV46" s="594"/>
      <c r="DW46" s="589"/>
      <c r="DX46" s="590"/>
      <c r="DY46" s="590"/>
      <c r="DZ46" s="590"/>
      <c r="EA46" s="590"/>
      <c r="EB46" s="590"/>
      <c r="EC46" s="591"/>
    </row>
    <row r="47" spans="2:133" ht="11.25" customHeight="1" x14ac:dyDescent="0.2">
      <c r="B47" s="207"/>
      <c r="CD47" s="629"/>
      <c r="CE47" s="630"/>
      <c r="CF47" s="611" t="s">
        <v>350</v>
      </c>
      <c r="CG47" s="612"/>
      <c r="CH47" s="612"/>
      <c r="CI47" s="612"/>
      <c r="CJ47" s="612"/>
      <c r="CK47" s="612"/>
      <c r="CL47" s="612"/>
      <c r="CM47" s="612"/>
      <c r="CN47" s="612"/>
      <c r="CO47" s="612"/>
      <c r="CP47" s="612"/>
      <c r="CQ47" s="613"/>
      <c r="CR47" s="614">
        <v>604715</v>
      </c>
      <c r="CS47" s="623"/>
      <c r="CT47" s="623"/>
      <c r="CU47" s="623"/>
      <c r="CV47" s="623"/>
      <c r="CW47" s="623"/>
      <c r="CX47" s="623"/>
      <c r="CY47" s="624"/>
      <c r="CZ47" s="617">
        <v>13.5</v>
      </c>
      <c r="DA47" s="625"/>
      <c r="DB47" s="625"/>
      <c r="DC47" s="626"/>
      <c r="DD47" s="620">
        <v>2732</v>
      </c>
      <c r="DE47" s="623"/>
      <c r="DF47" s="623"/>
      <c r="DG47" s="623"/>
      <c r="DH47" s="623"/>
      <c r="DI47" s="623"/>
      <c r="DJ47" s="623"/>
      <c r="DK47" s="624"/>
      <c r="DL47" s="592"/>
      <c r="DM47" s="593"/>
      <c r="DN47" s="593"/>
      <c r="DO47" s="593"/>
      <c r="DP47" s="593"/>
      <c r="DQ47" s="593"/>
      <c r="DR47" s="593"/>
      <c r="DS47" s="593"/>
      <c r="DT47" s="593"/>
      <c r="DU47" s="593"/>
      <c r="DV47" s="594"/>
      <c r="DW47" s="589"/>
      <c r="DX47" s="590"/>
      <c r="DY47" s="590"/>
      <c r="DZ47" s="590"/>
      <c r="EA47" s="590"/>
      <c r="EB47" s="590"/>
      <c r="EC47" s="591"/>
    </row>
    <row r="48" spans="2:133" ht="11" x14ac:dyDescent="0.2">
      <c r="B48" s="207"/>
      <c r="CD48" s="631"/>
      <c r="CE48" s="632"/>
      <c r="CF48" s="611" t="s">
        <v>351</v>
      </c>
      <c r="CG48" s="612"/>
      <c r="CH48" s="612"/>
      <c r="CI48" s="612"/>
      <c r="CJ48" s="612"/>
      <c r="CK48" s="612"/>
      <c r="CL48" s="612"/>
      <c r="CM48" s="612"/>
      <c r="CN48" s="612"/>
      <c r="CO48" s="612"/>
      <c r="CP48" s="612"/>
      <c r="CQ48" s="613"/>
      <c r="CR48" s="614" t="s">
        <v>122</v>
      </c>
      <c r="CS48" s="615"/>
      <c r="CT48" s="615"/>
      <c r="CU48" s="615"/>
      <c r="CV48" s="615"/>
      <c r="CW48" s="615"/>
      <c r="CX48" s="615"/>
      <c r="CY48" s="616"/>
      <c r="CZ48" s="617" t="s">
        <v>122</v>
      </c>
      <c r="DA48" s="618"/>
      <c r="DB48" s="618"/>
      <c r="DC48" s="619"/>
      <c r="DD48" s="620" t="s">
        <v>122</v>
      </c>
      <c r="DE48" s="615"/>
      <c r="DF48" s="615"/>
      <c r="DG48" s="615"/>
      <c r="DH48" s="615"/>
      <c r="DI48" s="615"/>
      <c r="DJ48" s="615"/>
      <c r="DK48" s="616"/>
      <c r="DL48" s="592"/>
      <c r="DM48" s="593"/>
      <c r="DN48" s="593"/>
      <c r="DO48" s="593"/>
      <c r="DP48" s="593"/>
      <c r="DQ48" s="593"/>
      <c r="DR48" s="593"/>
      <c r="DS48" s="593"/>
      <c r="DT48" s="593"/>
      <c r="DU48" s="593"/>
      <c r="DV48" s="594"/>
      <c r="DW48" s="589"/>
      <c r="DX48" s="590"/>
      <c r="DY48" s="590"/>
      <c r="DZ48" s="590"/>
      <c r="EA48" s="590"/>
      <c r="EB48" s="590"/>
      <c r="EC48" s="591"/>
    </row>
    <row r="49" spans="2:133" ht="11.25" customHeight="1" x14ac:dyDescent="0.2">
      <c r="B49" s="207"/>
      <c r="CD49" s="595" t="s">
        <v>352</v>
      </c>
      <c r="CE49" s="596"/>
      <c r="CF49" s="596"/>
      <c r="CG49" s="596"/>
      <c r="CH49" s="596"/>
      <c r="CI49" s="596"/>
      <c r="CJ49" s="596"/>
      <c r="CK49" s="596"/>
      <c r="CL49" s="596"/>
      <c r="CM49" s="596"/>
      <c r="CN49" s="596"/>
      <c r="CO49" s="596"/>
      <c r="CP49" s="596"/>
      <c r="CQ49" s="597"/>
      <c r="CR49" s="598">
        <v>4467792</v>
      </c>
      <c r="CS49" s="599"/>
      <c r="CT49" s="599"/>
      <c r="CU49" s="599"/>
      <c r="CV49" s="599"/>
      <c r="CW49" s="599"/>
      <c r="CX49" s="599"/>
      <c r="CY49" s="600"/>
      <c r="CZ49" s="601">
        <v>100</v>
      </c>
      <c r="DA49" s="602"/>
      <c r="DB49" s="602"/>
      <c r="DC49" s="603"/>
      <c r="DD49" s="604">
        <v>2540228</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7kpUhvrPux1skh4bkDFLqlCznDJGZEiwOB2ZddVTL7O3qyBikvBcYuEWDn8hD4DWG61jeb6de9uKKBEYxT46/A==" saltValue="Qj/f2pC7KAuPhFdtUrh2a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93" t="s">
        <v>353</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4" t="s">
        <v>354</v>
      </c>
      <c r="DK2" s="1095"/>
      <c r="DL2" s="1095"/>
      <c r="DM2" s="1095"/>
      <c r="DN2" s="1095"/>
      <c r="DO2" s="1096"/>
      <c r="DP2" s="210"/>
      <c r="DQ2" s="1094" t="s">
        <v>355</v>
      </c>
      <c r="DR2" s="1095"/>
      <c r="DS2" s="1095"/>
      <c r="DT2" s="1095"/>
      <c r="DU2" s="1095"/>
      <c r="DV2" s="1095"/>
      <c r="DW2" s="1095"/>
      <c r="DX2" s="1095"/>
      <c r="DY2" s="1095"/>
      <c r="DZ2" s="1096"/>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97"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87" t="s">
        <v>372</v>
      </c>
      <c r="DH5" s="1088"/>
      <c r="DI5" s="1088"/>
      <c r="DJ5" s="1088"/>
      <c r="DK5" s="1089"/>
      <c r="DL5" s="1087" t="s">
        <v>373</v>
      </c>
      <c r="DM5" s="1088"/>
      <c r="DN5" s="1088"/>
      <c r="DO5" s="1088"/>
      <c r="DP5" s="1089"/>
      <c r="DQ5" s="988" t="s">
        <v>374</v>
      </c>
      <c r="DR5" s="989"/>
      <c r="DS5" s="989"/>
      <c r="DT5" s="989"/>
      <c r="DU5" s="990"/>
      <c r="DV5" s="988" t="s">
        <v>365</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8"/>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90"/>
      <c r="DH6" s="1091"/>
      <c r="DI6" s="1091"/>
      <c r="DJ6" s="1091"/>
      <c r="DK6" s="1092"/>
      <c r="DL6" s="1090"/>
      <c r="DM6" s="1091"/>
      <c r="DN6" s="1091"/>
      <c r="DO6" s="1091"/>
      <c r="DP6" s="1092"/>
      <c r="DQ6" s="991"/>
      <c r="DR6" s="992"/>
      <c r="DS6" s="992"/>
      <c r="DT6" s="992"/>
      <c r="DU6" s="993"/>
      <c r="DV6" s="991"/>
      <c r="DW6" s="992"/>
      <c r="DX6" s="992"/>
      <c r="DY6" s="992"/>
      <c r="DZ6" s="1003"/>
      <c r="EA6" s="216"/>
    </row>
    <row r="7" spans="1:131" s="217" customFormat="1" ht="26.25" customHeight="1" thickTop="1" x14ac:dyDescent="0.2">
      <c r="A7" s="218">
        <v>1</v>
      </c>
      <c r="B7" s="1034" t="s">
        <v>375</v>
      </c>
      <c r="C7" s="1035"/>
      <c r="D7" s="1035"/>
      <c r="E7" s="1035"/>
      <c r="F7" s="1035"/>
      <c r="G7" s="1035"/>
      <c r="H7" s="1035"/>
      <c r="I7" s="1035"/>
      <c r="J7" s="1035"/>
      <c r="K7" s="1035"/>
      <c r="L7" s="1035"/>
      <c r="M7" s="1035"/>
      <c r="N7" s="1035"/>
      <c r="O7" s="1035"/>
      <c r="P7" s="1036"/>
      <c r="Q7" s="1074">
        <v>4728</v>
      </c>
      <c r="R7" s="1075"/>
      <c r="S7" s="1075"/>
      <c r="T7" s="1075"/>
      <c r="U7" s="1075"/>
      <c r="V7" s="1075">
        <v>4467</v>
      </c>
      <c r="W7" s="1075"/>
      <c r="X7" s="1075"/>
      <c r="Y7" s="1075"/>
      <c r="Z7" s="1075"/>
      <c r="AA7" s="1075">
        <v>261</v>
      </c>
      <c r="AB7" s="1075"/>
      <c r="AC7" s="1075"/>
      <c r="AD7" s="1075"/>
      <c r="AE7" s="1076"/>
      <c r="AF7" s="1077">
        <v>203</v>
      </c>
      <c r="AG7" s="1078"/>
      <c r="AH7" s="1078"/>
      <c r="AI7" s="1078"/>
      <c r="AJ7" s="1079"/>
      <c r="AK7" s="1080"/>
      <c r="AL7" s="1081"/>
      <c r="AM7" s="1081"/>
      <c r="AN7" s="1081"/>
      <c r="AO7" s="1081"/>
      <c r="AP7" s="1081">
        <v>3625</v>
      </c>
      <c r="AQ7" s="1081"/>
      <c r="AR7" s="1081"/>
      <c r="AS7" s="1081"/>
      <c r="AT7" s="1081"/>
      <c r="AU7" s="1082"/>
      <c r="AV7" s="1082"/>
      <c r="AW7" s="1082"/>
      <c r="AX7" s="1082"/>
      <c r="AY7" s="1083"/>
      <c r="AZ7" s="214"/>
      <c r="BA7" s="214"/>
      <c r="BB7" s="214"/>
      <c r="BC7" s="214"/>
      <c r="BD7" s="214"/>
      <c r="BE7" s="215"/>
      <c r="BF7" s="215"/>
      <c r="BG7" s="215"/>
      <c r="BH7" s="215"/>
      <c r="BI7" s="215"/>
      <c r="BJ7" s="215"/>
      <c r="BK7" s="215"/>
      <c r="BL7" s="215"/>
      <c r="BM7" s="215"/>
      <c r="BN7" s="215"/>
      <c r="BO7" s="215"/>
      <c r="BP7" s="215"/>
      <c r="BQ7" s="218">
        <v>1</v>
      </c>
      <c r="BR7" s="219"/>
      <c r="BS7" s="1084" t="s">
        <v>555</v>
      </c>
      <c r="BT7" s="1085"/>
      <c r="BU7" s="1085"/>
      <c r="BV7" s="1085"/>
      <c r="BW7" s="1085"/>
      <c r="BX7" s="1085"/>
      <c r="BY7" s="1085"/>
      <c r="BZ7" s="1085"/>
      <c r="CA7" s="1085"/>
      <c r="CB7" s="1085"/>
      <c r="CC7" s="1085"/>
      <c r="CD7" s="1085"/>
      <c r="CE7" s="1085"/>
      <c r="CF7" s="1085"/>
      <c r="CG7" s="1086"/>
      <c r="CH7" s="1071">
        <v>-2</v>
      </c>
      <c r="CI7" s="1072"/>
      <c r="CJ7" s="1072"/>
      <c r="CK7" s="1072"/>
      <c r="CL7" s="1073"/>
      <c r="CM7" s="1071">
        <v>29</v>
      </c>
      <c r="CN7" s="1072"/>
      <c r="CO7" s="1072"/>
      <c r="CP7" s="1072"/>
      <c r="CQ7" s="1073"/>
      <c r="CR7" s="1071">
        <v>7</v>
      </c>
      <c r="CS7" s="1072"/>
      <c r="CT7" s="1072"/>
      <c r="CU7" s="1072"/>
      <c r="CV7" s="1073"/>
      <c r="CW7" s="1071">
        <v>1</v>
      </c>
      <c r="CX7" s="1072"/>
      <c r="CY7" s="1072"/>
      <c r="CZ7" s="1072"/>
      <c r="DA7" s="1073"/>
      <c r="DB7" s="1071" t="s">
        <v>488</v>
      </c>
      <c r="DC7" s="1072"/>
      <c r="DD7" s="1072"/>
      <c r="DE7" s="1072"/>
      <c r="DF7" s="1073"/>
      <c r="DG7" s="1071" t="s">
        <v>488</v>
      </c>
      <c r="DH7" s="1072"/>
      <c r="DI7" s="1072"/>
      <c r="DJ7" s="1072"/>
      <c r="DK7" s="1073"/>
      <c r="DL7" s="1071" t="s">
        <v>488</v>
      </c>
      <c r="DM7" s="1072"/>
      <c r="DN7" s="1072"/>
      <c r="DO7" s="1072"/>
      <c r="DP7" s="1073"/>
      <c r="DQ7" s="1071" t="s">
        <v>488</v>
      </c>
      <c r="DR7" s="1072"/>
      <c r="DS7" s="1072"/>
      <c r="DT7" s="1072"/>
      <c r="DU7" s="1073"/>
      <c r="DV7" s="1084"/>
      <c r="DW7" s="1085"/>
      <c r="DX7" s="1085"/>
      <c r="DY7" s="1085"/>
      <c r="DZ7" s="1099"/>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377</v>
      </c>
      <c r="B23" s="924" t="s">
        <v>378</v>
      </c>
      <c r="C23" s="925"/>
      <c r="D23" s="925"/>
      <c r="E23" s="925"/>
      <c r="F23" s="925"/>
      <c r="G23" s="925"/>
      <c r="H23" s="925"/>
      <c r="I23" s="925"/>
      <c r="J23" s="925"/>
      <c r="K23" s="925"/>
      <c r="L23" s="925"/>
      <c r="M23" s="925"/>
      <c r="N23" s="925"/>
      <c r="O23" s="925"/>
      <c r="P23" s="935"/>
      <c r="Q23" s="1054">
        <v>4728</v>
      </c>
      <c r="R23" s="1048"/>
      <c r="S23" s="1048"/>
      <c r="T23" s="1048"/>
      <c r="U23" s="1048"/>
      <c r="V23" s="1048">
        <v>4467</v>
      </c>
      <c r="W23" s="1048"/>
      <c r="X23" s="1048"/>
      <c r="Y23" s="1048"/>
      <c r="Z23" s="1048"/>
      <c r="AA23" s="1048">
        <v>261</v>
      </c>
      <c r="AB23" s="1048"/>
      <c r="AC23" s="1048"/>
      <c r="AD23" s="1048"/>
      <c r="AE23" s="1055"/>
      <c r="AF23" s="1056">
        <v>203</v>
      </c>
      <c r="AG23" s="1048"/>
      <c r="AH23" s="1048"/>
      <c r="AI23" s="1048"/>
      <c r="AJ23" s="1057"/>
      <c r="AK23" s="1058"/>
      <c r="AL23" s="1059"/>
      <c r="AM23" s="1059"/>
      <c r="AN23" s="1059"/>
      <c r="AO23" s="1059"/>
      <c r="AP23" s="1048">
        <v>3625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389</v>
      </c>
      <c r="C28" s="1035"/>
      <c r="D28" s="1035"/>
      <c r="E28" s="1035"/>
      <c r="F28" s="1035"/>
      <c r="G28" s="1035"/>
      <c r="H28" s="1035"/>
      <c r="I28" s="1035"/>
      <c r="J28" s="1035"/>
      <c r="K28" s="1035"/>
      <c r="L28" s="1035"/>
      <c r="M28" s="1035"/>
      <c r="N28" s="1035"/>
      <c r="O28" s="1035"/>
      <c r="P28" s="1036"/>
      <c r="Q28" s="1037">
        <v>261</v>
      </c>
      <c r="R28" s="1038"/>
      <c r="S28" s="1038"/>
      <c r="T28" s="1038"/>
      <c r="U28" s="1038"/>
      <c r="V28" s="1038">
        <v>257</v>
      </c>
      <c r="W28" s="1038"/>
      <c r="X28" s="1038"/>
      <c r="Y28" s="1038"/>
      <c r="Z28" s="1038"/>
      <c r="AA28" s="1038">
        <v>4</v>
      </c>
      <c r="AB28" s="1038"/>
      <c r="AC28" s="1038"/>
      <c r="AD28" s="1038"/>
      <c r="AE28" s="1039"/>
      <c r="AF28" s="1040">
        <v>4</v>
      </c>
      <c r="AG28" s="1038"/>
      <c r="AH28" s="1038"/>
      <c r="AI28" s="1038"/>
      <c r="AJ28" s="1041"/>
      <c r="AK28" s="1029">
        <v>26</v>
      </c>
      <c r="AL28" s="1030"/>
      <c r="AM28" s="1030"/>
      <c r="AN28" s="1030"/>
      <c r="AO28" s="1030"/>
      <c r="AP28" s="1030"/>
      <c r="AQ28" s="1030"/>
      <c r="AR28" s="1030"/>
      <c r="AS28" s="1030"/>
      <c r="AT28" s="1030"/>
      <c r="AU28" s="1030" t="s">
        <v>548</v>
      </c>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390</v>
      </c>
      <c r="C29" s="1018"/>
      <c r="D29" s="1018"/>
      <c r="E29" s="1018"/>
      <c r="F29" s="1018"/>
      <c r="G29" s="1018"/>
      <c r="H29" s="1018"/>
      <c r="I29" s="1018"/>
      <c r="J29" s="1018"/>
      <c r="K29" s="1018"/>
      <c r="L29" s="1018"/>
      <c r="M29" s="1018"/>
      <c r="N29" s="1018"/>
      <c r="O29" s="1018"/>
      <c r="P29" s="1019"/>
      <c r="Q29" s="1025">
        <v>429</v>
      </c>
      <c r="R29" s="1026"/>
      <c r="S29" s="1026"/>
      <c r="T29" s="1026"/>
      <c r="U29" s="1026"/>
      <c r="V29" s="1026">
        <v>388</v>
      </c>
      <c r="W29" s="1026"/>
      <c r="X29" s="1026"/>
      <c r="Y29" s="1026"/>
      <c r="Z29" s="1026"/>
      <c r="AA29" s="1026">
        <v>41</v>
      </c>
      <c r="AB29" s="1026"/>
      <c r="AC29" s="1026"/>
      <c r="AD29" s="1026"/>
      <c r="AE29" s="1027"/>
      <c r="AF29" s="1022">
        <v>9</v>
      </c>
      <c r="AG29" s="1023"/>
      <c r="AH29" s="1023"/>
      <c r="AI29" s="1023"/>
      <c r="AJ29" s="1024"/>
      <c r="AK29" s="967">
        <v>120</v>
      </c>
      <c r="AL29" s="958"/>
      <c r="AM29" s="958"/>
      <c r="AN29" s="958"/>
      <c r="AO29" s="958"/>
      <c r="AP29" s="958">
        <v>175</v>
      </c>
      <c r="AQ29" s="958"/>
      <c r="AR29" s="958"/>
      <c r="AS29" s="958"/>
      <c r="AT29" s="958"/>
      <c r="AU29" s="958" t="s">
        <v>548</v>
      </c>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391</v>
      </c>
      <c r="C30" s="1018"/>
      <c r="D30" s="1018"/>
      <c r="E30" s="1018"/>
      <c r="F30" s="1018"/>
      <c r="G30" s="1018"/>
      <c r="H30" s="1018"/>
      <c r="I30" s="1018"/>
      <c r="J30" s="1018"/>
      <c r="K30" s="1018"/>
      <c r="L30" s="1018"/>
      <c r="M30" s="1018"/>
      <c r="N30" s="1018"/>
      <c r="O30" s="1018"/>
      <c r="P30" s="1019"/>
      <c r="Q30" s="1025">
        <v>285</v>
      </c>
      <c r="R30" s="1026"/>
      <c r="S30" s="1026"/>
      <c r="T30" s="1026"/>
      <c r="U30" s="1026"/>
      <c r="V30" s="1026">
        <v>256</v>
      </c>
      <c r="W30" s="1026"/>
      <c r="X30" s="1026"/>
      <c r="Y30" s="1026"/>
      <c r="Z30" s="1026"/>
      <c r="AA30" s="1026">
        <v>29</v>
      </c>
      <c r="AB30" s="1026"/>
      <c r="AC30" s="1026"/>
      <c r="AD30" s="1026"/>
      <c r="AE30" s="1027"/>
      <c r="AF30" s="1022">
        <v>29</v>
      </c>
      <c r="AG30" s="1023"/>
      <c r="AH30" s="1023"/>
      <c r="AI30" s="1023"/>
      <c r="AJ30" s="1024"/>
      <c r="AK30" s="967">
        <v>48</v>
      </c>
      <c r="AL30" s="958"/>
      <c r="AM30" s="958"/>
      <c r="AN30" s="958"/>
      <c r="AO30" s="958"/>
      <c r="AP30" s="958"/>
      <c r="AQ30" s="958"/>
      <c r="AR30" s="958"/>
      <c r="AS30" s="958"/>
      <c r="AT30" s="958"/>
      <c r="AU30" s="958" t="s">
        <v>548</v>
      </c>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392</v>
      </c>
      <c r="C31" s="1018"/>
      <c r="D31" s="1018"/>
      <c r="E31" s="1018"/>
      <c r="F31" s="1018"/>
      <c r="G31" s="1018"/>
      <c r="H31" s="1018"/>
      <c r="I31" s="1018"/>
      <c r="J31" s="1018"/>
      <c r="K31" s="1018"/>
      <c r="L31" s="1018"/>
      <c r="M31" s="1018"/>
      <c r="N31" s="1018"/>
      <c r="O31" s="1018"/>
      <c r="P31" s="1019"/>
      <c r="Q31" s="1025">
        <v>50</v>
      </c>
      <c r="R31" s="1026"/>
      <c r="S31" s="1026"/>
      <c r="T31" s="1026"/>
      <c r="U31" s="1026"/>
      <c r="V31" s="1026">
        <v>50</v>
      </c>
      <c r="W31" s="1026"/>
      <c r="X31" s="1026"/>
      <c r="Y31" s="1026"/>
      <c r="Z31" s="1026"/>
      <c r="AA31" s="1026">
        <v>0</v>
      </c>
      <c r="AB31" s="1026"/>
      <c r="AC31" s="1026"/>
      <c r="AD31" s="1026"/>
      <c r="AE31" s="1027"/>
      <c r="AF31" s="1022">
        <v>0</v>
      </c>
      <c r="AG31" s="1023"/>
      <c r="AH31" s="1023"/>
      <c r="AI31" s="1023"/>
      <c r="AJ31" s="1024"/>
      <c r="AK31" s="967">
        <v>29</v>
      </c>
      <c r="AL31" s="958"/>
      <c r="AM31" s="958"/>
      <c r="AN31" s="958"/>
      <c r="AO31" s="958"/>
      <c r="AP31" s="958"/>
      <c r="AQ31" s="958"/>
      <c r="AR31" s="958"/>
      <c r="AS31" s="958"/>
      <c r="AT31" s="958"/>
      <c r="AU31" s="958" t="s">
        <v>548</v>
      </c>
      <c r="AV31" s="958"/>
      <c r="AW31" s="958"/>
      <c r="AX31" s="958"/>
      <c r="AY31" s="958"/>
      <c r="AZ31" s="1028"/>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196</v>
      </c>
      <c r="R32" s="1026"/>
      <c r="S32" s="1026"/>
      <c r="T32" s="1026"/>
      <c r="U32" s="1026"/>
      <c r="V32" s="1026">
        <v>146</v>
      </c>
      <c r="W32" s="1026"/>
      <c r="X32" s="1026"/>
      <c r="Y32" s="1026"/>
      <c r="Z32" s="1026"/>
      <c r="AA32" s="1026">
        <v>50</v>
      </c>
      <c r="AB32" s="1026"/>
      <c r="AC32" s="1026"/>
      <c r="AD32" s="1026"/>
      <c r="AE32" s="1027"/>
      <c r="AF32" s="1022">
        <v>53</v>
      </c>
      <c r="AG32" s="1023"/>
      <c r="AH32" s="1023"/>
      <c r="AI32" s="1023"/>
      <c r="AJ32" s="1024"/>
      <c r="AK32" s="967">
        <v>116</v>
      </c>
      <c r="AL32" s="958"/>
      <c r="AM32" s="958"/>
      <c r="AN32" s="958"/>
      <c r="AO32" s="958"/>
      <c r="AP32" s="958">
        <v>895</v>
      </c>
      <c r="AQ32" s="958"/>
      <c r="AR32" s="958"/>
      <c r="AS32" s="958"/>
      <c r="AT32" s="958"/>
      <c r="AU32" s="958">
        <v>769</v>
      </c>
      <c r="AV32" s="958"/>
      <c r="AW32" s="958"/>
      <c r="AX32" s="958"/>
      <c r="AY32" s="958"/>
      <c r="AZ32" s="1028"/>
      <c r="BA32" s="1028"/>
      <c r="BB32" s="1028"/>
      <c r="BC32" s="1028"/>
      <c r="BD32" s="102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395</v>
      </c>
      <c r="C33" s="1018"/>
      <c r="D33" s="1018"/>
      <c r="E33" s="1018"/>
      <c r="F33" s="1018"/>
      <c r="G33" s="1018"/>
      <c r="H33" s="1018"/>
      <c r="I33" s="1018"/>
      <c r="J33" s="1018"/>
      <c r="K33" s="1018"/>
      <c r="L33" s="1018"/>
      <c r="M33" s="1018"/>
      <c r="N33" s="1018"/>
      <c r="O33" s="1018"/>
      <c r="P33" s="1019"/>
      <c r="Q33" s="1025">
        <v>128</v>
      </c>
      <c r="R33" s="1026"/>
      <c r="S33" s="1026"/>
      <c r="T33" s="1026"/>
      <c r="U33" s="1026"/>
      <c r="V33" s="1026">
        <v>108</v>
      </c>
      <c r="W33" s="1026"/>
      <c r="X33" s="1026"/>
      <c r="Y33" s="1026"/>
      <c r="Z33" s="1026"/>
      <c r="AA33" s="1026">
        <v>20</v>
      </c>
      <c r="AB33" s="1026"/>
      <c r="AC33" s="1026"/>
      <c r="AD33" s="1026"/>
      <c r="AE33" s="1027"/>
      <c r="AF33" s="1022">
        <v>23</v>
      </c>
      <c r="AG33" s="1023"/>
      <c r="AH33" s="1023"/>
      <c r="AI33" s="1023"/>
      <c r="AJ33" s="1024"/>
      <c r="AK33" s="967">
        <v>57</v>
      </c>
      <c r="AL33" s="958"/>
      <c r="AM33" s="958"/>
      <c r="AN33" s="958"/>
      <c r="AO33" s="958"/>
      <c r="AP33" s="958">
        <v>191</v>
      </c>
      <c r="AQ33" s="958"/>
      <c r="AR33" s="958"/>
      <c r="AS33" s="958"/>
      <c r="AT33" s="958"/>
      <c r="AU33" s="958">
        <v>106</v>
      </c>
      <c r="AV33" s="958"/>
      <c r="AW33" s="958"/>
      <c r="AX33" s="958"/>
      <c r="AY33" s="958"/>
      <c r="AZ33" s="1028"/>
      <c r="BA33" s="1028"/>
      <c r="BB33" s="1028"/>
      <c r="BC33" s="1028"/>
      <c r="BD33" s="1028"/>
      <c r="BE33" s="959" t="s">
        <v>394</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396</v>
      </c>
      <c r="C34" s="1018"/>
      <c r="D34" s="1018"/>
      <c r="E34" s="1018"/>
      <c r="F34" s="1018"/>
      <c r="G34" s="1018"/>
      <c r="H34" s="1018"/>
      <c r="I34" s="1018"/>
      <c r="J34" s="1018"/>
      <c r="K34" s="1018"/>
      <c r="L34" s="1018"/>
      <c r="M34" s="1018"/>
      <c r="N34" s="1018"/>
      <c r="O34" s="1018"/>
      <c r="P34" s="1019"/>
      <c r="Q34" s="1025">
        <v>22</v>
      </c>
      <c r="R34" s="1026"/>
      <c r="S34" s="1026"/>
      <c r="T34" s="1026"/>
      <c r="U34" s="1026"/>
      <c r="V34" s="1026">
        <v>14</v>
      </c>
      <c r="W34" s="1026"/>
      <c r="X34" s="1026"/>
      <c r="Y34" s="1026"/>
      <c r="Z34" s="1026"/>
      <c r="AA34" s="1026">
        <v>8</v>
      </c>
      <c r="AB34" s="1026"/>
      <c r="AC34" s="1026"/>
      <c r="AD34" s="1026"/>
      <c r="AE34" s="1027"/>
      <c r="AF34" s="1022">
        <v>4</v>
      </c>
      <c r="AG34" s="1023"/>
      <c r="AH34" s="1023"/>
      <c r="AI34" s="1023"/>
      <c r="AJ34" s="1024"/>
      <c r="AK34" s="967"/>
      <c r="AL34" s="958"/>
      <c r="AM34" s="958"/>
      <c r="AN34" s="958"/>
      <c r="AO34" s="958"/>
      <c r="AP34" s="958">
        <v>46</v>
      </c>
      <c r="AQ34" s="958"/>
      <c r="AR34" s="958"/>
      <c r="AS34" s="958"/>
      <c r="AT34" s="958"/>
      <c r="AU34" s="958">
        <v>46</v>
      </c>
      <c r="AV34" s="958"/>
      <c r="AW34" s="958"/>
      <c r="AX34" s="958"/>
      <c r="AY34" s="958"/>
      <c r="AZ34" s="1028"/>
      <c r="BA34" s="1028"/>
      <c r="BB34" s="1028"/>
      <c r="BC34" s="1028"/>
      <c r="BD34" s="1028"/>
      <c r="BE34" s="959" t="s">
        <v>394</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377</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123</v>
      </c>
      <c r="AG63" s="946"/>
      <c r="AH63" s="946"/>
      <c r="AI63" s="946"/>
      <c r="AJ63" s="1009"/>
      <c r="AK63" s="1010"/>
      <c r="AL63" s="950"/>
      <c r="AM63" s="950"/>
      <c r="AN63" s="950"/>
      <c r="AO63" s="950"/>
      <c r="AP63" s="946">
        <v>1307</v>
      </c>
      <c r="AQ63" s="946"/>
      <c r="AR63" s="946"/>
      <c r="AS63" s="946"/>
      <c r="AT63" s="946"/>
      <c r="AU63" s="946">
        <v>1132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401</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549</v>
      </c>
      <c r="C68" s="973"/>
      <c r="D68" s="973"/>
      <c r="E68" s="973"/>
      <c r="F68" s="973"/>
      <c r="G68" s="973"/>
      <c r="H68" s="973"/>
      <c r="I68" s="973"/>
      <c r="J68" s="973"/>
      <c r="K68" s="973"/>
      <c r="L68" s="973"/>
      <c r="M68" s="973"/>
      <c r="N68" s="973"/>
      <c r="O68" s="973"/>
      <c r="P68" s="974"/>
      <c r="Q68" s="975">
        <v>928</v>
      </c>
      <c r="R68" s="969"/>
      <c r="S68" s="969"/>
      <c r="T68" s="969"/>
      <c r="U68" s="969"/>
      <c r="V68" s="969">
        <v>875</v>
      </c>
      <c r="W68" s="969"/>
      <c r="X68" s="969"/>
      <c r="Y68" s="969"/>
      <c r="Z68" s="969"/>
      <c r="AA68" s="969">
        <v>53</v>
      </c>
      <c r="AB68" s="969"/>
      <c r="AC68" s="969"/>
      <c r="AD68" s="969"/>
      <c r="AE68" s="969"/>
      <c r="AF68" s="969">
        <v>53</v>
      </c>
      <c r="AG68" s="969"/>
      <c r="AH68" s="969"/>
      <c r="AI68" s="969"/>
      <c r="AJ68" s="969"/>
      <c r="AK68" s="969">
        <v>40</v>
      </c>
      <c r="AL68" s="969"/>
      <c r="AM68" s="969"/>
      <c r="AN68" s="969"/>
      <c r="AO68" s="969"/>
      <c r="AP68" s="969"/>
      <c r="AQ68" s="969"/>
      <c r="AR68" s="969"/>
      <c r="AS68" s="969"/>
      <c r="AT68" s="969"/>
      <c r="AU68" s="969"/>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550</v>
      </c>
      <c r="C69" s="962"/>
      <c r="D69" s="962"/>
      <c r="E69" s="962"/>
      <c r="F69" s="962"/>
      <c r="G69" s="962"/>
      <c r="H69" s="962"/>
      <c r="I69" s="962"/>
      <c r="J69" s="962"/>
      <c r="K69" s="962"/>
      <c r="L69" s="962"/>
      <c r="M69" s="962"/>
      <c r="N69" s="962"/>
      <c r="O69" s="962"/>
      <c r="P69" s="963"/>
      <c r="Q69" s="964">
        <v>1589</v>
      </c>
      <c r="R69" s="958"/>
      <c r="S69" s="958"/>
      <c r="T69" s="958"/>
      <c r="U69" s="958"/>
      <c r="V69" s="958">
        <v>1585</v>
      </c>
      <c r="W69" s="958"/>
      <c r="X69" s="958"/>
      <c r="Y69" s="958"/>
      <c r="Z69" s="958"/>
      <c r="AA69" s="958">
        <v>4</v>
      </c>
      <c r="AB69" s="958"/>
      <c r="AC69" s="958"/>
      <c r="AD69" s="958"/>
      <c r="AE69" s="958"/>
      <c r="AF69" s="958">
        <v>4</v>
      </c>
      <c r="AG69" s="958"/>
      <c r="AH69" s="958"/>
      <c r="AI69" s="958"/>
      <c r="AJ69" s="958"/>
      <c r="AK69" s="958">
        <v>2</v>
      </c>
      <c r="AL69" s="958"/>
      <c r="AM69" s="958"/>
      <c r="AN69" s="958"/>
      <c r="AO69" s="958"/>
      <c r="AP69" s="958"/>
      <c r="AQ69" s="958"/>
      <c r="AR69" s="958"/>
      <c r="AS69" s="958"/>
      <c r="AT69" s="958"/>
      <c r="AU69" s="958"/>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551</v>
      </c>
      <c r="C70" s="962"/>
      <c r="D70" s="962"/>
      <c r="E70" s="962"/>
      <c r="F70" s="962"/>
      <c r="G70" s="962"/>
      <c r="H70" s="962"/>
      <c r="I70" s="962"/>
      <c r="J70" s="962"/>
      <c r="K70" s="962"/>
      <c r="L70" s="962"/>
      <c r="M70" s="962"/>
      <c r="N70" s="962"/>
      <c r="O70" s="962"/>
      <c r="P70" s="963"/>
      <c r="Q70" s="964">
        <v>501</v>
      </c>
      <c r="R70" s="958"/>
      <c r="S70" s="958"/>
      <c r="T70" s="958"/>
      <c r="U70" s="958"/>
      <c r="V70" s="958">
        <v>480</v>
      </c>
      <c r="W70" s="958"/>
      <c r="X70" s="958"/>
      <c r="Y70" s="958"/>
      <c r="Z70" s="958"/>
      <c r="AA70" s="958">
        <v>21</v>
      </c>
      <c r="AB70" s="958"/>
      <c r="AC70" s="958"/>
      <c r="AD70" s="958"/>
      <c r="AE70" s="958"/>
      <c r="AF70" s="958">
        <v>21</v>
      </c>
      <c r="AG70" s="958"/>
      <c r="AH70" s="958"/>
      <c r="AI70" s="958"/>
      <c r="AJ70" s="958"/>
      <c r="AK70" s="958">
        <v>35</v>
      </c>
      <c r="AL70" s="958"/>
      <c r="AM70" s="958"/>
      <c r="AN70" s="958"/>
      <c r="AO70" s="958"/>
      <c r="AP70" s="958"/>
      <c r="AQ70" s="958"/>
      <c r="AR70" s="958"/>
      <c r="AS70" s="958"/>
      <c r="AT70" s="958"/>
      <c r="AU70" s="958"/>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552</v>
      </c>
      <c r="C71" s="962"/>
      <c r="D71" s="962"/>
      <c r="E71" s="962"/>
      <c r="F71" s="962"/>
      <c r="G71" s="962"/>
      <c r="H71" s="962"/>
      <c r="I71" s="962"/>
      <c r="J71" s="962"/>
      <c r="K71" s="962"/>
      <c r="L71" s="962"/>
      <c r="M71" s="962"/>
      <c r="N71" s="962"/>
      <c r="O71" s="962"/>
      <c r="P71" s="963"/>
      <c r="Q71" s="964">
        <v>53</v>
      </c>
      <c r="R71" s="958"/>
      <c r="S71" s="958"/>
      <c r="T71" s="958"/>
      <c r="U71" s="958"/>
      <c r="V71" s="958">
        <v>49</v>
      </c>
      <c r="W71" s="958"/>
      <c r="X71" s="958"/>
      <c r="Y71" s="958"/>
      <c r="Z71" s="958"/>
      <c r="AA71" s="958">
        <v>3</v>
      </c>
      <c r="AB71" s="958"/>
      <c r="AC71" s="958"/>
      <c r="AD71" s="958"/>
      <c r="AE71" s="958"/>
      <c r="AF71" s="958">
        <v>3</v>
      </c>
      <c r="AG71" s="958"/>
      <c r="AH71" s="958"/>
      <c r="AI71" s="958"/>
      <c r="AJ71" s="958"/>
      <c r="AK71" s="958">
        <v>3</v>
      </c>
      <c r="AL71" s="958"/>
      <c r="AM71" s="958"/>
      <c r="AN71" s="958"/>
      <c r="AO71" s="958"/>
      <c r="AP71" s="958"/>
      <c r="AQ71" s="958"/>
      <c r="AR71" s="958"/>
      <c r="AS71" s="958"/>
      <c r="AT71" s="958"/>
      <c r="AU71" s="958"/>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553</v>
      </c>
      <c r="C72" s="962"/>
      <c r="D72" s="962"/>
      <c r="E72" s="962"/>
      <c r="F72" s="962"/>
      <c r="G72" s="962"/>
      <c r="H72" s="962"/>
      <c r="I72" s="962"/>
      <c r="J72" s="962"/>
      <c r="K72" s="962"/>
      <c r="L72" s="962"/>
      <c r="M72" s="962"/>
      <c r="N72" s="962"/>
      <c r="O72" s="962"/>
      <c r="P72" s="963"/>
      <c r="Q72" s="964">
        <v>100</v>
      </c>
      <c r="R72" s="958"/>
      <c r="S72" s="958"/>
      <c r="T72" s="958"/>
      <c r="U72" s="958"/>
      <c r="V72" s="958">
        <v>91</v>
      </c>
      <c r="W72" s="958"/>
      <c r="X72" s="958"/>
      <c r="Y72" s="958"/>
      <c r="Z72" s="958"/>
      <c r="AA72" s="958">
        <v>9</v>
      </c>
      <c r="AB72" s="958"/>
      <c r="AC72" s="958"/>
      <c r="AD72" s="958"/>
      <c r="AE72" s="958"/>
      <c r="AF72" s="958">
        <v>9</v>
      </c>
      <c r="AG72" s="958"/>
      <c r="AH72" s="958"/>
      <c r="AI72" s="958"/>
      <c r="AJ72" s="958"/>
      <c r="AK72" s="958">
        <v>17</v>
      </c>
      <c r="AL72" s="958"/>
      <c r="AM72" s="958"/>
      <c r="AN72" s="958"/>
      <c r="AO72" s="958"/>
      <c r="AP72" s="958"/>
      <c r="AQ72" s="958"/>
      <c r="AR72" s="958"/>
      <c r="AS72" s="958"/>
      <c r="AT72" s="958"/>
      <c r="AU72" s="958"/>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554</v>
      </c>
      <c r="C73" s="962"/>
      <c r="D73" s="962"/>
      <c r="E73" s="962"/>
      <c r="F73" s="962"/>
      <c r="G73" s="962"/>
      <c r="H73" s="962"/>
      <c r="I73" s="962"/>
      <c r="J73" s="962"/>
      <c r="K73" s="962"/>
      <c r="L73" s="962"/>
      <c r="M73" s="962"/>
      <c r="N73" s="962"/>
      <c r="O73" s="962"/>
      <c r="P73" s="963"/>
      <c r="Q73" s="964">
        <v>303344</v>
      </c>
      <c r="R73" s="958"/>
      <c r="S73" s="958"/>
      <c r="T73" s="958"/>
      <c r="U73" s="958"/>
      <c r="V73" s="958">
        <v>298534</v>
      </c>
      <c r="W73" s="958"/>
      <c r="X73" s="958"/>
      <c r="Y73" s="958"/>
      <c r="Z73" s="958"/>
      <c r="AA73" s="958">
        <v>4810</v>
      </c>
      <c r="AB73" s="958"/>
      <c r="AC73" s="958"/>
      <c r="AD73" s="958"/>
      <c r="AE73" s="958"/>
      <c r="AF73" s="958">
        <v>4810</v>
      </c>
      <c r="AG73" s="958"/>
      <c r="AH73" s="958"/>
      <c r="AI73" s="958"/>
      <c r="AJ73" s="958"/>
      <c r="AK73" s="958">
        <v>2401</v>
      </c>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377</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4900</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295</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295</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295</v>
      </c>
      <c r="DR109" s="883"/>
      <c r="DS109" s="883"/>
      <c r="DT109" s="883"/>
      <c r="DU109" s="884"/>
      <c r="DV109" s="885" t="s">
        <v>413</v>
      </c>
      <c r="DW109" s="883"/>
      <c r="DX109" s="883"/>
      <c r="DY109" s="883"/>
      <c r="DZ109" s="916"/>
    </row>
    <row r="110" spans="1:131" s="212" customFormat="1" ht="26.25" customHeight="1" x14ac:dyDescent="0.2">
      <c r="A110" s="796" t="s">
        <v>415</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75">
        <v>448059</v>
      </c>
      <c r="AB110" s="876"/>
      <c r="AC110" s="876"/>
      <c r="AD110" s="876"/>
      <c r="AE110" s="877"/>
      <c r="AF110" s="878">
        <v>479664</v>
      </c>
      <c r="AG110" s="876"/>
      <c r="AH110" s="876"/>
      <c r="AI110" s="876"/>
      <c r="AJ110" s="877"/>
      <c r="AK110" s="878">
        <v>477681</v>
      </c>
      <c r="AL110" s="876"/>
      <c r="AM110" s="876"/>
      <c r="AN110" s="876"/>
      <c r="AO110" s="877"/>
      <c r="AP110" s="879">
        <v>28.5</v>
      </c>
      <c r="AQ110" s="880"/>
      <c r="AR110" s="880"/>
      <c r="AS110" s="880"/>
      <c r="AT110" s="881"/>
      <c r="AU110" s="917" t="s">
        <v>69</v>
      </c>
      <c r="AV110" s="918"/>
      <c r="AW110" s="918"/>
      <c r="AX110" s="918"/>
      <c r="AY110" s="918"/>
      <c r="AZ110" s="847" t="s">
        <v>416</v>
      </c>
      <c r="BA110" s="797"/>
      <c r="BB110" s="797"/>
      <c r="BC110" s="797"/>
      <c r="BD110" s="797"/>
      <c r="BE110" s="797"/>
      <c r="BF110" s="797"/>
      <c r="BG110" s="797"/>
      <c r="BH110" s="797"/>
      <c r="BI110" s="797"/>
      <c r="BJ110" s="797"/>
      <c r="BK110" s="797"/>
      <c r="BL110" s="797"/>
      <c r="BM110" s="797"/>
      <c r="BN110" s="797"/>
      <c r="BO110" s="797"/>
      <c r="BP110" s="798"/>
      <c r="BQ110" s="848">
        <v>3805915</v>
      </c>
      <c r="BR110" s="829"/>
      <c r="BS110" s="829"/>
      <c r="BT110" s="829"/>
      <c r="BU110" s="829"/>
      <c r="BV110" s="829">
        <v>3636968</v>
      </c>
      <c r="BW110" s="829"/>
      <c r="BX110" s="829"/>
      <c r="BY110" s="829"/>
      <c r="BZ110" s="829"/>
      <c r="CA110" s="829">
        <v>3625316</v>
      </c>
      <c r="CB110" s="829"/>
      <c r="CC110" s="829"/>
      <c r="CD110" s="829"/>
      <c r="CE110" s="829"/>
      <c r="CF110" s="853">
        <v>216</v>
      </c>
      <c r="CG110" s="854"/>
      <c r="CH110" s="854"/>
      <c r="CI110" s="854"/>
      <c r="CJ110" s="854"/>
      <c r="CK110" s="913" t="s">
        <v>417</v>
      </c>
      <c r="CL110" s="806"/>
      <c r="CM110" s="847" t="s">
        <v>418</v>
      </c>
      <c r="CN110" s="797"/>
      <c r="CO110" s="797"/>
      <c r="CP110" s="797"/>
      <c r="CQ110" s="797"/>
      <c r="CR110" s="797"/>
      <c r="CS110" s="797"/>
      <c r="CT110" s="797"/>
      <c r="CU110" s="797"/>
      <c r="CV110" s="797"/>
      <c r="CW110" s="797"/>
      <c r="CX110" s="797"/>
      <c r="CY110" s="797"/>
      <c r="CZ110" s="797"/>
      <c r="DA110" s="797"/>
      <c r="DB110" s="797"/>
      <c r="DC110" s="797"/>
      <c r="DD110" s="797"/>
      <c r="DE110" s="797"/>
      <c r="DF110" s="798"/>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4" t="s">
        <v>420</v>
      </c>
      <c r="BA111" s="739"/>
      <c r="BB111" s="739"/>
      <c r="BC111" s="739"/>
      <c r="BD111" s="739"/>
      <c r="BE111" s="739"/>
      <c r="BF111" s="739"/>
      <c r="BG111" s="739"/>
      <c r="BH111" s="739"/>
      <c r="BI111" s="739"/>
      <c r="BJ111" s="739"/>
      <c r="BK111" s="739"/>
      <c r="BL111" s="739"/>
      <c r="BM111" s="739"/>
      <c r="BN111" s="739"/>
      <c r="BO111" s="739"/>
      <c r="BP111" s="740"/>
      <c r="BQ111" s="776" t="s">
        <v>122</v>
      </c>
      <c r="BR111" s="777"/>
      <c r="BS111" s="777"/>
      <c r="BT111" s="777"/>
      <c r="BU111" s="777"/>
      <c r="BV111" s="777" t="s">
        <v>122</v>
      </c>
      <c r="BW111" s="777"/>
      <c r="BX111" s="777"/>
      <c r="BY111" s="777"/>
      <c r="BZ111" s="777"/>
      <c r="CA111" s="777" t="s">
        <v>122</v>
      </c>
      <c r="CB111" s="777"/>
      <c r="CC111" s="777"/>
      <c r="CD111" s="777"/>
      <c r="CE111" s="777"/>
      <c r="CF111" s="862" t="s">
        <v>122</v>
      </c>
      <c r="CG111" s="863"/>
      <c r="CH111" s="863"/>
      <c r="CI111" s="863"/>
      <c r="CJ111" s="863"/>
      <c r="CK111" s="914"/>
      <c r="CL111" s="808"/>
      <c r="CM111" s="804"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76" t="s">
        <v>122</v>
      </c>
      <c r="DH111" s="777"/>
      <c r="DI111" s="777"/>
      <c r="DJ111" s="777"/>
      <c r="DK111" s="777"/>
      <c r="DL111" s="777" t="s">
        <v>122</v>
      </c>
      <c r="DM111" s="777"/>
      <c r="DN111" s="777"/>
      <c r="DO111" s="777"/>
      <c r="DP111" s="777"/>
      <c r="DQ111" s="777" t="s">
        <v>122</v>
      </c>
      <c r="DR111" s="777"/>
      <c r="DS111" s="777"/>
      <c r="DT111" s="777"/>
      <c r="DU111" s="777"/>
      <c r="DV111" s="783" t="s">
        <v>122</v>
      </c>
      <c r="DW111" s="783"/>
      <c r="DX111" s="783"/>
      <c r="DY111" s="783"/>
      <c r="DZ111" s="784"/>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4" t="s">
        <v>424</v>
      </c>
      <c r="BA112" s="739"/>
      <c r="BB112" s="739"/>
      <c r="BC112" s="739"/>
      <c r="BD112" s="739"/>
      <c r="BE112" s="739"/>
      <c r="BF112" s="739"/>
      <c r="BG112" s="739"/>
      <c r="BH112" s="739"/>
      <c r="BI112" s="739"/>
      <c r="BJ112" s="739"/>
      <c r="BK112" s="739"/>
      <c r="BL112" s="739"/>
      <c r="BM112" s="739"/>
      <c r="BN112" s="739"/>
      <c r="BO112" s="739"/>
      <c r="BP112" s="740"/>
      <c r="BQ112" s="776">
        <v>965967</v>
      </c>
      <c r="BR112" s="777"/>
      <c r="BS112" s="777"/>
      <c r="BT112" s="777"/>
      <c r="BU112" s="777"/>
      <c r="BV112" s="777">
        <v>1077670</v>
      </c>
      <c r="BW112" s="777"/>
      <c r="BX112" s="777"/>
      <c r="BY112" s="777"/>
      <c r="BZ112" s="777"/>
      <c r="CA112" s="777">
        <v>921335</v>
      </c>
      <c r="CB112" s="777"/>
      <c r="CC112" s="777"/>
      <c r="CD112" s="777"/>
      <c r="CE112" s="777"/>
      <c r="CF112" s="862">
        <v>54.9</v>
      </c>
      <c r="CG112" s="863"/>
      <c r="CH112" s="863"/>
      <c r="CI112" s="863"/>
      <c r="CJ112" s="863"/>
      <c r="CK112" s="914"/>
      <c r="CL112" s="808"/>
      <c r="CM112" s="804"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76" t="s">
        <v>122</v>
      </c>
      <c r="DH112" s="777"/>
      <c r="DI112" s="777"/>
      <c r="DJ112" s="777"/>
      <c r="DK112" s="777"/>
      <c r="DL112" s="777" t="s">
        <v>122</v>
      </c>
      <c r="DM112" s="777"/>
      <c r="DN112" s="777"/>
      <c r="DO112" s="777"/>
      <c r="DP112" s="777"/>
      <c r="DQ112" s="777" t="s">
        <v>122</v>
      </c>
      <c r="DR112" s="777"/>
      <c r="DS112" s="777"/>
      <c r="DT112" s="777"/>
      <c r="DU112" s="777"/>
      <c r="DV112" s="783" t="s">
        <v>122</v>
      </c>
      <c r="DW112" s="783"/>
      <c r="DX112" s="783"/>
      <c r="DY112" s="783"/>
      <c r="DZ112" s="784"/>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79348</v>
      </c>
      <c r="AB113" s="906"/>
      <c r="AC113" s="906"/>
      <c r="AD113" s="906"/>
      <c r="AE113" s="907"/>
      <c r="AF113" s="908">
        <v>107316</v>
      </c>
      <c r="AG113" s="906"/>
      <c r="AH113" s="906"/>
      <c r="AI113" s="906"/>
      <c r="AJ113" s="907"/>
      <c r="AK113" s="908">
        <v>73002</v>
      </c>
      <c r="AL113" s="906"/>
      <c r="AM113" s="906"/>
      <c r="AN113" s="906"/>
      <c r="AO113" s="907"/>
      <c r="AP113" s="909">
        <v>4.3</v>
      </c>
      <c r="AQ113" s="910"/>
      <c r="AR113" s="910"/>
      <c r="AS113" s="910"/>
      <c r="AT113" s="911"/>
      <c r="AU113" s="919"/>
      <c r="AV113" s="920"/>
      <c r="AW113" s="920"/>
      <c r="AX113" s="920"/>
      <c r="AY113" s="920"/>
      <c r="AZ113" s="804" t="s">
        <v>427</v>
      </c>
      <c r="BA113" s="739"/>
      <c r="BB113" s="739"/>
      <c r="BC113" s="739"/>
      <c r="BD113" s="739"/>
      <c r="BE113" s="739"/>
      <c r="BF113" s="739"/>
      <c r="BG113" s="739"/>
      <c r="BH113" s="739"/>
      <c r="BI113" s="739"/>
      <c r="BJ113" s="739"/>
      <c r="BK113" s="739"/>
      <c r="BL113" s="739"/>
      <c r="BM113" s="739"/>
      <c r="BN113" s="739"/>
      <c r="BO113" s="739"/>
      <c r="BP113" s="740"/>
      <c r="BQ113" s="776" t="s">
        <v>122</v>
      </c>
      <c r="BR113" s="777"/>
      <c r="BS113" s="777"/>
      <c r="BT113" s="777"/>
      <c r="BU113" s="777"/>
      <c r="BV113" s="777" t="s">
        <v>122</v>
      </c>
      <c r="BW113" s="777"/>
      <c r="BX113" s="777"/>
      <c r="BY113" s="777"/>
      <c r="BZ113" s="777"/>
      <c r="CA113" s="777" t="s">
        <v>122</v>
      </c>
      <c r="CB113" s="777"/>
      <c r="CC113" s="777"/>
      <c r="CD113" s="777"/>
      <c r="CE113" s="777"/>
      <c r="CF113" s="862" t="s">
        <v>122</v>
      </c>
      <c r="CG113" s="863"/>
      <c r="CH113" s="863"/>
      <c r="CI113" s="863"/>
      <c r="CJ113" s="863"/>
      <c r="CK113" s="914"/>
      <c r="CL113" s="808"/>
      <c r="CM113" s="804"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4" t="s">
        <v>430</v>
      </c>
      <c r="BA114" s="739"/>
      <c r="BB114" s="739"/>
      <c r="BC114" s="739"/>
      <c r="BD114" s="739"/>
      <c r="BE114" s="739"/>
      <c r="BF114" s="739"/>
      <c r="BG114" s="739"/>
      <c r="BH114" s="739"/>
      <c r="BI114" s="739"/>
      <c r="BJ114" s="739"/>
      <c r="BK114" s="739"/>
      <c r="BL114" s="739"/>
      <c r="BM114" s="739"/>
      <c r="BN114" s="739"/>
      <c r="BO114" s="739"/>
      <c r="BP114" s="740"/>
      <c r="BQ114" s="776">
        <v>137373</v>
      </c>
      <c r="BR114" s="777"/>
      <c r="BS114" s="777"/>
      <c r="BT114" s="777"/>
      <c r="BU114" s="777"/>
      <c r="BV114" s="777">
        <v>134920</v>
      </c>
      <c r="BW114" s="777"/>
      <c r="BX114" s="777"/>
      <c r="BY114" s="777"/>
      <c r="BZ114" s="777"/>
      <c r="CA114" s="777">
        <v>142080</v>
      </c>
      <c r="CB114" s="777"/>
      <c r="CC114" s="777"/>
      <c r="CD114" s="777"/>
      <c r="CE114" s="777"/>
      <c r="CF114" s="862">
        <v>8.5</v>
      </c>
      <c r="CG114" s="863"/>
      <c r="CH114" s="863"/>
      <c r="CI114" s="863"/>
      <c r="CJ114" s="863"/>
      <c r="CK114" s="914"/>
      <c r="CL114" s="808"/>
      <c r="CM114" s="804"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4" t="s">
        <v>433</v>
      </c>
      <c r="BA115" s="739"/>
      <c r="BB115" s="739"/>
      <c r="BC115" s="739"/>
      <c r="BD115" s="739"/>
      <c r="BE115" s="739"/>
      <c r="BF115" s="739"/>
      <c r="BG115" s="739"/>
      <c r="BH115" s="739"/>
      <c r="BI115" s="739"/>
      <c r="BJ115" s="739"/>
      <c r="BK115" s="739"/>
      <c r="BL115" s="739"/>
      <c r="BM115" s="739"/>
      <c r="BN115" s="739"/>
      <c r="BO115" s="739"/>
      <c r="BP115" s="740"/>
      <c r="BQ115" s="776" t="s">
        <v>122</v>
      </c>
      <c r="BR115" s="777"/>
      <c r="BS115" s="777"/>
      <c r="BT115" s="777"/>
      <c r="BU115" s="777"/>
      <c r="BV115" s="777" t="s">
        <v>122</v>
      </c>
      <c r="BW115" s="777"/>
      <c r="BX115" s="777"/>
      <c r="BY115" s="777"/>
      <c r="BZ115" s="777"/>
      <c r="CA115" s="777" t="s">
        <v>122</v>
      </c>
      <c r="CB115" s="777"/>
      <c r="CC115" s="777"/>
      <c r="CD115" s="777"/>
      <c r="CE115" s="777"/>
      <c r="CF115" s="862" t="s">
        <v>122</v>
      </c>
      <c r="CG115" s="863"/>
      <c r="CH115" s="863"/>
      <c r="CI115" s="863"/>
      <c r="CJ115" s="863"/>
      <c r="CK115" s="914"/>
      <c r="CL115" s="808"/>
      <c r="CM115" s="804"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111</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776" t="s">
        <v>122</v>
      </c>
      <c r="BR116" s="777"/>
      <c r="BS116" s="777"/>
      <c r="BT116" s="777"/>
      <c r="BU116" s="777"/>
      <c r="BV116" s="777" t="s">
        <v>122</v>
      </c>
      <c r="BW116" s="777"/>
      <c r="BX116" s="777"/>
      <c r="BY116" s="777"/>
      <c r="BZ116" s="777"/>
      <c r="CA116" s="777" t="s">
        <v>122</v>
      </c>
      <c r="CB116" s="777"/>
      <c r="CC116" s="777"/>
      <c r="CD116" s="777"/>
      <c r="CE116" s="777"/>
      <c r="CF116" s="862" t="s">
        <v>122</v>
      </c>
      <c r="CG116" s="863"/>
      <c r="CH116" s="863"/>
      <c r="CI116" s="863"/>
      <c r="CJ116" s="863"/>
      <c r="CK116" s="914"/>
      <c r="CL116" s="808"/>
      <c r="CM116" s="804"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527518</v>
      </c>
      <c r="AB117" s="890"/>
      <c r="AC117" s="890"/>
      <c r="AD117" s="890"/>
      <c r="AE117" s="891"/>
      <c r="AF117" s="892">
        <v>586980</v>
      </c>
      <c r="AG117" s="890"/>
      <c r="AH117" s="890"/>
      <c r="AI117" s="890"/>
      <c r="AJ117" s="891"/>
      <c r="AK117" s="892">
        <v>550683</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776" t="s">
        <v>122</v>
      </c>
      <c r="BR117" s="777"/>
      <c r="BS117" s="777"/>
      <c r="BT117" s="777"/>
      <c r="BU117" s="777"/>
      <c r="BV117" s="777" t="s">
        <v>122</v>
      </c>
      <c r="BW117" s="777"/>
      <c r="BX117" s="777"/>
      <c r="BY117" s="777"/>
      <c r="BZ117" s="777"/>
      <c r="CA117" s="777" t="s">
        <v>122</v>
      </c>
      <c r="CB117" s="777"/>
      <c r="CC117" s="777"/>
      <c r="CD117" s="777"/>
      <c r="CE117" s="777"/>
      <c r="CF117" s="862" t="s">
        <v>122</v>
      </c>
      <c r="CG117" s="863"/>
      <c r="CH117" s="863"/>
      <c r="CI117" s="863"/>
      <c r="CJ117" s="863"/>
      <c r="CK117" s="914"/>
      <c r="CL117" s="808"/>
      <c r="CM117" s="804"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295</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4"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7"/>
      <c r="E119" s="797"/>
      <c r="F119" s="797"/>
      <c r="G119" s="797"/>
      <c r="H119" s="797"/>
      <c r="I119" s="797"/>
      <c r="J119" s="797"/>
      <c r="K119" s="797"/>
      <c r="L119" s="797"/>
      <c r="M119" s="797"/>
      <c r="N119" s="797"/>
      <c r="O119" s="797"/>
      <c r="P119" s="797"/>
      <c r="Q119" s="797"/>
      <c r="R119" s="797"/>
      <c r="S119" s="797"/>
      <c r="T119" s="797"/>
      <c r="U119" s="797"/>
      <c r="V119" s="797"/>
      <c r="W119" s="797"/>
      <c r="X119" s="797"/>
      <c r="Y119" s="797"/>
      <c r="Z119" s="798"/>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443</v>
      </c>
      <c r="BP119" s="865"/>
      <c r="BQ119" s="866">
        <v>4909255</v>
      </c>
      <c r="BR119" s="832"/>
      <c r="BS119" s="832"/>
      <c r="BT119" s="832"/>
      <c r="BU119" s="832"/>
      <c r="BV119" s="832">
        <v>4849558</v>
      </c>
      <c r="BW119" s="832"/>
      <c r="BX119" s="832"/>
      <c r="BY119" s="832"/>
      <c r="BZ119" s="832"/>
      <c r="CA119" s="832">
        <v>4688731</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4"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7"/>
      <c r="BB120" s="797"/>
      <c r="BC120" s="797"/>
      <c r="BD120" s="797"/>
      <c r="BE120" s="797"/>
      <c r="BF120" s="797"/>
      <c r="BG120" s="797"/>
      <c r="BH120" s="797"/>
      <c r="BI120" s="797"/>
      <c r="BJ120" s="797"/>
      <c r="BK120" s="797"/>
      <c r="BL120" s="797"/>
      <c r="BM120" s="797"/>
      <c r="BN120" s="797"/>
      <c r="BO120" s="797"/>
      <c r="BP120" s="798"/>
      <c r="BQ120" s="848">
        <v>2514506</v>
      </c>
      <c r="BR120" s="829"/>
      <c r="BS120" s="829"/>
      <c r="BT120" s="829"/>
      <c r="BU120" s="829"/>
      <c r="BV120" s="829">
        <v>2236506</v>
      </c>
      <c r="BW120" s="829"/>
      <c r="BX120" s="829"/>
      <c r="BY120" s="829"/>
      <c r="BZ120" s="829"/>
      <c r="CA120" s="829">
        <v>2274612</v>
      </c>
      <c r="CB120" s="829"/>
      <c r="CC120" s="829"/>
      <c r="CD120" s="829"/>
      <c r="CE120" s="829"/>
      <c r="CF120" s="853">
        <v>135.5</v>
      </c>
      <c r="CG120" s="854"/>
      <c r="CH120" s="854"/>
      <c r="CI120" s="854"/>
      <c r="CJ120" s="854"/>
      <c r="CK120" s="855" t="s">
        <v>447</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769103</v>
      </c>
      <c r="DR120" s="829"/>
      <c r="DS120" s="829"/>
      <c r="DT120" s="829"/>
      <c r="DU120" s="829"/>
      <c r="DV120" s="830">
        <v>45.8</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4" t="s">
        <v>449</v>
      </c>
      <c r="BA121" s="739"/>
      <c r="BB121" s="739"/>
      <c r="BC121" s="739"/>
      <c r="BD121" s="739"/>
      <c r="BE121" s="739"/>
      <c r="BF121" s="739"/>
      <c r="BG121" s="739"/>
      <c r="BH121" s="739"/>
      <c r="BI121" s="739"/>
      <c r="BJ121" s="739"/>
      <c r="BK121" s="739"/>
      <c r="BL121" s="739"/>
      <c r="BM121" s="739"/>
      <c r="BN121" s="739"/>
      <c r="BO121" s="739"/>
      <c r="BP121" s="740"/>
      <c r="BQ121" s="776">
        <v>111905</v>
      </c>
      <c r="BR121" s="777"/>
      <c r="BS121" s="777"/>
      <c r="BT121" s="777"/>
      <c r="BU121" s="777"/>
      <c r="BV121" s="777">
        <v>112745</v>
      </c>
      <c r="BW121" s="777"/>
      <c r="BX121" s="777"/>
      <c r="BY121" s="777"/>
      <c r="BZ121" s="777"/>
      <c r="CA121" s="777">
        <v>134902</v>
      </c>
      <c r="CB121" s="777"/>
      <c r="CC121" s="777"/>
      <c r="CD121" s="777"/>
      <c r="CE121" s="777"/>
      <c r="CF121" s="862">
        <v>8</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776" t="s">
        <v>122</v>
      </c>
      <c r="DH121" s="777"/>
      <c r="DI121" s="777"/>
      <c r="DJ121" s="777"/>
      <c r="DK121" s="777"/>
      <c r="DL121" s="777" t="s">
        <v>122</v>
      </c>
      <c r="DM121" s="777"/>
      <c r="DN121" s="777"/>
      <c r="DO121" s="777"/>
      <c r="DP121" s="777"/>
      <c r="DQ121" s="777">
        <v>106453</v>
      </c>
      <c r="DR121" s="777"/>
      <c r="DS121" s="777"/>
      <c r="DT121" s="777"/>
      <c r="DU121" s="777"/>
      <c r="DV121" s="783">
        <v>6.3</v>
      </c>
      <c r="DW121" s="783"/>
      <c r="DX121" s="783"/>
      <c r="DY121" s="783"/>
      <c r="DZ121" s="784"/>
    </row>
    <row r="122" spans="1:130" s="212" customFormat="1" ht="26.25" customHeight="1" x14ac:dyDescent="0.2">
      <c r="A122" s="807"/>
      <c r="B122" s="808"/>
      <c r="C122" s="804"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3230619</v>
      </c>
      <c r="BR122" s="832"/>
      <c r="BS122" s="832"/>
      <c r="BT122" s="832"/>
      <c r="BU122" s="832"/>
      <c r="BV122" s="832">
        <v>3218507</v>
      </c>
      <c r="BW122" s="832"/>
      <c r="BX122" s="832"/>
      <c r="BY122" s="832"/>
      <c r="BZ122" s="832"/>
      <c r="CA122" s="832">
        <v>3301297</v>
      </c>
      <c r="CB122" s="832"/>
      <c r="CC122" s="832"/>
      <c r="CD122" s="832"/>
      <c r="CE122" s="832"/>
      <c r="CF122" s="833">
        <v>196.7</v>
      </c>
      <c r="CG122" s="834"/>
      <c r="CH122" s="834"/>
      <c r="CI122" s="834"/>
      <c r="CJ122" s="834"/>
      <c r="CK122" s="856"/>
      <c r="CL122" s="842"/>
      <c r="CM122" s="842"/>
      <c r="CN122" s="842"/>
      <c r="CO122" s="843"/>
      <c r="CP122" s="822" t="s">
        <v>396</v>
      </c>
      <c r="CQ122" s="823"/>
      <c r="CR122" s="823"/>
      <c r="CS122" s="823"/>
      <c r="CT122" s="823"/>
      <c r="CU122" s="823"/>
      <c r="CV122" s="823"/>
      <c r="CW122" s="823"/>
      <c r="CX122" s="823"/>
      <c r="CY122" s="823"/>
      <c r="CZ122" s="823"/>
      <c r="DA122" s="823"/>
      <c r="DB122" s="823"/>
      <c r="DC122" s="823"/>
      <c r="DD122" s="823"/>
      <c r="DE122" s="823"/>
      <c r="DF122" s="824"/>
      <c r="DG122" s="776" t="s">
        <v>122</v>
      </c>
      <c r="DH122" s="777"/>
      <c r="DI122" s="777"/>
      <c r="DJ122" s="777"/>
      <c r="DK122" s="777"/>
      <c r="DL122" s="777" t="s">
        <v>122</v>
      </c>
      <c r="DM122" s="777"/>
      <c r="DN122" s="777"/>
      <c r="DO122" s="777"/>
      <c r="DP122" s="777"/>
      <c r="DQ122" s="777">
        <v>45779</v>
      </c>
      <c r="DR122" s="777"/>
      <c r="DS122" s="777"/>
      <c r="DT122" s="777"/>
      <c r="DU122" s="777"/>
      <c r="DV122" s="783">
        <v>2.7</v>
      </c>
      <c r="DW122" s="783"/>
      <c r="DX122" s="783"/>
      <c r="DY122" s="783"/>
      <c r="DZ122" s="784"/>
    </row>
    <row r="123" spans="1:130" s="212" customFormat="1" ht="26.25" customHeight="1" x14ac:dyDescent="0.2">
      <c r="A123" s="807"/>
      <c r="B123" s="808"/>
      <c r="C123" s="804"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451</v>
      </c>
      <c r="BP123" s="865"/>
      <c r="BQ123" s="819">
        <v>5857030</v>
      </c>
      <c r="BR123" s="820"/>
      <c r="BS123" s="820"/>
      <c r="BT123" s="820"/>
      <c r="BU123" s="820"/>
      <c r="BV123" s="820">
        <v>5567758</v>
      </c>
      <c r="BW123" s="820"/>
      <c r="BX123" s="820"/>
      <c r="BY123" s="820"/>
      <c r="BZ123" s="820"/>
      <c r="CA123" s="820">
        <v>5710811</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4"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965967</v>
      </c>
      <c r="DH124" s="751"/>
      <c r="DI124" s="751"/>
      <c r="DJ124" s="751"/>
      <c r="DK124" s="752"/>
      <c r="DL124" s="753">
        <v>1077670</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4"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7"/>
      <c r="CR125" s="797"/>
      <c r="CS125" s="797"/>
      <c r="CT125" s="797"/>
      <c r="CU125" s="797"/>
      <c r="CV125" s="797"/>
      <c r="CW125" s="797"/>
      <c r="CX125" s="797"/>
      <c r="CY125" s="797"/>
      <c r="CZ125" s="797"/>
      <c r="DA125" s="797"/>
      <c r="DB125" s="797"/>
      <c r="DC125" s="797"/>
      <c r="DD125" s="797"/>
      <c r="DE125" s="797"/>
      <c r="DF125" s="798"/>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4"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4" t="s">
        <v>456</v>
      </c>
      <c r="CQ126" s="739"/>
      <c r="CR126" s="739"/>
      <c r="CS126" s="739"/>
      <c r="CT126" s="739"/>
      <c r="CU126" s="739"/>
      <c r="CV126" s="739"/>
      <c r="CW126" s="739"/>
      <c r="CX126" s="739"/>
      <c r="CY126" s="739"/>
      <c r="CZ126" s="739"/>
      <c r="DA126" s="739"/>
      <c r="DB126" s="739"/>
      <c r="DC126" s="739"/>
      <c r="DD126" s="739"/>
      <c r="DE126" s="739"/>
      <c r="DF126" s="740"/>
      <c r="DG126" s="776" t="s">
        <v>122</v>
      </c>
      <c r="DH126" s="777"/>
      <c r="DI126" s="777"/>
      <c r="DJ126" s="777"/>
      <c r="DK126" s="777"/>
      <c r="DL126" s="777" t="s">
        <v>122</v>
      </c>
      <c r="DM126" s="777"/>
      <c r="DN126" s="777"/>
      <c r="DO126" s="777"/>
      <c r="DP126" s="777"/>
      <c r="DQ126" s="777" t="s">
        <v>122</v>
      </c>
      <c r="DR126" s="777"/>
      <c r="DS126" s="777"/>
      <c r="DT126" s="777"/>
      <c r="DU126" s="777"/>
      <c r="DV126" s="783" t="s">
        <v>122</v>
      </c>
      <c r="DW126" s="783"/>
      <c r="DX126" s="783"/>
      <c r="DY126" s="783"/>
      <c r="DZ126" s="784"/>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801"/>
      <c r="AZ127" s="801"/>
      <c r="BA127" s="801"/>
      <c r="BB127" s="801"/>
      <c r="BC127" s="801"/>
      <c r="BD127" s="801"/>
      <c r="BE127" s="802"/>
      <c r="BF127" s="800" t="s">
        <v>459</v>
      </c>
      <c r="BG127" s="801"/>
      <c r="BH127" s="801"/>
      <c r="BI127" s="801"/>
      <c r="BJ127" s="801"/>
      <c r="BK127" s="801"/>
      <c r="BL127" s="802"/>
      <c r="BM127" s="800" t="s">
        <v>460</v>
      </c>
      <c r="BN127" s="801"/>
      <c r="BO127" s="801"/>
      <c r="BP127" s="801"/>
      <c r="BQ127" s="801"/>
      <c r="BR127" s="801"/>
      <c r="BS127" s="802"/>
      <c r="BT127" s="800" t="s">
        <v>461</v>
      </c>
      <c r="BU127" s="801"/>
      <c r="BV127" s="801"/>
      <c r="BW127" s="801"/>
      <c r="BX127" s="801"/>
      <c r="BY127" s="801"/>
      <c r="BZ127" s="803"/>
      <c r="CA127" s="214"/>
      <c r="CB127" s="214"/>
      <c r="CC127" s="214"/>
      <c r="CD127" s="237"/>
      <c r="CE127" s="237"/>
      <c r="CF127" s="237"/>
      <c r="CG127" s="214"/>
      <c r="CH127" s="214"/>
      <c r="CI127" s="214"/>
      <c r="CJ127" s="236"/>
      <c r="CK127" s="841"/>
      <c r="CL127" s="842"/>
      <c r="CM127" s="842"/>
      <c r="CN127" s="842"/>
      <c r="CO127" s="843"/>
      <c r="CP127" s="804" t="s">
        <v>462</v>
      </c>
      <c r="CQ127" s="739"/>
      <c r="CR127" s="739"/>
      <c r="CS127" s="739"/>
      <c r="CT127" s="739"/>
      <c r="CU127" s="739"/>
      <c r="CV127" s="739"/>
      <c r="CW127" s="739"/>
      <c r="CX127" s="739"/>
      <c r="CY127" s="739"/>
      <c r="CZ127" s="739"/>
      <c r="DA127" s="739"/>
      <c r="DB127" s="739"/>
      <c r="DC127" s="739"/>
      <c r="DD127" s="739"/>
      <c r="DE127" s="739"/>
      <c r="DF127" s="740"/>
      <c r="DG127" s="776" t="s">
        <v>122</v>
      </c>
      <c r="DH127" s="777"/>
      <c r="DI127" s="777"/>
      <c r="DJ127" s="777"/>
      <c r="DK127" s="777"/>
      <c r="DL127" s="777" t="s">
        <v>122</v>
      </c>
      <c r="DM127" s="777"/>
      <c r="DN127" s="777"/>
      <c r="DO127" s="777"/>
      <c r="DP127" s="777"/>
      <c r="DQ127" s="777" t="s">
        <v>122</v>
      </c>
      <c r="DR127" s="777"/>
      <c r="DS127" s="777"/>
      <c r="DT127" s="777"/>
      <c r="DU127" s="777"/>
      <c r="DV127" s="783" t="s">
        <v>122</v>
      </c>
      <c r="DW127" s="783"/>
      <c r="DX127" s="783"/>
      <c r="DY127" s="783"/>
      <c r="DZ127" s="784"/>
    </row>
    <row r="128" spans="1:130" s="212" customFormat="1" ht="26.25" customHeight="1" thickBot="1" x14ac:dyDescent="0.25">
      <c r="A128" s="785" t="s">
        <v>463</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464</v>
      </c>
      <c r="X128" s="787"/>
      <c r="Y128" s="787"/>
      <c r="Z128" s="788"/>
      <c r="AA128" s="789">
        <v>14187</v>
      </c>
      <c r="AB128" s="790"/>
      <c r="AC128" s="790"/>
      <c r="AD128" s="790"/>
      <c r="AE128" s="791"/>
      <c r="AF128" s="792">
        <v>15397</v>
      </c>
      <c r="AG128" s="790"/>
      <c r="AH128" s="790"/>
      <c r="AI128" s="790"/>
      <c r="AJ128" s="791"/>
      <c r="AK128" s="792">
        <v>15432</v>
      </c>
      <c r="AL128" s="790"/>
      <c r="AM128" s="790"/>
      <c r="AN128" s="790"/>
      <c r="AO128" s="791"/>
      <c r="AP128" s="793"/>
      <c r="AQ128" s="794"/>
      <c r="AR128" s="794"/>
      <c r="AS128" s="794"/>
      <c r="AT128" s="795"/>
      <c r="AU128" s="214"/>
      <c r="AV128" s="214"/>
      <c r="AW128" s="214"/>
      <c r="AX128" s="796" t="s">
        <v>465</v>
      </c>
      <c r="AY128" s="797"/>
      <c r="AZ128" s="797"/>
      <c r="BA128" s="797"/>
      <c r="BB128" s="797"/>
      <c r="BC128" s="797"/>
      <c r="BD128" s="797"/>
      <c r="BE128" s="798"/>
      <c r="BF128" s="773" t="s">
        <v>122</v>
      </c>
      <c r="BG128" s="774"/>
      <c r="BH128" s="774"/>
      <c r="BI128" s="774"/>
      <c r="BJ128" s="774"/>
      <c r="BK128" s="774"/>
      <c r="BL128" s="799"/>
      <c r="BM128" s="773">
        <v>15</v>
      </c>
      <c r="BN128" s="774"/>
      <c r="BO128" s="774"/>
      <c r="BP128" s="774"/>
      <c r="BQ128" s="774"/>
      <c r="BR128" s="774"/>
      <c r="BS128" s="799"/>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8" t="s">
        <v>466</v>
      </c>
      <c r="CQ128" s="717"/>
      <c r="CR128" s="717"/>
      <c r="CS128" s="717"/>
      <c r="CT128" s="717"/>
      <c r="CU128" s="717"/>
      <c r="CV128" s="717"/>
      <c r="CW128" s="717"/>
      <c r="CX128" s="717"/>
      <c r="CY128" s="717"/>
      <c r="CZ128" s="717"/>
      <c r="DA128" s="717"/>
      <c r="DB128" s="717"/>
      <c r="DC128" s="717"/>
      <c r="DD128" s="717"/>
      <c r="DE128" s="717"/>
      <c r="DF128" s="718"/>
      <c r="DG128" s="779" t="s">
        <v>122</v>
      </c>
      <c r="DH128" s="780"/>
      <c r="DI128" s="780"/>
      <c r="DJ128" s="780"/>
      <c r="DK128" s="780"/>
      <c r="DL128" s="780" t="s">
        <v>122</v>
      </c>
      <c r="DM128" s="780"/>
      <c r="DN128" s="780"/>
      <c r="DO128" s="780"/>
      <c r="DP128" s="780"/>
      <c r="DQ128" s="780" t="s">
        <v>122</v>
      </c>
      <c r="DR128" s="780"/>
      <c r="DS128" s="780"/>
      <c r="DT128" s="780"/>
      <c r="DU128" s="780"/>
      <c r="DV128" s="781" t="s">
        <v>122</v>
      </c>
      <c r="DW128" s="781"/>
      <c r="DX128" s="781"/>
      <c r="DY128" s="781"/>
      <c r="DZ128" s="782"/>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2023927</v>
      </c>
      <c r="AB129" s="767"/>
      <c r="AC129" s="767"/>
      <c r="AD129" s="767"/>
      <c r="AE129" s="768"/>
      <c r="AF129" s="769">
        <v>2052500</v>
      </c>
      <c r="AG129" s="767"/>
      <c r="AH129" s="767"/>
      <c r="AI129" s="767"/>
      <c r="AJ129" s="768"/>
      <c r="AK129" s="769">
        <v>2059096</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377665</v>
      </c>
      <c r="AB130" s="767"/>
      <c r="AC130" s="767"/>
      <c r="AD130" s="767"/>
      <c r="AE130" s="768"/>
      <c r="AF130" s="769">
        <v>389496</v>
      </c>
      <c r="AG130" s="767"/>
      <c r="AH130" s="767"/>
      <c r="AI130" s="767"/>
      <c r="AJ130" s="768"/>
      <c r="AK130" s="769">
        <v>380788</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9.4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1646262</v>
      </c>
      <c r="AB131" s="751"/>
      <c r="AC131" s="751"/>
      <c r="AD131" s="751"/>
      <c r="AE131" s="752"/>
      <c r="AF131" s="753">
        <v>1663004</v>
      </c>
      <c r="AG131" s="751"/>
      <c r="AH131" s="751"/>
      <c r="AI131" s="751"/>
      <c r="AJ131" s="752"/>
      <c r="AK131" s="753">
        <v>1678308</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8.2408510919999998</v>
      </c>
      <c r="AB132" s="732"/>
      <c r="AC132" s="732"/>
      <c r="AD132" s="732"/>
      <c r="AE132" s="733"/>
      <c r="AF132" s="734">
        <v>10.94927217</v>
      </c>
      <c r="AG132" s="732"/>
      <c r="AH132" s="732"/>
      <c r="AI132" s="732"/>
      <c r="AJ132" s="733"/>
      <c r="AK132" s="734">
        <v>9.2034954249999998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8.5</v>
      </c>
      <c r="AB133" s="711"/>
      <c r="AC133" s="711"/>
      <c r="AD133" s="711"/>
      <c r="AE133" s="712"/>
      <c r="AF133" s="710">
        <v>9.3000000000000007</v>
      </c>
      <c r="AG133" s="711"/>
      <c r="AH133" s="711"/>
      <c r="AI133" s="711"/>
      <c r="AJ133" s="712"/>
      <c r="AK133" s="710">
        <v>9.4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vDSmvaivjr/DomHNJtCGJqz8deqQhwAnOWCb7YnUHLG5PT6rt6jdLNIxDgGslIDPQBbFnGnbHK9xRQ4DmF9sA==" saltValue="tzJT/V1PNBh6Vdqhy0e9N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p93uwrVIyqVjoaf12jakT7hc2FkTSVqba7mMu9KBGyzQrOHCsbSfOYWjoXAsR2uEiZgsKFTpK4T+PYY1ZZIRsQ==" saltValue="ObT9VwsJ+YzmnnMP8CHK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bDGM0F4cbzVdF018ejxaTAv/3s3w7WtaDU3rv9XWe1Fz8hmhBSdPHGvRzKK4ZLNW7khCV6AfwRVFE0nEw/0y/Q==" saltValue="Gnw6t/Ok4d2Y8b+6MyGJv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 x14ac:dyDescent="0.2">
      <c r="A8" s="247"/>
      <c r="AK8" s="256"/>
      <c r="AL8" s="257"/>
      <c r="AM8" s="257"/>
      <c r="AN8" s="258"/>
      <c r="AO8" s="1106"/>
      <c r="AP8" s="259" t="s">
        <v>482</v>
      </c>
      <c r="AQ8" s="260" t="s">
        <v>483</v>
      </c>
      <c r="AR8" s="261" t="s">
        <v>484</v>
      </c>
    </row>
    <row r="9" spans="1:46" ht="13" x14ac:dyDescent="0.2">
      <c r="A9" s="247"/>
      <c r="AK9" s="1117" t="s">
        <v>485</v>
      </c>
      <c r="AL9" s="1118"/>
      <c r="AM9" s="1118"/>
      <c r="AN9" s="1119"/>
      <c r="AO9" s="262">
        <v>719610</v>
      </c>
      <c r="AP9" s="262">
        <v>448635</v>
      </c>
      <c r="AQ9" s="263">
        <v>289558</v>
      </c>
      <c r="AR9" s="264">
        <v>54.9</v>
      </c>
    </row>
    <row r="10" spans="1:46" ht="13.5" customHeight="1" x14ac:dyDescent="0.2">
      <c r="A10" s="247"/>
      <c r="AK10" s="1117" t="s">
        <v>486</v>
      </c>
      <c r="AL10" s="1118"/>
      <c r="AM10" s="1118"/>
      <c r="AN10" s="1119"/>
      <c r="AO10" s="265">
        <v>72079</v>
      </c>
      <c r="AP10" s="265">
        <v>44937</v>
      </c>
      <c r="AQ10" s="266">
        <v>31838</v>
      </c>
      <c r="AR10" s="267">
        <v>41.1</v>
      </c>
    </row>
    <row r="11" spans="1:46" ht="13.5" customHeight="1" x14ac:dyDescent="0.2">
      <c r="A11" s="247"/>
      <c r="AK11" s="1117" t="s">
        <v>487</v>
      </c>
      <c r="AL11" s="1118"/>
      <c r="AM11" s="1118"/>
      <c r="AN11" s="1119"/>
      <c r="AO11" s="265" t="s">
        <v>488</v>
      </c>
      <c r="AP11" s="265" t="s">
        <v>488</v>
      </c>
      <c r="AQ11" s="266">
        <v>5309</v>
      </c>
      <c r="AR11" s="267" t="s">
        <v>488</v>
      </c>
    </row>
    <row r="12" spans="1:46" ht="13.5" customHeight="1" x14ac:dyDescent="0.2">
      <c r="A12" s="247"/>
      <c r="AK12" s="1117" t="s">
        <v>489</v>
      </c>
      <c r="AL12" s="1118"/>
      <c r="AM12" s="1118"/>
      <c r="AN12" s="1119"/>
      <c r="AO12" s="265" t="s">
        <v>488</v>
      </c>
      <c r="AP12" s="265" t="s">
        <v>488</v>
      </c>
      <c r="AQ12" s="266" t="s">
        <v>488</v>
      </c>
      <c r="AR12" s="267" t="s">
        <v>488</v>
      </c>
    </row>
    <row r="13" spans="1:46" ht="13.5" customHeight="1" x14ac:dyDescent="0.2">
      <c r="A13" s="247"/>
      <c r="AK13" s="1117" t="s">
        <v>490</v>
      </c>
      <c r="AL13" s="1118"/>
      <c r="AM13" s="1118"/>
      <c r="AN13" s="1119"/>
      <c r="AO13" s="265">
        <v>24579</v>
      </c>
      <c r="AP13" s="265">
        <v>15324</v>
      </c>
      <c r="AQ13" s="266">
        <v>8195</v>
      </c>
      <c r="AR13" s="267">
        <v>87</v>
      </c>
    </row>
    <row r="14" spans="1:46" ht="13.5" customHeight="1" x14ac:dyDescent="0.2">
      <c r="A14" s="247"/>
      <c r="AK14" s="1117" t="s">
        <v>491</v>
      </c>
      <c r="AL14" s="1118"/>
      <c r="AM14" s="1118"/>
      <c r="AN14" s="1119"/>
      <c r="AO14" s="265">
        <v>4285</v>
      </c>
      <c r="AP14" s="265">
        <v>2671</v>
      </c>
      <c r="AQ14" s="266">
        <v>5752</v>
      </c>
      <c r="AR14" s="267">
        <v>-53.6</v>
      </c>
    </row>
    <row r="15" spans="1:46" ht="13.5" customHeight="1" x14ac:dyDescent="0.2">
      <c r="A15" s="247"/>
      <c r="AK15" s="1120" t="s">
        <v>492</v>
      </c>
      <c r="AL15" s="1121"/>
      <c r="AM15" s="1121"/>
      <c r="AN15" s="1122"/>
      <c r="AO15" s="265">
        <v>-41215</v>
      </c>
      <c r="AP15" s="265">
        <v>-25695</v>
      </c>
      <c r="AQ15" s="266">
        <v>-17150</v>
      </c>
      <c r="AR15" s="267">
        <v>49.8</v>
      </c>
    </row>
    <row r="16" spans="1:46" ht="13" x14ac:dyDescent="0.2">
      <c r="A16" s="247"/>
      <c r="AK16" s="1120" t="s">
        <v>178</v>
      </c>
      <c r="AL16" s="1121"/>
      <c r="AM16" s="1121"/>
      <c r="AN16" s="1122"/>
      <c r="AO16" s="265">
        <v>779338</v>
      </c>
      <c r="AP16" s="265">
        <v>485872</v>
      </c>
      <c r="AQ16" s="266">
        <v>323504</v>
      </c>
      <c r="AR16" s="267">
        <v>50.2</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23" t="s">
        <v>497</v>
      </c>
      <c r="AL21" s="1124"/>
      <c r="AM21" s="1124"/>
      <c r="AN21" s="1125"/>
      <c r="AO21" s="277">
        <v>35.54</v>
      </c>
      <c r="AP21" s="278">
        <v>26.26</v>
      </c>
      <c r="AQ21" s="279">
        <v>9.2799999999999994</v>
      </c>
      <c r="AS21" s="280"/>
      <c r="AT21" s="276"/>
    </row>
    <row r="22" spans="1:46" s="248" customFormat="1" ht="13" x14ac:dyDescent="0.2">
      <c r="A22" s="276"/>
      <c r="AK22" s="1123" t="s">
        <v>498</v>
      </c>
      <c r="AL22" s="1124"/>
      <c r="AM22" s="1124"/>
      <c r="AN22" s="1125"/>
      <c r="AO22" s="281">
        <v>92.5</v>
      </c>
      <c r="AP22" s="282">
        <v>94.5</v>
      </c>
      <c r="AQ22" s="283">
        <v>-2</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477681</v>
      </c>
      <c r="AP32" s="291">
        <v>297806</v>
      </c>
      <c r="AQ32" s="292">
        <v>167749</v>
      </c>
      <c r="AR32" s="293">
        <v>77.5</v>
      </c>
    </row>
    <row r="33" spans="1:46" ht="13.5" customHeight="1" x14ac:dyDescent="0.2">
      <c r="A33" s="247"/>
      <c r="AK33" s="1107" t="s">
        <v>503</v>
      </c>
      <c r="AL33" s="1108"/>
      <c r="AM33" s="1108"/>
      <c r="AN33" s="1109"/>
      <c r="AO33" s="291" t="s">
        <v>488</v>
      </c>
      <c r="AP33" s="291" t="s">
        <v>488</v>
      </c>
      <c r="AQ33" s="292" t="s">
        <v>488</v>
      </c>
      <c r="AR33" s="293" t="s">
        <v>488</v>
      </c>
    </row>
    <row r="34" spans="1:46" ht="27" customHeight="1" x14ac:dyDescent="0.2">
      <c r="A34" s="247"/>
      <c r="AK34" s="1107" t="s">
        <v>504</v>
      </c>
      <c r="AL34" s="1108"/>
      <c r="AM34" s="1108"/>
      <c r="AN34" s="1109"/>
      <c r="AO34" s="291" t="s">
        <v>488</v>
      </c>
      <c r="AP34" s="291" t="s">
        <v>488</v>
      </c>
      <c r="AQ34" s="292" t="s">
        <v>488</v>
      </c>
      <c r="AR34" s="293" t="s">
        <v>488</v>
      </c>
    </row>
    <row r="35" spans="1:46" ht="27" customHeight="1" x14ac:dyDescent="0.2">
      <c r="A35" s="247"/>
      <c r="AK35" s="1107" t="s">
        <v>505</v>
      </c>
      <c r="AL35" s="1108"/>
      <c r="AM35" s="1108"/>
      <c r="AN35" s="1109"/>
      <c r="AO35" s="291">
        <v>73002</v>
      </c>
      <c r="AP35" s="291">
        <v>45512</v>
      </c>
      <c r="AQ35" s="292">
        <v>32778</v>
      </c>
      <c r="AR35" s="293">
        <v>38.799999999999997</v>
      </c>
    </row>
    <row r="36" spans="1:46" ht="27" customHeight="1" x14ac:dyDescent="0.2">
      <c r="A36" s="247"/>
      <c r="AK36" s="1107" t="s">
        <v>506</v>
      </c>
      <c r="AL36" s="1108"/>
      <c r="AM36" s="1108"/>
      <c r="AN36" s="1109"/>
      <c r="AO36" s="291" t="s">
        <v>488</v>
      </c>
      <c r="AP36" s="291" t="s">
        <v>488</v>
      </c>
      <c r="AQ36" s="292">
        <v>4535</v>
      </c>
      <c r="AR36" s="293" t="s">
        <v>488</v>
      </c>
    </row>
    <row r="37" spans="1:46" ht="13.5" customHeight="1" x14ac:dyDescent="0.2">
      <c r="A37" s="247"/>
      <c r="AK37" s="1107" t="s">
        <v>507</v>
      </c>
      <c r="AL37" s="1108"/>
      <c r="AM37" s="1108"/>
      <c r="AN37" s="1109"/>
      <c r="AO37" s="291" t="s">
        <v>488</v>
      </c>
      <c r="AP37" s="291" t="s">
        <v>488</v>
      </c>
      <c r="AQ37" s="292">
        <v>1146</v>
      </c>
      <c r="AR37" s="293" t="s">
        <v>488</v>
      </c>
    </row>
    <row r="38" spans="1:46" ht="27" customHeight="1" x14ac:dyDescent="0.2">
      <c r="A38" s="247"/>
      <c r="AK38" s="1110" t="s">
        <v>508</v>
      </c>
      <c r="AL38" s="1111"/>
      <c r="AM38" s="1111"/>
      <c r="AN38" s="1112"/>
      <c r="AO38" s="294" t="s">
        <v>488</v>
      </c>
      <c r="AP38" s="294" t="s">
        <v>488</v>
      </c>
      <c r="AQ38" s="295">
        <v>37</v>
      </c>
      <c r="AR38" s="283" t="s">
        <v>488</v>
      </c>
      <c r="AS38" s="290"/>
    </row>
    <row r="39" spans="1:46" ht="13" x14ac:dyDescent="0.2">
      <c r="A39" s="247"/>
      <c r="AK39" s="1110" t="s">
        <v>509</v>
      </c>
      <c r="AL39" s="1111"/>
      <c r="AM39" s="1111"/>
      <c r="AN39" s="1112"/>
      <c r="AO39" s="291">
        <v>-15432</v>
      </c>
      <c r="AP39" s="291">
        <v>-9621</v>
      </c>
      <c r="AQ39" s="292">
        <v>-7395</v>
      </c>
      <c r="AR39" s="293">
        <v>30.1</v>
      </c>
      <c r="AS39" s="290"/>
    </row>
    <row r="40" spans="1:46" ht="27" customHeight="1" x14ac:dyDescent="0.2">
      <c r="A40" s="247"/>
      <c r="AK40" s="1107" t="s">
        <v>510</v>
      </c>
      <c r="AL40" s="1108"/>
      <c r="AM40" s="1108"/>
      <c r="AN40" s="1109"/>
      <c r="AO40" s="291">
        <v>-380788</v>
      </c>
      <c r="AP40" s="291">
        <v>-237399</v>
      </c>
      <c r="AQ40" s="292">
        <v>-144519</v>
      </c>
      <c r="AR40" s="293">
        <v>64.3</v>
      </c>
      <c r="AS40" s="290"/>
    </row>
    <row r="41" spans="1:46" ht="13" x14ac:dyDescent="0.2">
      <c r="A41" s="247"/>
      <c r="AK41" s="1113" t="s">
        <v>288</v>
      </c>
      <c r="AL41" s="1114"/>
      <c r="AM41" s="1114"/>
      <c r="AN41" s="1115"/>
      <c r="AO41" s="291">
        <v>154463</v>
      </c>
      <c r="AP41" s="291">
        <v>96299</v>
      </c>
      <c r="AQ41" s="292">
        <v>54333</v>
      </c>
      <c r="AR41" s="293">
        <v>77.2</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 x14ac:dyDescent="0.2">
      <c r="A50" s="247"/>
      <c r="AK50" s="305"/>
      <c r="AL50" s="306"/>
      <c r="AM50" s="1101"/>
      <c r="AN50" s="307" t="s">
        <v>514</v>
      </c>
      <c r="AO50" s="308" t="s">
        <v>515</v>
      </c>
      <c r="AP50" s="309" t="s">
        <v>516</v>
      </c>
      <c r="AQ50" s="310" t="s">
        <v>517</v>
      </c>
      <c r="AR50" s="311" t="s">
        <v>518</v>
      </c>
    </row>
    <row r="51" spans="1:44" ht="13" x14ac:dyDescent="0.2">
      <c r="A51" s="247"/>
      <c r="AK51" s="303" t="s">
        <v>519</v>
      </c>
      <c r="AL51" s="304"/>
      <c r="AM51" s="312">
        <v>963528</v>
      </c>
      <c r="AN51" s="313">
        <v>566781</v>
      </c>
      <c r="AO51" s="314">
        <v>43.9</v>
      </c>
      <c r="AP51" s="315">
        <v>301035</v>
      </c>
      <c r="AQ51" s="316">
        <v>12.2</v>
      </c>
      <c r="AR51" s="317">
        <v>31.7</v>
      </c>
    </row>
    <row r="52" spans="1:44" ht="13" x14ac:dyDescent="0.2">
      <c r="A52" s="247"/>
      <c r="AK52" s="318"/>
      <c r="AL52" s="319" t="s">
        <v>520</v>
      </c>
      <c r="AM52" s="320">
        <v>141865</v>
      </c>
      <c r="AN52" s="321">
        <v>83450</v>
      </c>
      <c r="AO52" s="322">
        <v>-23</v>
      </c>
      <c r="AP52" s="323">
        <v>154376</v>
      </c>
      <c r="AQ52" s="324">
        <v>29.1</v>
      </c>
      <c r="AR52" s="325">
        <v>-52.1</v>
      </c>
    </row>
    <row r="53" spans="1:44" ht="13" x14ac:dyDescent="0.2">
      <c r="A53" s="247"/>
      <c r="AK53" s="303" t="s">
        <v>521</v>
      </c>
      <c r="AL53" s="304"/>
      <c r="AM53" s="312">
        <v>814988</v>
      </c>
      <c r="AN53" s="313">
        <v>488895</v>
      </c>
      <c r="AO53" s="314">
        <v>-13.7</v>
      </c>
      <c r="AP53" s="315">
        <v>362690</v>
      </c>
      <c r="AQ53" s="316">
        <v>20.5</v>
      </c>
      <c r="AR53" s="317">
        <v>-34.200000000000003</v>
      </c>
    </row>
    <row r="54" spans="1:44" ht="13" x14ac:dyDescent="0.2">
      <c r="A54" s="247"/>
      <c r="AK54" s="318"/>
      <c r="AL54" s="319" t="s">
        <v>520</v>
      </c>
      <c r="AM54" s="320">
        <v>238322</v>
      </c>
      <c r="AN54" s="321">
        <v>142965</v>
      </c>
      <c r="AO54" s="322">
        <v>71.3</v>
      </c>
      <c r="AP54" s="323">
        <v>172580</v>
      </c>
      <c r="AQ54" s="324">
        <v>11.8</v>
      </c>
      <c r="AR54" s="325">
        <v>59.5</v>
      </c>
    </row>
    <row r="55" spans="1:44" ht="13" x14ac:dyDescent="0.2">
      <c r="A55" s="247"/>
      <c r="AK55" s="303" t="s">
        <v>522</v>
      </c>
      <c r="AL55" s="304"/>
      <c r="AM55" s="312">
        <v>740121</v>
      </c>
      <c r="AN55" s="313">
        <v>447744</v>
      </c>
      <c r="AO55" s="314">
        <v>-8.4</v>
      </c>
      <c r="AP55" s="315">
        <v>296093</v>
      </c>
      <c r="AQ55" s="316">
        <v>-18.399999999999999</v>
      </c>
      <c r="AR55" s="317">
        <v>10</v>
      </c>
    </row>
    <row r="56" spans="1:44" ht="13" x14ac:dyDescent="0.2">
      <c r="A56" s="247"/>
      <c r="AK56" s="318"/>
      <c r="AL56" s="319" t="s">
        <v>520</v>
      </c>
      <c r="AM56" s="320">
        <v>206006</v>
      </c>
      <c r="AN56" s="321">
        <v>124626</v>
      </c>
      <c r="AO56" s="322">
        <v>-12.8</v>
      </c>
      <c r="AP56" s="323">
        <v>140545</v>
      </c>
      <c r="AQ56" s="324">
        <v>-18.600000000000001</v>
      </c>
      <c r="AR56" s="325">
        <v>5.8</v>
      </c>
    </row>
    <row r="57" spans="1:44" ht="13" x14ac:dyDescent="0.2">
      <c r="A57" s="247"/>
      <c r="AK57" s="303" t="s">
        <v>523</v>
      </c>
      <c r="AL57" s="304"/>
      <c r="AM57" s="312">
        <v>464230</v>
      </c>
      <c r="AN57" s="313">
        <v>285856</v>
      </c>
      <c r="AO57" s="314">
        <v>-36.200000000000003</v>
      </c>
      <c r="AP57" s="315">
        <v>308655</v>
      </c>
      <c r="AQ57" s="316">
        <v>4.2</v>
      </c>
      <c r="AR57" s="317">
        <v>-40.4</v>
      </c>
    </row>
    <row r="58" spans="1:44" ht="13" x14ac:dyDescent="0.2">
      <c r="A58" s="247"/>
      <c r="AK58" s="318"/>
      <c r="AL58" s="319" t="s">
        <v>520</v>
      </c>
      <c r="AM58" s="320">
        <v>84907</v>
      </c>
      <c r="AN58" s="321">
        <v>52283</v>
      </c>
      <c r="AO58" s="322">
        <v>-58</v>
      </c>
      <c r="AP58" s="323">
        <v>169887</v>
      </c>
      <c r="AQ58" s="324">
        <v>20.9</v>
      </c>
      <c r="AR58" s="325">
        <v>-78.900000000000006</v>
      </c>
    </row>
    <row r="59" spans="1:44" ht="13" x14ac:dyDescent="0.2">
      <c r="A59" s="247"/>
      <c r="AK59" s="303" t="s">
        <v>524</v>
      </c>
      <c r="AL59" s="304"/>
      <c r="AM59" s="312">
        <v>773296</v>
      </c>
      <c r="AN59" s="313">
        <v>482105</v>
      </c>
      <c r="AO59" s="314">
        <v>68.7</v>
      </c>
      <c r="AP59" s="315">
        <v>325476</v>
      </c>
      <c r="AQ59" s="316">
        <v>5.4</v>
      </c>
      <c r="AR59" s="317">
        <v>63.3</v>
      </c>
    </row>
    <row r="60" spans="1:44" ht="13" x14ac:dyDescent="0.2">
      <c r="A60" s="247"/>
      <c r="AK60" s="318"/>
      <c r="AL60" s="319" t="s">
        <v>520</v>
      </c>
      <c r="AM60" s="320">
        <v>341889</v>
      </c>
      <c r="AN60" s="321">
        <v>213148</v>
      </c>
      <c r="AO60" s="322">
        <v>307.7</v>
      </c>
      <c r="AP60" s="323">
        <v>190204</v>
      </c>
      <c r="AQ60" s="324">
        <v>12</v>
      </c>
      <c r="AR60" s="325">
        <v>295.7</v>
      </c>
    </row>
    <row r="61" spans="1:44" ht="13" x14ac:dyDescent="0.2">
      <c r="A61" s="247"/>
      <c r="AK61" s="303" t="s">
        <v>525</v>
      </c>
      <c r="AL61" s="326"/>
      <c r="AM61" s="312">
        <v>751233</v>
      </c>
      <c r="AN61" s="313">
        <v>454276</v>
      </c>
      <c r="AO61" s="314">
        <v>10.9</v>
      </c>
      <c r="AP61" s="315">
        <v>318790</v>
      </c>
      <c r="AQ61" s="327">
        <v>4.8</v>
      </c>
      <c r="AR61" s="317">
        <v>6.1</v>
      </c>
    </row>
    <row r="62" spans="1:44" ht="13" x14ac:dyDescent="0.2">
      <c r="A62" s="247"/>
      <c r="AK62" s="318"/>
      <c r="AL62" s="319" t="s">
        <v>520</v>
      </c>
      <c r="AM62" s="320">
        <v>202598</v>
      </c>
      <c r="AN62" s="321">
        <v>123294</v>
      </c>
      <c r="AO62" s="322">
        <v>57</v>
      </c>
      <c r="AP62" s="323">
        <v>165518</v>
      </c>
      <c r="AQ62" s="324">
        <v>11</v>
      </c>
      <c r="AR62" s="325">
        <v>46</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22NDL2VDq2QvKjesRinCN3dc8Qv+1REZ4jYOvrjP0dWiRyuFl2XLijne2fKEsP0kWKrSa+/idR1ZgyQI9XsHpQ==" saltValue="DbbXXRpAjKUUNrKgybsrB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boztVrWK4tYTEl5mRJVBjYyUlsuNUmk/WWxDZAIa9y8reSwbJzcg1zyuenyaGYzur541QZj/v7Kj8vh8Dwtn9w==" saltValue="hivD/aGWZzbI8S034Yx9h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HpEION6tOMYyhzCWe2pj2Y8/L2iir4hfzz/G0lZIb2fj8BmWx7aZ0sKIsdqhJTDtSb4pf8G1eTs/Xi8b50qZsw==" saltValue="JPJO5KSzyGVs69q112GRL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29.42</v>
      </c>
      <c r="G47" s="12">
        <v>27.5</v>
      </c>
      <c r="H47" s="12">
        <v>32.31</v>
      </c>
      <c r="I47" s="12">
        <v>19.27</v>
      </c>
      <c r="J47" s="13">
        <v>23.66</v>
      </c>
    </row>
    <row r="48" spans="2:10" ht="57.75" customHeight="1" x14ac:dyDescent="0.2">
      <c r="B48" s="14"/>
      <c r="C48" s="1128" t="s">
        <v>4</v>
      </c>
      <c r="D48" s="1128"/>
      <c r="E48" s="1129"/>
      <c r="F48" s="15">
        <v>10.07</v>
      </c>
      <c r="G48" s="16">
        <v>11.7</v>
      </c>
      <c r="H48" s="16">
        <v>8.2200000000000006</v>
      </c>
      <c r="I48" s="16">
        <v>13.62</v>
      </c>
      <c r="J48" s="17">
        <v>9.86</v>
      </c>
    </row>
    <row r="49" spans="2:10" ht="57.75" customHeight="1" thickBot="1" x14ac:dyDescent="0.25">
      <c r="B49" s="18"/>
      <c r="C49" s="1130" t="s">
        <v>5</v>
      </c>
      <c r="D49" s="1130"/>
      <c r="E49" s="1131"/>
      <c r="F49" s="19">
        <v>3.15</v>
      </c>
      <c r="G49" s="20">
        <v>2.95</v>
      </c>
      <c r="H49" s="20">
        <v>1.53</v>
      </c>
      <c r="I49" s="20" t="s">
        <v>532</v>
      </c>
      <c r="J49" s="21">
        <v>0.72</v>
      </c>
    </row>
    <row r="50" spans="2:10" ht="13" x14ac:dyDescent="0.2"/>
  </sheetData>
  <sheetProtection algorithmName="SHA-512" hashValue="mjD/1AclfvAKRr/3lOIzJPdJ3G0eBoFcIYgTDsS4e5lzvzDzS7xntzUTHFA13+RtgbvQc6JFi8STSEYB9bIvdQ==" saltValue="Awz8H5dGkjB7k6bZeeKq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木島 慧人</cp:lastModifiedBy>
  <dcterms:created xsi:type="dcterms:W3CDTF">2026-02-26T10:19:46Z</dcterms:created>
  <dcterms:modified xsi:type="dcterms:W3CDTF">2026-03-18T05:32:56Z</dcterms:modified>
  <cp:category/>
</cp:coreProperties>
</file>