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0610" windowHeight="9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5" i="9"/>
  <c r="C34" i="9"/>
  <c r="U34" i="9" s="1"/>
  <c r="U35" i="9" s="1"/>
  <c r="U36" i="9" s="1"/>
  <c r="BW34" i="9" l="1"/>
  <c r="BW35" i="9" s="1"/>
  <c r="BW36" i="9" s="1"/>
  <c r="BW37" i="9" s="1"/>
  <c r="BW38" i="9" s="1"/>
  <c r="BW39" i="9" s="1"/>
  <c r="BW40" i="9" s="1"/>
  <c r="BW41" i="9" s="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<sst xmlns="http://schemas.openxmlformats.org/spreadsheetml/2006/main" count="1032" uniqueCount="572">
  <si>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</si>
  <si>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</si>
  <si>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</si>
  <si>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</si>
  <si>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</si>
  <si>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</si>
  <si>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</si>
  <si>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</si>
  <si>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</si>
  <si>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</si>
  <si>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</si>
  <si>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</si>
  <si>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</si>
  <si>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</si>
  <si>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</si>
  <si>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</si>
  <si>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</si>
  <si>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</si>
  <si>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</si>
  <si>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</si>
  <si>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</si>
  <si>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</si>
  <si>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</si>
  <si>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</si>
  <si>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</si>
  <si>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</si>
  <si>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</si>
  <si>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</si>
  <si>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</si>
  <si>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</si>
  <si>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</si>
  <si>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</si>
  <si>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</si>
  <si>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</si>
  <si>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</si>
  <si>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</si>
  <si>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</si>
  <si>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</si>
  <si>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</si>
  <si>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</si>
  <si>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</si>
  <si>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</si>
  <si>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</si>
  <si>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</si>
  <si>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</si>
  <si>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</si>
  <si>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</si>
  <si>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</si>
  <si>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</si>
  <si>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</si>
  <si>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</si>
  <si>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</si>
  <si>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</si>
  <si>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</si>
  <si>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</si>
  <si>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</si>
  <si>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</si>
  <si>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</si>
  <si>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</si>
  <si>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</si>
  <si>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</si>
  <si>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</si>
  <si>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</si>
  <si>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</si>
  <si>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</si>
  <si>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</si>
  <si>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</si>
  <si>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</si>
  <si>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</si>
  <si>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</si>
  <si>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</si>
  <si>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</si>
  <si>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</si>
  <si>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</si>
  <si>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</si>
  <si>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</si>
  <si>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</si>
  <si>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</si>
  <si>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</si>
  <si>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</si>
  <si>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</si>
  <si>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</si>
  <si>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</si>
  <si>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</si>
  <si>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</si>
  <si>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</si>
  <si>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</si>
  <si>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</si>
  <si>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</si>
  <si>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</si>
  <si>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</si>
  <si>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</si>
  <si>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</si>
  <si>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</si>
  <si>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</si>
  <si>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</si>
  <si>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</si>
  <si>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</si>
  <si>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</si>
  <si>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</si>
  <si>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</si>
  <si>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</si>
  <si>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</si>
  <si>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</si>
  <si>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</si>
  <si>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</si>
  <si>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</si>
  <si>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</si>
  <si>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</si>
  <si>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</si>
  <si>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</si>
  <si>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</si>
  <si>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</si>
  <si>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</si>
  <si>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</si>
  <si>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</si>
  <si>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</si>
  <si>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</si>
  <si>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</si>
  <si>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</si>
  <si>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</si>
  <si>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</si>
  <si>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</si>
  <si>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</si>
  <si>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</si>
  <si>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</si>
  <si>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</si>
  <si>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</si>
  <si>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</si>
  <si>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</si>
  <si>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</si>
  <si>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</si>
  <si>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</si>
  <si>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</si>
  <si>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</si>
  <si>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</si>
  <si>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</si>
  <si>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</si>
  <si>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</si>
  <si>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</si>
  <si>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</si>
  <si>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</si>
  <si>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</si>
  <si>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</si>
  <si>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</si>
  <si>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</si>
  <si>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</si>
  <si>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</si>
  <si>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</si>
  <si>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</si>
  <si>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</si>
  <si>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</si>
  <si>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</si>
  <si>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</si>
  <si>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</si>
  <si>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</si>
  <si>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</si>
  <si>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</si>
  <si>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</si>
  <si>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</si>
  <si>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</si>
  <si>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</si>
  <si>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</si>
  <si>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</si>
  <si>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</si>
  <si>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</si>
  <si>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</si>
  <si>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</si>
  <si>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</si>
  <si>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</si>
  <si>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</si>
  <si>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</si>
  <si>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</si>
  <si>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</si>
  <si>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</si>
  <si>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</si>
  <si>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</si>
  <si>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</si>
  <si>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</si>
  <si>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</si>
  <si>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</si>
  <si>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</si>
  <si>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</si>
  <si>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</si>
  <si>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</si>
  <si>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</si>
  <si>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</si>
  <si>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</si>
  <si>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</si>
  <si>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</si>
  <si>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</si>
  <si>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</si>
  <si>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</si>
  <si>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鹿児島県志布志市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</si>
  <si>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</si>
  <si>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</si>
  <si>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</si>
  <si>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</si>
  <si>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</si>
  <si>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</si>
  <si>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</si>
  <si>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</si>
  <si>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</si>
  <si>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</si>
  <si>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</si>
  <si>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</si>
  <si>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</si>
  <si>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</si>
  <si>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</si>
  <si>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</si>
  <si>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</si>
  <si>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</si>
  <si>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</si>
  <si>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</si>
  <si>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</si>
  <si>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</si>
  <si>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</si>
  <si>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</si>
  <si>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</si>
  <si>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</si>
  <si>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</si>
  <si>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</si>
  <si>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</si>
  <si>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</si>
  <si>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</si>
  <si>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</si>
  <si>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</si>
  <si>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</si>
  <si>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</si>
  <si>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</si>
  <si>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</si>
  <si>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</si>
  <si>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</si>
  <si>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</si>
  <si>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</si>
  <si>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</si>
  <si>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</si>
  <si>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</si>
  <si>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</si>
  <si>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</si>
  <si>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</si>
  <si>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</si>
  <si>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</si>
  <si>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</si>
  <si>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</si>
  <si>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</si>
  <si>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</si>
  <si>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</si>
  <si>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</si>
  <si>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</si>
  <si>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</si>
  <si>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</si>
  <si>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</si>
  <si>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</si>
  <si>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</si>
  <si>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</si>
  <si>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</si>
  <si>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</si>
  <si>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</si>
  <si>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</si>
  <si>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</si>
  <si>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</si>
  <si>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</si>
  <si>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</si>
  <si>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</si>
  <si>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</si>
  <si>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</si>
  <si>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</si>
  <si>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</si>
  <si>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</si>
  <si>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</si>
  <si>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</si>
  <si>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</si>
  <si>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</si>
  <si>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</si>
  <si>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</si>
  <si>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</si>
  <si>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</si>
  <si>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</si>
  <si>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</si>
  <si>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</si>
  <si>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</si>
  <si>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</si>
  <si>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</si>
  <si>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</si>
  <si>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</si>
  <si>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</si>
  <si>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</si>
  <si>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</si>
  <si>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</si>
  <si>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</si>
  <si>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</si>
  <si>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</si>
  <si>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</si>
  <si>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</si>
  <si>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</si>
  <si>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</si>
  <si>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</si>
  <si>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</si>
  <si>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</si>
  <si>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</si>
  <si>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</si>
  <si>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</si>
  <si>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</si>
  <si>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</si>
  <si>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</si>
  <si>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</si>
  <si>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</si>
  <si>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</si>
  <si>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</si>
  <si>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</si>
  <si>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</si>
  <si>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</si>
  <si>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</si>
  <si>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</si>
  <si>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</si>
  <si>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</si>
  <si>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</si>
  <si>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</si>
  <si>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</si>
  <si>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</si>
  <si>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</si>
  <si>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</si>
  <si>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</si>
  <si>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</si>
  <si>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</si>
  <si>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</si>
  <si>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</si>
  <si>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</si>
  <si>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</si>
  <si>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</si>
  <si>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</si>
  <si>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</si>
  <si>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</si>
  <si>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</si>
  <si>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</si>
  <si>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</si>
  <si>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</si>
  <si>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</si>
  <si>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</si>
  <si>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</si>
  <si>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鹿児島県志布志市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</si>
  <si>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</si>
  <si>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</si>
  <si>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</si>
  <si>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</si>
  <si>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</si>
  <si>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</si>
  <si>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</si>
  <si>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</si>
  <si>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</si>
  <si>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</si>
  <si>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</si>
  <si>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</si>
  <si>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</si>
  <si>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</si>
  <si>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</si>
  <si>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</si>
  <si>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</si>
  <si>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</si>
  <si>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</si>
  <si>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</si>
  <si>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</si>
  <si>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</si>
  <si>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</si>
  <si>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</si>
  <si>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</si>
  <si>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</si>
  <si>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</si>
  <si>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</si>
  <si>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</si>
  <si>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</si>
  <si>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</si>
  <si>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</si>
  <si>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</si>
  <si>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</si>
  <si>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</si>
  <si>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</si>
  <si>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</si>
  <si>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</si>
  <si>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</si>
  <si>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</si>
  <si>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</si>
  <si>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国民宿舎特別会計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</si>
  <si>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</si>
  <si>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</si>
  <si>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</si>
  <si>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</si>
  <si>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</si>
  <si>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</si>
  <si>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</si>
  <si>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</si>
  <si>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</si>
  <si>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</si>
  <si>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</si>
  <si>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</si>
  <si>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</si>
  <si>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</si>
  <si>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</si>
  <si>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</si>
  <si>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</si>
  <si>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</si>
  <si>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</si>
  <si>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</si>
  <si>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</si>
  <si>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</si>
  <si>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</si>
  <si>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</si>
  <si>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</si>
  <si>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</si>
  <si>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</si>
  <si>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</si>
  <si>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</si>
  <si>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</si>
  <si>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</si>
  <si>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</si>
  <si>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</si>
  <si>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</si>
  <si>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</si>
  <si>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</si>
  <si>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</si>
  <si>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</si>
  <si>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</si>
  <si>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</si>
  <si>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</si>
  <si>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</si>
  <si>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</si>
  <si>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</si>
  <si>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</si>
  <si>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</si>
  <si>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</si>
  <si>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</si>
  <si>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</si>
  <si>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</si>
  <si>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</si>
  <si>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</si>
  <si>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</si>
  <si>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</si>
  <si>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</si>
  <si>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</si>
  <si>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</si>
  <si>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</si>
  <si>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下水道管理特別会計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</si>
  <si>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</si>
  <si>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</si>
  <si>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</si>
  <si>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</si>
  <si>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国民宿舎特別会計</t>
    <phoneticPr fontId="5"/>
  </si>
  <si>
    <t>将来負担比率（(Ｅ)－(Ｆ)）／（(Ｃ)－(Ｄ)）×１００</t>
    <rPh sb="0" eb="2">
      <t>ショウライ</t>
    </rPh>
    <rPh sb="2" eb="4">
      <t>フタン</t>
    </rPh>
    <rPh sb="4" eb="6">
      <t>ヒリツ</t>
    </rPh>
    <phoneticPr fontId="5"/>
  </si>
  <si>
    <t>公共下水道事業特別会計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</si>
  <si>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</si>
  <si>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</si>
  <si>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</si>
  <si>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</si>
  <si>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</si>
  <si>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</si>
  <si>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</si>
  <si>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</si>
  <si>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</si>
  <si>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</si>
  <si>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</si>
  <si>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</si>
  <si>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</si>
  <si>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</si>
  <si>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</si>
  <si>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</si>
  <si>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</si>
  <si>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</si>
  <si>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</si>
  <si>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</si>
  <si>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</si>
  <si>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</si>
  <si>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</si>
  <si>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</si>
  <si>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</si>
  <si>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</si>
  <si>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</si>
  <si>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</si>
  <si>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</si>
  <si>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</si>
  <si>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</si>
  <si>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</si>
  <si>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</si>
  <si>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</si>
  <si>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</si>
  <si>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</si>
  <si>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</si>
  <si>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</si>
  <si>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</si>
  <si>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</si>
  <si>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</si>
  <si>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</si>
  <si>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</si>
  <si>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</si>
  <si>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</si>
  <si>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</si>
  <si>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</si>
  <si>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</si>
  <si>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</si>
  <si>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</si>
  <si>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</si>
  <si>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</si>
  <si>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</si>
  <si>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</si>
  <si>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</si>
  <si>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</si>
  <si>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</si>
  <si>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</si>
  <si>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</si>
  <si>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</si>
  <si>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</si>
  <si>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</si>
  <si>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</si>
  <si>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</si>
  <si>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</si>
  <si>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</si>
  <si>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</si>
  <si>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</si>
  <si>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</si>
  <si>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</si>
  <si>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</si>
  <si>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</si>
  <si>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</si>
  <si>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</si>
  <si>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</si>
  <si>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</si>
  <si>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</si>
  <si>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</si>
  <si>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</si>
  <si>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</si>
  <si>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</si>
  <si>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</si>
  <si>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</si>
  <si>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</si>
  <si>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国民健康保険特別会計</t>
  </si>
  <si>
    <t>下水道管理特別会計</t>
  </si>
  <si>
    <t>後期高齢者医療特別会計</t>
  </si>
  <si>
    <t>国民宿舎特別会計</t>
  </si>
  <si>
    <t>公共下水道事業特別会計</t>
  </si>
  <si>
    <t>その他会計（赤字）</t>
  </si>
  <si>
    <t>その他会計（黒字）</t>
  </si>
  <si>
    <t>-</t>
    <phoneticPr fontId="2"/>
  </si>
  <si>
    <t>鹿児島県市町村総合事務組合</t>
    <phoneticPr fontId="2"/>
  </si>
  <si>
    <t>曽於北部衛生処理組合</t>
    <phoneticPr fontId="2"/>
  </si>
  <si>
    <t>大隅曽於地区消防組合</t>
    <phoneticPr fontId="2"/>
  </si>
  <si>
    <t>曽於地区介護保険組合</t>
    <phoneticPr fontId="2"/>
  </si>
  <si>
    <t>曽於地域公設地方卸売市場管理組合</t>
    <phoneticPr fontId="2"/>
  </si>
  <si>
    <t>曽於南部厚生事務組合</t>
    <phoneticPr fontId="2"/>
  </si>
  <si>
    <t>志布志まちづくり公社</t>
    <rPh sb="0" eb="3">
      <t>シブシ</t>
    </rPh>
    <rPh sb="8" eb="10">
      <t>コウシャ</t>
    </rPh>
    <phoneticPr fontId="2"/>
  </si>
  <si>
    <t>志布志市土地開発公社</t>
    <rPh sb="0" eb="3">
      <t>シブシ</t>
    </rPh>
    <rPh sb="3" eb="4">
      <t>シ</t>
    </rPh>
    <rPh sb="4" eb="6">
      <t>トチ</t>
    </rPh>
    <rPh sb="6" eb="8">
      <t>カイハツ</t>
    </rPh>
    <rPh sb="8" eb="10">
      <t>コウシャ</t>
    </rPh>
    <phoneticPr fontId="2"/>
  </si>
  <si>
    <t>志布志市農業公社</t>
    <rPh sb="0" eb="3">
      <t>シブシ</t>
    </rPh>
    <rPh sb="3" eb="4">
      <t>シ</t>
    </rPh>
    <rPh sb="4" eb="6">
      <t>ノウギョウ</t>
    </rPh>
    <rPh sb="6" eb="8">
      <t>コウシャ</t>
    </rPh>
    <phoneticPr fontId="2"/>
  </si>
  <si>
    <t>-</t>
    <phoneticPr fontId="2"/>
  </si>
  <si>
    <t>-</t>
    <phoneticPr fontId="2"/>
  </si>
  <si>
    <t>-</t>
    <phoneticPr fontId="2"/>
  </si>
  <si>
    <t>一般会計</t>
    <phoneticPr fontId="5"/>
  </si>
  <si>
    <t>-</t>
    <phoneticPr fontId="2"/>
  </si>
  <si>
    <t>-</t>
    <phoneticPr fontId="2"/>
  </si>
  <si>
    <t>鹿児島県後期高齢者医療広域連合　一般会計</t>
    <rPh sb="16" eb="18">
      <t>イッパン</t>
    </rPh>
    <rPh sb="18" eb="20">
      <t>カイケイ</t>
    </rPh>
    <phoneticPr fontId="2"/>
  </si>
  <si>
    <t>鹿児島県後期高齢者医療広域連合　後期高齢者医療特別会計</t>
    <rPh sb="16" eb="18">
      <t>コウキ</t>
    </rPh>
    <rPh sb="18" eb="21">
      <t>コウレイシャ</t>
    </rPh>
    <rPh sb="21" eb="23">
      <t>イリョウ</t>
    </rPh>
    <rPh sb="23" eb="25">
      <t>トクベツ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</si>
  <si>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</si>
  <si>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</si>
  <si>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</si>
  <si>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</si>
  <si>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</si>
  <si>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</si>
  <si>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</si>
  <si>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</si>
  <si>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</si>
  <si>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</si>
  <si>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</si>
  <si>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</si>
  <si>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実質公債費比率は類似団体と比較して同水準であるが、将来負担比率は高くなっている。
　地方債の新規発行の抑制とともに、退職手当支給予定額の減少やその他特定目的基金などを活用することで、年次的に将来負担比率の低下に努めている。</t>
    <rPh sb="1" eb="3">
      <t>ジッシツ</t>
    </rPh>
    <rPh sb="3" eb="6">
      <t>コウサイヒ</t>
    </rPh>
    <rPh sb="6" eb="8">
      <t>ヒリツ</t>
    </rPh>
    <rPh sb="9" eb="11">
      <t>ルイジ</t>
    </rPh>
    <rPh sb="11" eb="13">
      <t>ダンタイ</t>
    </rPh>
    <rPh sb="14" eb="16">
      <t>ヒカク</t>
    </rPh>
    <rPh sb="18" eb="21">
      <t>ドウスイジュン</t>
    </rPh>
    <rPh sb="26" eb="28">
      <t>ショウライ</t>
    </rPh>
    <rPh sb="28" eb="30">
      <t>フタン</t>
    </rPh>
    <rPh sb="30" eb="32">
      <t>ヒリツ</t>
    </rPh>
    <rPh sb="33" eb="34">
      <t>タカ</t>
    </rPh>
    <rPh sb="43" eb="46">
      <t>チホウサイ</t>
    </rPh>
    <rPh sb="47" eb="49">
      <t>シンキ</t>
    </rPh>
    <rPh sb="49" eb="51">
      <t>ハッコウ</t>
    </rPh>
    <rPh sb="52" eb="54">
      <t>ヨクセイ</t>
    </rPh>
    <rPh sb="69" eb="71">
      <t>ゲンショウ</t>
    </rPh>
    <rPh sb="74" eb="75">
      <t>タ</t>
    </rPh>
    <rPh sb="75" eb="77">
      <t>トクテイ</t>
    </rPh>
    <rPh sb="77" eb="79">
      <t>モクテキ</t>
    </rPh>
    <rPh sb="79" eb="81">
      <t>キキン</t>
    </rPh>
    <rPh sb="84" eb="86">
      <t>カツヨウ</t>
    </rPh>
    <rPh sb="92" eb="94">
      <t>ネンジ</t>
    </rPh>
    <rPh sb="94" eb="95">
      <t>テキ</t>
    </rPh>
    <rPh sb="96" eb="98">
      <t>ショウライ</t>
    </rPh>
    <rPh sb="98" eb="100">
      <t>フタン</t>
    </rPh>
    <rPh sb="100" eb="102">
      <t>ヒリツ</t>
    </rPh>
    <rPh sb="103" eb="105">
      <t>テイカ</t>
    </rPh>
    <rPh sb="106" eb="10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</si>
</sst>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195437</c:v>
                </c:pt>
                <c:pt idx="1">
                  <c:v>84585</c:v>
                </c:pt>
                <c:pt idx="2">
                  <c:v>101622</c:v>
                </c:pt>
                <c:pt idx="3">
                  <c:v>88619</c:v>
                </c:pt>
                <c:pt idx="4">
                  <c:v>94454</c:v>
                </c:pt>
              </c:numCache>
            </c:numRef>
          </c:val>
          <c:smooth val="0"/>
        </c:ser>
        <c:dLbls>
          <c:showLegendKey val="0"/>
          <c:showVal val="0"/>
          <c:showCatName val="0"/>
          <c:showSerName val="0"/>
          <c:showPercent val="0"/>
          <c:showBubbleSize val="0"/>
        </c:dLbls>
        <c:marker val="1"/>
        <c:smooth val="0"/>
        <c:axId val="94132480"/>
        <c:axId val="94136576"/>
      </c:lineChart>
      <c:catAx>
        <c:axId val="94132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36576"/>
        <c:crosses val="autoZero"/>
        <c:auto val="1"/>
        <c:lblAlgn val="ctr"/>
        <c:lblOffset val="100"/>
        <c:tickLblSkip val="1"/>
        <c:tickMarkSkip val="1"/>
        <c:noMultiLvlLbl val="0"/>
      </c:catAx>
      <c:valAx>
        <c:axId val="941365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3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4.04</c:v>
                </c:pt>
                <c:pt idx="1">
                  <c:v>3.84</c:v>
                </c:pt>
                <c:pt idx="2">
                  <c:v>4.09</c:v>
                </c:pt>
                <c:pt idx="3">
                  <c:v>4.1500000000000004</c:v>
                </c:pt>
                <c:pt idx="4">
                  <c:v>4.33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c:v>
                </c:pt>
                <c:pt idx="1">
                  <c:v>19.37</c:v>
                </c:pt>
                <c:pt idx="2">
                  <c:v>20.22</c:v>
                </c:pt>
                <c:pt idx="3">
                  <c:v>20.48</c:v>
                </c:pt>
                <c:pt idx="4">
                  <c:v>21.55</c:v>
                </c:pt>
              </c:numCache>
            </c:numRef>
          </c:val>
        </c:ser>
        <c:dLbls>
          <c:showLegendKey val="0"/>
          <c:showVal val="0"/>
          <c:showCatName val="0"/>
          <c:showSerName val="0"/>
          <c:showPercent val="0"/>
          <c:showBubbleSize val="0"/>
        </c:dLbls>
        <c:gapWidth val="250"/>
        <c:overlap val="100"/>
        <c:axId val="117458816"/>
        <c:axId val="11746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1.1499999999999999</c:v>
                </c:pt>
                <c:pt idx="1">
                  <c:v>0.55000000000000004</c:v>
                </c:pt>
                <c:pt idx="2">
                  <c:v>1.17</c:v>
                </c:pt>
                <c:pt idx="3">
                  <c:v>0.05</c:v>
                </c:pt>
                <c:pt idx="4">
                  <c:v>1.37</c:v>
                </c:pt>
              </c:numCache>
            </c:numRef>
          </c:val>
          <c:smooth val="0"/>
        </c:ser>
        <c:dLbls>
          <c:showLegendKey val="0"/>
          <c:showVal val="0"/>
          <c:showCatName val="0"/>
          <c:showSerName val="0"/>
          <c:showPercent val="0"/>
          <c:showBubbleSize val="0"/>
        </c:dLbls>
        <c:marker val="1"/>
        <c:smooth val="0"/>
        <c:axId val="117458816"/>
        <c:axId val="117460992"/>
      </c:lineChart>
      <c:catAx>
        <c:axId val="1174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60992"/>
        <c:crosses val="autoZero"/>
        <c:auto val="1"/>
        <c:lblAlgn val="ctr"/>
        <c:lblOffset val="100"/>
        <c:tickLblSkip val="1"/>
        <c:tickMarkSkip val="1"/>
        <c:noMultiLvlLbl val="0"/>
      </c:catAx>
      <c:valAx>
        <c:axId val="1174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0.03</c:v>
                </c:pt>
              </c:numCache>
            </c:numRef>
          </c:val>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0.06</c:v>
                </c:pt>
                <c:pt idx="8">
                  <c:v>#N/A</c:v>
                </c:pt>
                <c:pt idx="9">
                  <c:v>0.05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2.96</c:v>
                </c:pt>
                <c:pt idx="2">
                  <c:v>#N/A</c:v>
                </c:pt>
                <c:pt idx="3">
                  <c:v>2.57</c:v>
                </c:pt>
                <c:pt idx="4">
                  <c:v>#N/A</c:v>
                </c:pt>
                <c:pt idx="5">
                  <c:v>2.35</c:v>
                </c:pt>
                <c:pt idx="6">
                  <c:v>#N/A</c:v>
                </c:pt>
                <c:pt idx="7">
                  <c:v>1.96</c:v>
                </c:pt>
                <c:pt idx="8">
                  <c:v>#N/A</c:v>
                </c:pt>
                <c:pt idx="9">
                  <c:v>1.79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1.25</c:v>
                </c:pt>
                <c:pt idx="4">
                  <c:v>#N/A</c:v>
                </c:pt>
                <c:pt idx="5">
                  <c:v>1.22</c:v>
                </c:pt>
                <c:pt idx="6">
                  <c:v>#N/A</c:v>
                </c:pt>
                <c:pt idx="7">
                  <c:v>1.58</c:v>
                </c:pt>
                <c:pt idx="8">
                  <c:v>#N/A</c:v>
                </c:pt>
                <c:pt idx="9">
                  <c:v>2.29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4.03</c:v>
                </c:pt>
                <c:pt idx="2">
                  <c:v>#N/A</c:v>
                </c:pt>
                <c:pt idx="3">
                  <c:v>3.83</c:v>
                </c:pt>
                <c:pt idx="4">
                  <c:v>#N/A</c:v>
                </c:pt>
                <c:pt idx="5">
                  <c:v>4.09</c:v>
                </c:pt>
                <c:pt idx="6">
                  <c:v>#N/A</c:v>
                </c:pt>
                <c:pt idx="7">
                  <c:v>4.1500000000000004</c:v>
                </c:pt>
                <c:pt idx="8">
                  <c:v>#N/A</c:v>
                </c:pt>
                <c:pt idx="9">
                  <c:v>4.78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7.99</c:v>
                </c:pt>
                <c:pt idx="2">
                  <c:v>#N/A</c:v>
                </c:pt>
                <c:pt idx="3">
                  <c:v>6.66</c:v>
                </c:pt>
                <c:pt idx="4">
                  <c:v>#N/A</c:v>
                </c:pt>
                <c:pt idx="5">
                  <c:v>6.18</c:v>
                </c:pt>
                <c:pt idx="6">
                  <c:v>#N/A</c:v>
                </c:pt>
                <c:pt idx="7">
                  <c:v>5.97</c:v>
                </c:pt>
                <c:pt idx="8">
                  <c:v>#N/A</c:v>
                </c:pt>
                <c:pt idx="9">
                  <c:v>6.55</c:v>
                </c:pt>
              </c:numCache>
            </c:numRef>
          </c:val>
        </c:ser>
        <c:dLbls>
          <c:showLegendKey val="0"/>
          <c:showVal val="0"/>
          <c:showCatName val="0"/>
          <c:showSerName val="0"/>
          <c:showPercent val="0"/>
          <c:showBubbleSize val="0"/>
        </c:dLbls>
        <c:gapWidth val="150"/>
        <c:overlap val="100"/>
        <c:axId val="117542272"/>
        <c:axId val="117548160"/>
      </c:barChart>
      <c:catAx>
        <c:axId val="1175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48160"/>
        <c:crosses val="autoZero"/>
        <c:auto val="1"/>
        <c:lblAlgn val="ctr"/>
        <c:lblOffset val="100"/>
        <c:tickLblSkip val="1"/>
        <c:tickMarkSkip val="1"/>
        <c:noMultiLvlLbl val="0"/>
      </c:catAx>
      <c:valAx>
        <c:axId val="11754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4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1884</c:v>
                </c:pt>
                <c:pt idx="5">
                  <c:v>1980</c:v>
                </c:pt>
                <c:pt idx="8">
                  <c:v>2017</c:v>
                </c:pt>
                <c:pt idx="11">
                  <c:v>2083</c:v>
                </c:pt>
                <c:pt idx="14">
                  <c:v>2098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128</c:v>
                </c:pt>
                <c:pt idx="3">
                  <c:v>104</c:v>
                </c:pt>
                <c:pt idx="6">
                  <c:v>104</c:v>
                </c:pt>
                <c:pt idx="9">
                  <c:v>104</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c:v>
                </c:pt>
                <c:pt idx="3">
                  <c:v>6</c:v>
                </c:pt>
                <c:pt idx="6">
                  <c:v>4</c:v>
                </c:pt>
                <c:pt idx="9">
                  <c:v>4</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257</c:v>
                </c:pt>
                <c:pt idx="3">
                  <c:v>278</c:v>
                </c:pt>
                <c:pt idx="6">
                  <c:v>276</c:v>
                </c:pt>
                <c:pt idx="9">
                  <c:v>288</c:v>
                </c:pt>
                <c:pt idx="12">
                  <c:v>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2433</c:v>
                </c:pt>
                <c:pt idx="3">
                  <c:v>2539</c:v>
                </c:pt>
                <c:pt idx="6">
                  <c:v>2566</c:v>
                </c:pt>
                <c:pt idx="9">
                  <c:v>2603</c:v>
                </c:pt>
                <c:pt idx="12">
                  <c:v>2606</c:v>
                </c:pt>
              </c:numCache>
            </c:numRef>
          </c:val>
        </c:ser>
        <c:dLbls>
          <c:showLegendKey val="0"/>
          <c:showVal val="0"/>
          <c:showCatName val="0"/>
          <c:showSerName val="0"/>
          <c:showPercent val="0"/>
          <c:showBubbleSize val="0"/>
        </c:dLbls>
        <c:gapWidth val="100"/>
        <c:overlap val="100"/>
        <c:axId val="117865472"/>
        <c:axId val="11787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952</c:v>
                </c:pt>
                <c:pt idx="2">
                  <c:v>#N/A</c:v>
                </c:pt>
                <c:pt idx="3">
                  <c:v>#N/A</c:v>
                </c:pt>
                <c:pt idx="4">
                  <c:v>948</c:v>
                </c:pt>
                <c:pt idx="5">
                  <c:v>#N/A</c:v>
                </c:pt>
                <c:pt idx="6">
                  <c:v>#N/A</c:v>
                </c:pt>
                <c:pt idx="7">
                  <c:v>934</c:v>
                </c:pt>
                <c:pt idx="8">
                  <c:v>#N/A</c:v>
                </c:pt>
                <c:pt idx="9">
                  <c:v>#N/A</c:v>
                </c:pt>
                <c:pt idx="10">
                  <c:v>916</c:v>
                </c:pt>
                <c:pt idx="11">
                  <c:v>#N/A</c:v>
                </c:pt>
                <c:pt idx="12">
                  <c:v>#N/A</c:v>
                </c:pt>
                <c:pt idx="13">
                  <c:v>935</c:v>
                </c:pt>
                <c:pt idx="14">
                  <c:v>#N/A</c:v>
                </c:pt>
              </c:numCache>
            </c:numRef>
          </c:val>
          <c:smooth val="0"/>
        </c:ser>
        <c:dLbls>
          <c:showLegendKey val="0"/>
          <c:showVal val="0"/>
          <c:showCatName val="0"/>
          <c:showSerName val="0"/>
          <c:showPercent val="0"/>
          <c:showBubbleSize val="0"/>
        </c:dLbls>
        <c:marker val="1"/>
        <c:smooth val="0"/>
        <c:axId val="117865472"/>
        <c:axId val="117871744"/>
      </c:lineChart>
      <c:catAx>
        <c:axId val="11786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71744"/>
        <c:crosses val="autoZero"/>
        <c:auto val="1"/>
        <c:lblAlgn val="ctr"/>
        <c:lblOffset val="100"/>
        <c:tickLblSkip val="1"/>
        <c:tickMarkSkip val="1"/>
        <c:noMultiLvlLbl val="0"/>
      </c:catAx>
      <c:valAx>
        <c:axId val="1178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19633</c:v>
                </c:pt>
                <c:pt idx="5">
                  <c:v>19411</c:v>
                </c:pt>
                <c:pt idx="8">
                  <c:v>19872</c:v>
                </c:pt>
                <c:pt idx="11">
                  <c:v>19642</c:v>
                </c:pt>
                <c:pt idx="14">
                  <c:v>19729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415</c:v>
                </c:pt>
                <c:pt idx="5">
                  <c:v>473</c:v>
                </c:pt>
                <c:pt idx="8">
                  <c:v>529</c:v>
                </c:pt>
                <c:pt idx="11">
                  <c:v>625</c:v>
                </c:pt>
                <c:pt idx="14">
                  <c:v>669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5227</c:v>
                </c:pt>
                <c:pt idx="5">
                  <c:v>5144</c:v>
                </c:pt>
                <c:pt idx="8">
                  <c:v>5187</c:v>
                </c:pt>
                <c:pt idx="11">
                  <c:v>5207</c:v>
                </c:pt>
                <c:pt idx="14">
                  <c:v>5542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1151</c:v>
                </c:pt>
                <c:pt idx="3">
                  <c:v>1165</c:v>
                </c:pt>
                <c:pt idx="6">
                  <c:v>1168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3827</c:v>
                </c:pt>
                <c:pt idx="3">
                  <c:v>3738</c:v>
                </c:pt>
                <c:pt idx="6">
                  <c:v>3514</c:v>
                </c:pt>
                <c:pt idx="9">
                  <c:v>3129</c:v>
                </c:pt>
                <c:pt idx="12">
                  <c:v>2912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16</c:v>
                </c:pt>
                <c:pt idx="6">
                  <c:v>124</c:v>
                </c:pt>
                <c:pt idx="9">
                  <c:v>123</c:v>
                </c:pt>
                <c:pt idx="12">
                  <c:v>130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3077</c:v>
                </c:pt>
                <c:pt idx="3">
                  <c:v>3010</c:v>
                </c:pt>
                <c:pt idx="6">
                  <c:v>2963</c:v>
                </c:pt>
                <c:pt idx="9">
                  <c:v>2794</c:v>
                </c:pt>
                <c:pt idx="12">
                  <c:v>2739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663</c:v>
                </c:pt>
                <c:pt idx="3">
                  <c:v>581</c:v>
                </c:pt>
                <c:pt idx="6">
                  <c:v>513</c:v>
                </c:pt>
                <c:pt idx="9">
                  <c:v>1369</c:v>
                </c:pt>
                <c:pt idx="12">
                  <c:v>1201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24539</c:v>
                </c:pt>
                <c:pt idx="3">
                  <c:v>24057</c:v>
                </c:pt>
                <c:pt idx="6">
                  <c:v>24273</c:v>
                </c:pt>
                <c:pt idx="9">
                  <c:v>24167</c:v>
                </c:pt>
                <c:pt idx="12">
                  <c:v>24259</c:v>
                </c:pt>
              </c:numCache>
            </c:numRef>
          </c:val>
        </c:ser>
        <c:dLbls>
          <c:showLegendKey val="0"/>
          <c:showVal val="0"/>
          <c:showCatName val="0"/>
          <c:showSerName val="0"/>
          <c:showPercent val="0"/>
          <c:showBubbleSize val="0"/>
        </c:dLbls>
        <c:gapWidth val="100"/>
        <c:overlap val="100"/>
        <c:axId val="120165504"/>
        <c:axId val="12016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7995</c:v>
                </c:pt>
                <c:pt idx="2">
                  <c:v>#N/A</c:v>
                </c:pt>
                <c:pt idx="3">
                  <c:v>#N/A</c:v>
                </c:pt>
                <c:pt idx="4">
                  <c:v>7539</c:v>
                </c:pt>
                <c:pt idx="5">
                  <c:v>#N/A</c:v>
                </c:pt>
                <c:pt idx="6">
                  <c:v>#N/A</c:v>
                </c:pt>
                <c:pt idx="7">
                  <c:v>6966</c:v>
                </c:pt>
                <c:pt idx="8">
                  <c:v>#N/A</c:v>
                </c:pt>
                <c:pt idx="9">
                  <c:v>#N/A</c:v>
                </c:pt>
                <c:pt idx="10">
                  <c:v>6110</c:v>
                </c:pt>
                <c:pt idx="11">
                  <c:v>#N/A</c:v>
                </c:pt>
                <c:pt idx="12">
                  <c:v>#N/A</c:v>
                </c:pt>
                <c:pt idx="13">
                  <c:v>5300</c:v>
                </c:pt>
                <c:pt idx="14">
                  <c:v>#N/A</c:v>
                </c:pt>
              </c:numCache>
            </c:numRef>
          </c:val>
          <c:smooth val="0"/>
        </c:ser>
        <c:dLbls>
          <c:showLegendKey val="0"/>
          <c:showVal val="0"/>
          <c:showCatName val="0"/>
          <c:showSerName val="0"/>
          <c:showPercent val="0"/>
          <c:showBubbleSize val="0"/>
        </c:dLbls>
        <c:marker val="1"/>
        <c:smooth val="0"/>
        <c:axId val="120165504"/>
        <c:axId val="120167424"/>
      </c:lineChart>
      <c:catAx>
        <c:axId val="1201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167424"/>
        <c:crosses val="autoZero"/>
        <c:auto val="1"/>
        <c:lblAlgn val="ctr"/>
        <c:lblOffset val="100"/>
        <c:tickLblSkip val="1"/>
        <c:tickMarkSkip val="1"/>
        <c:noMultiLvlLbl val="0"/>
      </c:catAx>
      <c:valAx>
        <c:axId val="12016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6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0341632"/>
        <c:axId val="120343552"/>
      </c:scatterChart>
      <c:valAx>
        <c:axId val="120341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43552"/>
        <c:crosses val="autoZero"/>
        <c:crossBetween val="midCat"/>
      </c:valAx>
      <c:valAx>
        <c:axId val="120343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34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9.3000000000000007</c:v>
                </c:pt>
                <c:pt idx="1">
                  <c:v>9.5</c:v>
                </c:pt>
                <c:pt idx="2">
                  <c:v>9.6</c:v>
                </c:pt>
                <c:pt idx="3">
                  <c:v>9.6</c:v>
                </c:pt>
                <c:pt idx="4">
                  <c:v>9.6</c:v>
                </c:pt>
              </c:numCache>
            </c:numRef>
          </c:xVal>
          <c:yVal>
            <c:numRef>
              <c:f>公会計指標分析・財政指標組合せ分析表!$K$73:$O$73</c:f>
              <c:numCache>
                <c:formatCode>#,##0.0;"▲ "#,##0.0</c:formatCode>
                <c:ptCount val="5"/>
                <c:pt idx="0">
                  <c:v>81.400000000000006</c:v>
                </c:pt>
                <c:pt idx="1">
                  <c:v>77.5</c:v>
                </c:pt>
                <c:pt idx="2">
                  <c:v>71.7</c:v>
                </c:pt>
                <c:pt idx="3">
                  <c:v>64.2</c:v>
                </c:pt>
                <c:pt idx="4">
                  <c:v>55.4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20406400"/>
        <c:axId val="120408320"/>
      </c:scatterChart>
      <c:valAx>
        <c:axId val="120406400"/>
        <c:scaling>
          <c:orientation val="minMax"/>
          <c:max val="13.9"/>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08320"/>
        <c:crosses val="autoZero"/>
        <c:crossBetween val="midCat"/>
      </c:valAx>
      <c:valAx>
        <c:axId val="120408320"/>
        <c:scaling>
          <c:orientation val="minMax"/>
          <c:max val="9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06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元利償還金は、過去の大型事業に係る起債の償還完了及び公的</a:t>
          </a:r>
          <a:r>
            <a:rPr kumimoji="1" lang="ja-JP" altLang="ja-JP" sz="1100">
              <a:solidFill>
                <a:schemeClr val="dk1"/>
              </a:solidFill>
              <a:effectLst/>
              <a:latin typeface="+mn-ea"/>
              <a:ea typeface="+mn-ea"/>
              <a:cs typeface="+mn-cs"/>
            </a:rPr>
            <a:t>資金補償金免除繰上償還の実施により年々減少してきたが、平成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年度の大型事業</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国営かんがい排水事業</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に係る起債の償還開始により、今後増加が見込まれる。</a:t>
          </a:r>
          <a:endParaRPr lang="ja-JP" altLang="ja-JP" sz="1400">
            <a:effectLst/>
            <a:latin typeface="+mn-ea"/>
            <a:ea typeface="+mn-ea"/>
          </a:endParaRPr>
        </a:p>
        <a:p>
          <a:r>
            <a:rPr kumimoji="1" lang="ja-JP" altLang="ja-JP" sz="1100">
              <a:solidFill>
                <a:schemeClr val="dk1"/>
              </a:solidFill>
              <a:effectLst/>
              <a:latin typeface="+mn-ea"/>
              <a:ea typeface="+mn-ea"/>
              <a:cs typeface="+mn-cs"/>
            </a:rPr>
            <a:t>　算入公債費</a:t>
          </a:r>
          <a:r>
            <a:rPr kumimoji="1" lang="ja-JP" altLang="ja-JP" sz="1100">
              <a:solidFill>
                <a:schemeClr val="dk1"/>
              </a:solidFill>
              <a:effectLst/>
              <a:latin typeface="+mn-lt"/>
              <a:ea typeface="+mn-ea"/>
              <a:cs typeface="+mn-cs"/>
            </a:rPr>
            <a:t>等については地域総合整備事業に係る貸付金について、事業者からの返済が一部完了することにより、減額が見込まれる。</a:t>
          </a:r>
          <a:endParaRPr lang="ja-JP" altLang="ja-JP" sz="1400">
            <a:effectLst/>
          </a:endParaRPr>
        </a:p>
        <a:p>
          <a:r>
            <a:rPr kumimoji="1" lang="ja-JP" altLang="ja-JP" sz="1100">
              <a:solidFill>
                <a:schemeClr val="dk1"/>
              </a:solidFill>
              <a:effectLst/>
              <a:latin typeface="+mn-lt"/>
              <a:ea typeface="+mn-ea"/>
              <a:cs typeface="+mn-cs"/>
            </a:rPr>
            <a:t>　よって、実質公債費比率の分子は増加が見込まれるため、起債の抑制等により財政の健全化に努める。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ja-JP" altLang="ja-JP" sz="1100">
              <a:solidFill>
                <a:schemeClr val="dk1"/>
              </a:solidFill>
              <a:effectLst/>
              <a:latin typeface="+mn-lt"/>
              <a:ea typeface="+mn-ea"/>
              <a:cs typeface="+mn-cs"/>
            </a:rPr>
            <a:t>度は主に退職手当支給予定額に係る一般会計負担見込額が減少したこと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、将来負担比率の分子の構造は</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810</a:t>
          </a:r>
          <a:r>
            <a:rPr kumimoji="1" lang="ja-JP" altLang="ja-JP" sz="1100">
              <a:solidFill>
                <a:schemeClr val="dk1"/>
              </a:solidFill>
              <a:effectLst/>
              <a:latin typeface="+mn-ea"/>
              <a:ea typeface="+mn-ea"/>
              <a:cs typeface="+mn-cs"/>
            </a:rPr>
            <a:t>百万円</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　今後も定員適正化計画の推進に伴う退職手当負担見込額の減、交付税算入率の高い起債の活用、基金の確保に努める。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人口の減少や</a:t>
          </a:r>
          <a:r>
            <a:rPr kumimoji="1" lang="ja-JP" altLang="en-US" sz="1100">
              <a:solidFill>
                <a:schemeClr val="dk1"/>
              </a:solidFill>
              <a:effectLst/>
              <a:latin typeface="+mn-lt"/>
              <a:ea typeface="+mn-ea"/>
              <a:cs typeface="+mn-cs"/>
            </a:rPr>
            <a:t>基幹産業（畜産及び養鰻）の不振による法人関係税の減収などから</a:t>
          </a:r>
          <a:r>
            <a:rPr kumimoji="1" lang="ja-JP" altLang="ja-JP" sz="1100">
              <a:solidFill>
                <a:schemeClr val="dk1"/>
              </a:solidFill>
              <a:effectLst/>
              <a:latin typeface="+mn-lt"/>
              <a:ea typeface="+mn-ea"/>
              <a:cs typeface="+mn-cs"/>
            </a:rPr>
            <a:t>、類似団体と比較して税収等の自主財源が少な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、類似団体の平均を下回っている。「集中改革プラン」や行政評価を着実に実施し、市税をはじめとした自主財源の確保に努め、行財政改革や事業内容の改善</a:t>
          </a:r>
          <a:r>
            <a:rPr kumimoji="1" lang="ja-JP" altLang="en-US" sz="1100">
              <a:solidFill>
                <a:schemeClr val="dk1"/>
              </a:solidFill>
              <a:effectLst/>
              <a:latin typeface="+mn-lt"/>
              <a:ea typeface="+mn-ea"/>
              <a:cs typeface="+mn-cs"/>
            </a:rPr>
            <a:t>・見直しを進めることにより</a:t>
          </a:r>
          <a:r>
            <a:rPr kumimoji="1" lang="ja-JP" altLang="ja-JP" sz="1100">
              <a:solidFill>
                <a:schemeClr val="dk1"/>
              </a:solidFill>
              <a:effectLst/>
              <a:latin typeface="+mn-lt"/>
              <a:ea typeface="+mn-ea"/>
              <a:cs typeface="+mn-cs"/>
            </a:rPr>
            <a:t>、選択と集中による歳出の抑制に取り組み、持続可能な財政運営を図る。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事務事業の見直し、定員適正化計画に沿った人員削減を図るなど、経常的な歳出の抑制に努め</a:t>
          </a:r>
          <a:r>
            <a:rPr kumimoji="1" lang="ja-JP" altLang="en-US" sz="1100">
              <a:solidFill>
                <a:schemeClr val="dk1"/>
              </a:solidFill>
              <a:effectLst/>
              <a:latin typeface="+mn-lt"/>
              <a:ea typeface="+mn-ea"/>
              <a:cs typeface="+mn-cs"/>
            </a:rPr>
            <a:t>てき</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今後、地方交付税の逓減は確実であるため、引き続き市税をはじめとする自主財源の確保に努め、事務事業の見直しを更に進めるとともに、すべての事務事業の優先度を厳しく点検し、経常経費の削減に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62</xdr:row>
      <xdr:rowOff>76623</xdr:rowOff>
    </xdr:to>
    <xdr:cxnSp macro="">
      <xdr:nvCxnSpPr>
        <xdr:cNvPr id="131" name="直線コネクタ 130"/>
        <xdr:cNvCxnSpPr/>
      </xdr:nvCxnSpPr>
      <xdr:spPr>
        <a:xfrm>
          <a:off x="4114800" y="106904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60537</xdr:rowOff>
    </xdr:to>
    <xdr:cxnSp macro="">
      <xdr:nvCxnSpPr>
        <xdr:cNvPr id="134" name="直線コネクタ 133"/>
        <xdr:cNvCxnSpPr/>
      </xdr:nvCxnSpPr>
      <xdr:spPr>
        <a:xfrm>
          <a:off x="3225800" y="1069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12277</xdr:rowOff>
    </xdr:from>
    <xdr:to>
      <xdr:col>4</xdr:col>
      <xdr:colOff>482600</xdr:colOff>
      <xdr:row>62</xdr:row>
      <xdr:rowOff>60537</xdr:rowOff>
    </xdr:to>
    <xdr:cxnSp macro="">
      <xdr:nvCxnSpPr>
        <xdr:cNvPr id="137" name="直線コネクタ 136"/>
        <xdr:cNvCxnSpPr/>
      </xdr:nvCxnSpPr>
      <xdr:spPr>
        <a:xfrm>
          <a:off x="2336800" y="106421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12277</xdr:rowOff>
    </xdr:to>
    <xdr:cxnSp macro="">
      <xdr:nvCxnSpPr>
        <xdr:cNvPr id="140" name="直線コネクタ 139"/>
        <xdr:cNvCxnSpPr/>
      </xdr:nvCxnSpPr>
      <xdr:spPr>
        <a:xfrm>
          <a:off x="1447800" y="1043305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50" name="円/楕円 149"/>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169350</xdr:rowOff>
    </xdr:from>
    <xdr:ext cx="762000" cy="259045"/>
    <xdr:sp macro="" textlink="">
      <xdr:nvSpPr>
        <xdr:cNvPr id="151" name="財政構造の弾力性該当値テキスト"/>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2" name="円/楕円 151"/>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53" name="テキスト ボックス 152"/>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4" name="円/楕円 153"/>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55" name="テキスト ボックス 154"/>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132927</xdr:rowOff>
    </xdr:from>
    <xdr:to>
      <xdr:col>3</xdr:col>
      <xdr:colOff>330200</xdr:colOff>
      <xdr:row>62</xdr:row>
      <xdr:rowOff>63077</xdr:rowOff>
    </xdr:to>
    <xdr:sp macro="" textlink="">
      <xdr:nvSpPr>
        <xdr:cNvPr id="156" name="円/楕円 155"/>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47854</xdr:rowOff>
    </xdr:from>
    <xdr:ext cx="762000" cy="259045"/>
    <xdr:sp macro="" textlink="">
      <xdr:nvSpPr>
        <xdr:cNvPr id="157" name="テキスト ボックス 156"/>
        <xdr:cNvSpPr txBox="1"/>
      </xdr:nvSpPr>
      <xdr:spPr>
        <a:xfrm>
          <a:off x="1955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8" name="円/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[170,375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類似団体平均に比べ高くなっているのは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ふるさと納税事業の拡充に伴い、</a:t>
          </a:r>
          <a:r>
            <a:rPr kumimoji="1" lang="ja-JP" altLang="en-US" sz="1100">
              <a:solidFill>
                <a:schemeClr val="dk1"/>
              </a:solidFill>
              <a:effectLst/>
              <a:latin typeface="+mj-ea"/>
              <a:ea typeface="+mj-ea"/>
              <a:cs typeface="+mn-cs"/>
            </a:rPr>
            <a:t>物件費の</a:t>
          </a:r>
          <a:r>
            <a:rPr kumimoji="1" lang="ja-JP" altLang="ja-JP" sz="1100">
              <a:solidFill>
                <a:schemeClr val="dk1"/>
              </a:solidFill>
              <a:effectLst/>
              <a:latin typeface="+mj-ea"/>
              <a:ea typeface="+mj-ea"/>
              <a:cs typeface="+mn-cs"/>
            </a:rPr>
            <a:t>増</a:t>
          </a:r>
          <a:r>
            <a:rPr kumimoji="1" lang="ja-JP" altLang="en-US" sz="1100">
              <a:solidFill>
                <a:schemeClr val="dk1"/>
              </a:solidFill>
              <a:effectLst/>
              <a:latin typeface="+mj-ea"/>
              <a:ea typeface="+mj-ea"/>
              <a:cs typeface="+mn-cs"/>
            </a:rPr>
            <a:t>加</a:t>
          </a:r>
          <a:r>
            <a:rPr kumimoji="1" lang="ja-JP" altLang="ja-JP" sz="1100">
              <a:solidFill>
                <a:schemeClr val="dk1"/>
              </a:solidFill>
              <a:effectLst/>
              <a:latin typeface="+mj-ea"/>
              <a:ea typeface="+mj-ea"/>
              <a:cs typeface="+mn-cs"/>
            </a:rPr>
            <a:t>（前年度比</a:t>
          </a:r>
          <a:r>
            <a:rPr kumimoji="1" lang="en-US" altLang="ja-JP" sz="1100">
              <a:solidFill>
                <a:schemeClr val="dk1"/>
              </a:solidFill>
              <a:effectLst/>
              <a:latin typeface="+mj-ea"/>
              <a:ea typeface="+mj-ea"/>
              <a:cs typeface="+mn-cs"/>
            </a:rPr>
            <a:t>18.1</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今後も引き続き職員適正化計画に基づいた人員の抑制に努め、</a:t>
          </a:r>
          <a:r>
            <a:rPr kumimoji="1" lang="ja-JP" altLang="en-US" sz="1100">
              <a:solidFill>
                <a:schemeClr val="dk1"/>
              </a:solidFill>
              <a:effectLst/>
              <a:latin typeface="+mn-lt"/>
              <a:ea typeface="+mn-ea"/>
              <a:cs typeface="+mn-cs"/>
            </a:rPr>
            <a:t>公共施設の</a:t>
          </a:r>
          <a:r>
            <a:rPr kumimoji="1" lang="ja-JP" altLang="ja-JP" sz="110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19883</xdr:rowOff>
    </xdr:from>
    <xdr:to>
      <xdr:col>7</xdr:col>
      <xdr:colOff>152400</xdr:colOff>
      <xdr:row>83</xdr:row>
      <xdr:rowOff>136367</xdr:rowOff>
    </xdr:to>
    <xdr:cxnSp macro="">
      <xdr:nvCxnSpPr>
        <xdr:cNvPr id="194" name="直線コネクタ 193"/>
        <xdr:cNvCxnSpPr/>
      </xdr:nvCxnSpPr>
      <xdr:spPr>
        <a:xfrm>
          <a:off x="4114800" y="14250233"/>
          <a:ext cx="838200" cy="1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128547</xdr:rowOff>
    </xdr:from>
    <xdr:to>
      <xdr:col>6</xdr:col>
      <xdr:colOff>0</xdr:colOff>
      <xdr:row>83</xdr:row>
      <xdr:rowOff>19883</xdr:rowOff>
    </xdr:to>
    <xdr:cxnSp macro="">
      <xdr:nvCxnSpPr>
        <xdr:cNvPr id="197" name="直線コネクタ 196"/>
        <xdr:cNvCxnSpPr/>
      </xdr:nvCxnSpPr>
      <xdr:spPr>
        <a:xfrm>
          <a:off x="3225800" y="14187447"/>
          <a:ext cx="889000" cy="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114760</xdr:rowOff>
    </xdr:from>
    <xdr:to>
      <xdr:col>4</xdr:col>
      <xdr:colOff>482600</xdr:colOff>
      <xdr:row>82</xdr:row>
      <xdr:rowOff>128547</xdr:rowOff>
    </xdr:to>
    <xdr:cxnSp macro="">
      <xdr:nvCxnSpPr>
        <xdr:cNvPr id="200" name="直線コネクタ 199"/>
        <xdr:cNvCxnSpPr/>
      </xdr:nvCxnSpPr>
      <xdr:spPr>
        <a:xfrm>
          <a:off x="2336800" y="14173660"/>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114760</xdr:rowOff>
    </xdr:from>
    <xdr:to>
      <xdr:col>3</xdr:col>
      <xdr:colOff>279400</xdr:colOff>
      <xdr:row>82</xdr:row>
      <xdr:rowOff>126045</xdr:rowOff>
    </xdr:to>
    <xdr:cxnSp macro="">
      <xdr:nvCxnSpPr>
        <xdr:cNvPr id="203" name="直線コネクタ 202"/>
        <xdr:cNvCxnSpPr/>
      </xdr:nvCxnSpPr>
      <xdr:spPr>
        <a:xfrm flipV="1">
          <a:off x="1447800" y="14173660"/>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85567</xdr:rowOff>
    </xdr:from>
    <xdr:to>
      <xdr:col>7</xdr:col>
      <xdr:colOff>203200</xdr:colOff>
      <xdr:row>84</xdr:row>
      <xdr:rowOff>15717</xdr:rowOff>
    </xdr:to>
    <xdr:sp macro="" textlink="">
      <xdr:nvSpPr>
        <xdr:cNvPr id="213" name="円/楕円 212"/>
        <xdr:cNvSpPr/>
      </xdr:nvSpPr>
      <xdr:spPr>
        <a:xfrm>
          <a:off x="4902200" y="143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57644</xdr:rowOff>
    </xdr:from>
    <xdr:ext cx="762000" cy="259045"/>
    <xdr:sp macro="" textlink="">
      <xdr:nvSpPr>
        <xdr:cNvPr id="214" name="人件費・物件費等の状況該当値テキスト"/>
        <xdr:cNvSpPr txBox="1"/>
      </xdr:nvSpPr>
      <xdr:spPr>
        <a:xfrm>
          <a:off x="5041900" y="1428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170,375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140533</xdr:rowOff>
    </xdr:from>
    <xdr:to>
      <xdr:col>6</xdr:col>
      <xdr:colOff>50800</xdr:colOff>
      <xdr:row>83</xdr:row>
      <xdr:rowOff>70683</xdr:rowOff>
    </xdr:to>
    <xdr:sp macro="" textlink="">
      <xdr:nvSpPr>
        <xdr:cNvPr id="215" name="円/楕円 214"/>
        <xdr:cNvSpPr/>
      </xdr:nvSpPr>
      <xdr:spPr>
        <a:xfrm>
          <a:off x="4064000" y="14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55460</xdr:rowOff>
    </xdr:from>
    <xdr:ext cx="736600" cy="259045"/>
    <xdr:sp macro="" textlink="">
      <xdr:nvSpPr>
        <xdr:cNvPr id="216" name="テキスト ボックス 215"/>
        <xdr:cNvSpPr txBox="1"/>
      </xdr:nvSpPr>
      <xdr:spPr>
        <a:xfrm>
          <a:off x="3733800" y="1428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77747</xdr:rowOff>
    </xdr:from>
    <xdr:to>
      <xdr:col>4</xdr:col>
      <xdr:colOff>533400</xdr:colOff>
      <xdr:row>83</xdr:row>
      <xdr:rowOff>7897</xdr:rowOff>
    </xdr:to>
    <xdr:sp macro="" textlink="">
      <xdr:nvSpPr>
        <xdr:cNvPr id="217" name="円/楕円 216"/>
        <xdr:cNvSpPr/>
      </xdr:nvSpPr>
      <xdr:spPr>
        <a:xfrm>
          <a:off x="3175000" y="141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18074</xdr:rowOff>
    </xdr:from>
    <xdr:ext cx="762000" cy="259045"/>
    <xdr:sp macro="" textlink="">
      <xdr:nvSpPr>
        <xdr:cNvPr id="218" name="テキスト ボックス 217"/>
        <xdr:cNvSpPr txBox="1"/>
      </xdr:nvSpPr>
      <xdr:spPr>
        <a:xfrm>
          <a:off x="2844800" y="1390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63960</xdr:rowOff>
    </xdr:from>
    <xdr:to>
      <xdr:col>3</xdr:col>
      <xdr:colOff>330200</xdr:colOff>
      <xdr:row>82</xdr:row>
      <xdr:rowOff>165560</xdr:rowOff>
    </xdr:to>
    <xdr:sp macro="" textlink="">
      <xdr:nvSpPr>
        <xdr:cNvPr id="219" name="円/楕円 218"/>
        <xdr:cNvSpPr/>
      </xdr:nvSpPr>
      <xdr:spPr>
        <a:xfrm>
          <a:off x="2286000" y="141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150337</xdr:rowOff>
    </xdr:from>
    <xdr:ext cx="762000" cy="259045"/>
    <xdr:sp macro="" textlink="">
      <xdr:nvSpPr>
        <xdr:cNvPr id="220" name="テキスト ボックス 219"/>
        <xdr:cNvSpPr txBox="1"/>
      </xdr:nvSpPr>
      <xdr:spPr>
        <a:xfrm>
          <a:off x="1955800" y="142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146,373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75245</xdr:rowOff>
    </xdr:from>
    <xdr:to>
      <xdr:col>2</xdr:col>
      <xdr:colOff>127000</xdr:colOff>
      <xdr:row>83</xdr:row>
      <xdr:rowOff>5395</xdr:rowOff>
    </xdr:to>
    <xdr:sp macro="" textlink="">
      <xdr:nvSpPr>
        <xdr:cNvPr id="221" name="円/楕円 220"/>
        <xdr:cNvSpPr/>
      </xdr:nvSpPr>
      <xdr:spPr>
        <a:xfrm>
          <a:off x="1397000" y="141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161622</xdr:rowOff>
    </xdr:from>
    <xdr:ext cx="762000" cy="259045"/>
    <xdr:sp macro="" textlink="">
      <xdr:nvSpPr>
        <xdr:cNvPr id="222" name="テキスト ボックス 221"/>
        <xdr:cNvSpPr txBox="1"/>
      </xdr:nvSpPr>
      <xdr:spPr>
        <a:xfrm>
          <a:off x="1066800" y="142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前年度と比較した場合、指数</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、類似団体平均数値を下回った。</a:t>
          </a:r>
          <a:endParaRPr lang="ja-JP" altLang="ja-JP" sz="1400">
            <a:effectLst/>
          </a:endParaRPr>
        </a:p>
        <a:p>
          <a:r>
            <a:rPr kumimoji="1" lang="ja-JP" altLang="ja-JP" sz="1100">
              <a:solidFill>
                <a:schemeClr val="dk1"/>
              </a:solidFill>
              <a:effectLst/>
              <a:latin typeface="+mn-lt"/>
              <a:ea typeface="+mn-ea"/>
              <a:cs typeface="+mn-cs"/>
            </a:rPr>
            <a:t>　今後も国及び近隣自治体の動向をふまえ、</a:t>
          </a:r>
          <a:r>
            <a:rPr kumimoji="1" lang="ja-JP" altLang="en-US" sz="1100">
              <a:solidFill>
                <a:schemeClr val="dk1"/>
              </a:solidFill>
              <a:effectLst/>
              <a:latin typeface="+mn-lt"/>
              <a:ea typeface="+mn-ea"/>
              <a:cs typeface="+mn-cs"/>
            </a:rPr>
            <a:t>人事評価制度、</a:t>
          </a:r>
          <a:r>
            <a:rPr kumimoji="1" lang="ja-JP" altLang="ja-JP" sz="1100">
              <a:solidFill>
                <a:schemeClr val="dk1"/>
              </a:solidFill>
              <a:effectLst/>
              <a:latin typeface="+mn-lt"/>
              <a:ea typeface="+mn-ea"/>
              <a:cs typeface="+mn-cs"/>
            </a:rPr>
            <a:t>各種手当等を検証し見直しを図るなど住民に理解される給与制度の運用及び給与水準の適正化を図る。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133350</xdr:rowOff>
    </xdr:to>
    <xdr:cxnSp macro="">
      <xdr:nvCxnSpPr>
        <xdr:cNvPr id="256" name="直線コネクタ 255"/>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93134</xdr:rowOff>
    </xdr:to>
    <xdr:cxnSp macro="">
      <xdr:nvCxnSpPr>
        <xdr:cNvPr id="259" name="直線コネクタ 258"/>
        <xdr:cNvCxnSpPr/>
      </xdr:nvCxnSpPr>
      <xdr:spPr>
        <a:xfrm flipV="1">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163689</xdr:rowOff>
    </xdr:to>
    <xdr:cxnSp macro="">
      <xdr:nvCxnSpPr>
        <xdr:cNvPr id="262" name="直線コネクタ 261"/>
        <xdr:cNvCxnSpPr/>
      </xdr:nvCxnSpPr>
      <xdr:spPr>
        <a:xfrm flipV="1">
          <a:off x="14401800" y="14323484"/>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163689</xdr:rowOff>
    </xdr:from>
    <xdr:to>
      <xdr:col>21</xdr:col>
      <xdr:colOff>0</xdr:colOff>
      <xdr:row>89</xdr:row>
      <xdr:rowOff>163689</xdr:rowOff>
    </xdr:to>
    <xdr:cxnSp macro="">
      <xdr:nvCxnSpPr>
        <xdr:cNvPr id="265" name="直線コネクタ 264"/>
        <xdr:cNvCxnSpPr/>
      </xdr:nvCxnSpPr>
      <xdr:spPr>
        <a:xfrm>
          <a:off x="13512800" y="1542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7" name="テキスト ボックス 266"/>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7" name="円/楕円 276"/>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8" name="テキスト ボックス 277"/>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0" name="テキスト ボックス 27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81" name="円/楕円 280"/>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27816</xdr:rowOff>
    </xdr:from>
    <xdr:ext cx="762000" cy="259045"/>
    <xdr:sp macro="" textlink="">
      <xdr:nvSpPr>
        <xdr:cNvPr id="282" name="テキスト ボックス 281"/>
        <xdr:cNvSpPr txBox="1"/>
      </xdr:nvSpPr>
      <xdr:spPr>
        <a:xfrm>
          <a:off x="14020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83" name="円/楕円 282"/>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84" name="テキスト ボックス 283"/>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退職者の不補充及び新規採用職員の採用抑制により定員適正化計画</a:t>
          </a:r>
          <a:r>
            <a:rPr kumimoji="1" lang="ja-JP" altLang="en-US" sz="1100">
              <a:solidFill>
                <a:schemeClr val="dk1"/>
              </a:solidFill>
              <a:effectLst/>
              <a:latin typeface="+mn-lt"/>
              <a:ea typeface="+mn-ea"/>
              <a:cs typeface="+mn-cs"/>
            </a:rPr>
            <a:t>に基づき、過去５年間</a:t>
          </a:r>
          <a:r>
            <a:rPr kumimoji="1" lang="ja-JP" altLang="en-US" sz="1100">
              <a:solidFill>
                <a:schemeClr val="dk1"/>
              </a:solidFill>
              <a:effectLst/>
              <a:latin typeface="+mn-ea"/>
              <a:ea typeface="+mn-ea"/>
              <a:cs typeface="+mn-cs"/>
            </a:rPr>
            <a:t>で</a:t>
          </a:r>
          <a:r>
            <a:rPr kumimoji="1" lang="en-US" altLang="ja-JP" sz="1100">
              <a:solidFill>
                <a:schemeClr val="dk1"/>
              </a:solidFill>
              <a:effectLst/>
              <a:latin typeface="+mn-ea"/>
              <a:ea typeface="+mn-ea"/>
              <a:cs typeface="+mn-cs"/>
            </a:rPr>
            <a:t>22</a:t>
          </a:r>
          <a:r>
            <a:rPr kumimoji="1" lang="ja-JP" altLang="en-US" sz="1100">
              <a:solidFill>
                <a:schemeClr val="dk1"/>
              </a:solidFill>
              <a:effectLst/>
              <a:latin typeface="+mn-ea"/>
              <a:ea typeface="+mn-ea"/>
              <a:cs typeface="+mn-cs"/>
            </a:rPr>
            <a:t>名削減（平成</a:t>
          </a:r>
          <a:r>
            <a:rPr kumimoji="1" lang="en-US" altLang="ja-JP" sz="1100">
              <a:solidFill>
                <a:schemeClr val="dk1"/>
              </a:solidFill>
              <a:effectLst/>
              <a:latin typeface="+mn-ea"/>
              <a:ea typeface="+mn-ea"/>
              <a:cs typeface="+mn-cs"/>
            </a:rPr>
            <a:t>22</a:t>
          </a:r>
          <a:r>
            <a:rPr kumimoji="1" lang="ja-JP" altLang="en-US" sz="1100">
              <a:solidFill>
                <a:schemeClr val="dk1"/>
              </a:solidFill>
              <a:effectLst/>
              <a:latin typeface="+mn-ea"/>
              <a:ea typeface="+mn-ea"/>
              <a:cs typeface="+mn-cs"/>
            </a:rPr>
            <a:t>年度比</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6.2</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しているが、人口減の影響から単年度で比較するとわずかに増加している。</a:t>
          </a:r>
          <a:endParaRPr lang="ja-JP" altLang="ja-JP" sz="1400">
            <a:effectLst/>
          </a:endParaRPr>
        </a:p>
        <a:p>
          <a:r>
            <a:rPr kumimoji="1" lang="ja-JP" altLang="ja-JP" sz="1100">
              <a:solidFill>
                <a:schemeClr val="dk1"/>
              </a:solidFill>
              <a:effectLst/>
              <a:latin typeface="+mn-lt"/>
              <a:ea typeface="+mn-ea"/>
              <a:cs typeface="+mn-cs"/>
            </a:rPr>
            <a:t>　今後も同計画に基づき類似団体平均水準程度を維持できるよう努める。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7348</xdr:rowOff>
    </xdr:from>
    <xdr:to>
      <xdr:col>24</xdr:col>
      <xdr:colOff>558800</xdr:colOff>
      <xdr:row>61</xdr:row>
      <xdr:rowOff>21137</xdr:rowOff>
    </xdr:to>
    <xdr:cxnSp macro="">
      <xdr:nvCxnSpPr>
        <xdr:cNvPr id="321" name="直線コネクタ 320"/>
        <xdr:cNvCxnSpPr/>
      </xdr:nvCxnSpPr>
      <xdr:spPr>
        <a:xfrm>
          <a:off x="16179800" y="1046579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166733</xdr:rowOff>
    </xdr:from>
    <xdr:to>
      <xdr:col>23</xdr:col>
      <xdr:colOff>406400</xdr:colOff>
      <xdr:row>61</xdr:row>
      <xdr:rowOff>7348</xdr:rowOff>
    </xdr:to>
    <xdr:cxnSp macro="">
      <xdr:nvCxnSpPr>
        <xdr:cNvPr id="324" name="直線コネクタ 323"/>
        <xdr:cNvCxnSpPr/>
      </xdr:nvCxnSpPr>
      <xdr:spPr>
        <a:xfrm>
          <a:off x="15290800" y="104537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166733</xdr:rowOff>
    </xdr:from>
    <xdr:to>
      <xdr:col>22</xdr:col>
      <xdr:colOff>203200</xdr:colOff>
      <xdr:row>61</xdr:row>
      <xdr:rowOff>22860</xdr:rowOff>
    </xdr:to>
    <xdr:cxnSp macro="">
      <xdr:nvCxnSpPr>
        <xdr:cNvPr id="327" name="直線コネクタ 326"/>
        <xdr:cNvCxnSpPr/>
      </xdr:nvCxnSpPr>
      <xdr:spPr>
        <a:xfrm flipV="1">
          <a:off x="14401800" y="1045373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36649</xdr:rowOff>
    </xdr:to>
    <xdr:cxnSp macro="">
      <xdr:nvCxnSpPr>
        <xdr:cNvPr id="330" name="直線コネクタ 329"/>
        <xdr:cNvCxnSpPr/>
      </xdr:nvCxnSpPr>
      <xdr:spPr>
        <a:xfrm flipV="1">
          <a:off x="13512800" y="104813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141787</xdr:rowOff>
    </xdr:from>
    <xdr:to>
      <xdr:col>24</xdr:col>
      <xdr:colOff>609600</xdr:colOff>
      <xdr:row>61</xdr:row>
      <xdr:rowOff>71937</xdr:rowOff>
    </xdr:to>
    <xdr:sp macro="" textlink="">
      <xdr:nvSpPr>
        <xdr:cNvPr id="340" name="円/楕円 339"/>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158314</xdr:rowOff>
    </xdr:from>
    <xdr:ext cx="762000" cy="259045"/>
    <xdr:sp macro="" textlink="">
      <xdr:nvSpPr>
        <xdr:cNvPr id="341"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127998</xdr:rowOff>
    </xdr:from>
    <xdr:to>
      <xdr:col>23</xdr:col>
      <xdr:colOff>457200</xdr:colOff>
      <xdr:row>61</xdr:row>
      <xdr:rowOff>58148</xdr:rowOff>
    </xdr:to>
    <xdr:sp macro="" textlink="">
      <xdr:nvSpPr>
        <xdr:cNvPr id="342" name="円/楕円 341"/>
        <xdr:cNvSpPr/>
      </xdr:nvSpPr>
      <xdr:spPr>
        <a:xfrm>
          <a:off x="16129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68325</xdr:rowOff>
    </xdr:from>
    <xdr:ext cx="736600" cy="259045"/>
    <xdr:sp macro="" textlink="">
      <xdr:nvSpPr>
        <xdr:cNvPr id="343" name="テキスト ボックス 342"/>
        <xdr:cNvSpPr txBox="1"/>
      </xdr:nvSpPr>
      <xdr:spPr>
        <a:xfrm>
          <a:off x="15798800" y="1018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4" name="円/楕円 343"/>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5" name="テキスト ボックス 344"/>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6" name="円/楕円 345"/>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58437</xdr:rowOff>
    </xdr:from>
    <xdr:ext cx="762000" cy="259045"/>
    <xdr:sp macro="" textlink="">
      <xdr:nvSpPr>
        <xdr:cNvPr id="347" name="テキスト ボックス 346"/>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48" name="円/楕円 347"/>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49" name="テキスト ボックス 348"/>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単年度で見ると、標準財政規模が</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したが、３か年平均では前年度同様の割合で推移している。類似団体平均比率</a:t>
          </a:r>
          <a:r>
            <a:rPr kumimoji="1" lang="ja-JP" altLang="en-US" sz="1100">
              <a:solidFill>
                <a:schemeClr val="dk1"/>
              </a:solidFill>
              <a:effectLst/>
              <a:latin typeface="+mn-lt"/>
              <a:ea typeface="+mn-ea"/>
              <a:cs typeface="+mn-cs"/>
            </a:rPr>
            <a:t>と同等だが</a:t>
          </a:r>
          <a:r>
            <a:rPr kumimoji="1" lang="ja-JP" altLang="ja-JP" sz="1100">
              <a:solidFill>
                <a:schemeClr val="dk1"/>
              </a:solidFill>
              <a:effectLst/>
              <a:latin typeface="+mn-lt"/>
              <a:ea typeface="+mn-ea"/>
              <a:cs typeface="+mn-cs"/>
            </a:rPr>
            <a:t>、今後も振興計画、過疎計画等に基づく計画的な事業実施による起債の運用に努め、交付税</a:t>
          </a:r>
          <a:r>
            <a:rPr kumimoji="1" lang="ja-JP" altLang="en-US" sz="1100">
              <a:solidFill>
                <a:schemeClr val="dk1"/>
              </a:solidFill>
              <a:effectLst/>
              <a:latin typeface="+mn-lt"/>
              <a:ea typeface="+mn-ea"/>
              <a:cs typeface="+mn-cs"/>
            </a:rPr>
            <a:t>算</a:t>
          </a:r>
          <a:r>
            <a:rPr kumimoji="1" lang="ja-JP" altLang="ja-JP" sz="1100">
              <a:solidFill>
                <a:schemeClr val="dk1"/>
              </a:solidFill>
              <a:effectLst/>
              <a:latin typeface="+mn-lt"/>
              <a:ea typeface="+mn-ea"/>
              <a:cs typeface="+mn-cs"/>
            </a:rPr>
            <a:t>入率の高い起債を積極的に活用するなど、財政の健全化を図る。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25400</xdr:rowOff>
    </xdr:to>
    <xdr:cxnSp macro="">
      <xdr:nvCxnSpPr>
        <xdr:cNvPr id="385" name="直線コネクタ 384"/>
        <xdr:cNvCxnSpPr/>
      </xdr:nvCxnSpPr>
      <xdr:spPr>
        <a:xfrm>
          <a:off x="16179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25400</xdr:rowOff>
    </xdr:to>
    <xdr:cxnSp macro="">
      <xdr:nvCxnSpPr>
        <xdr:cNvPr id="388" name="直線コネクタ 387"/>
        <xdr:cNvCxnSpPr/>
      </xdr:nvCxnSpPr>
      <xdr:spPr>
        <a:xfrm>
          <a:off x="15290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13909</xdr:rowOff>
    </xdr:from>
    <xdr:to>
      <xdr:col>22</xdr:col>
      <xdr:colOff>203200</xdr:colOff>
      <xdr:row>42</xdr:row>
      <xdr:rowOff>25400</xdr:rowOff>
    </xdr:to>
    <xdr:cxnSp macro="">
      <xdr:nvCxnSpPr>
        <xdr:cNvPr id="391" name="直線コネクタ 390"/>
        <xdr:cNvCxnSpPr/>
      </xdr:nvCxnSpPr>
      <xdr:spPr>
        <a:xfrm>
          <a:off x="14401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13909</xdr:rowOff>
    </xdr:to>
    <xdr:cxnSp macro="">
      <xdr:nvCxnSpPr>
        <xdr:cNvPr id="394" name="直線コネクタ 393"/>
        <xdr:cNvCxnSpPr/>
      </xdr:nvCxnSpPr>
      <xdr:spPr>
        <a:xfrm>
          <a:off x="13512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398" name="テキスト ボックス 397"/>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4" name="円/楕円 403"/>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5"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6" name="円/楕円 40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407" name="テキスト ボックス 406"/>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8" name="円/楕円 40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409" name="テキスト ボックス 408"/>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134559</xdr:rowOff>
    </xdr:from>
    <xdr:to>
      <xdr:col>21</xdr:col>
      <xdr:colOff>50800</xdr:colOff>
      <xdr:row>42</xdr:row>
      <xdr:rowOff>64709</xdr:rowOff>
    </xdr:to>
    <xdr:sp macro="" textlink="">
      <xdr:nvSpPr>
        <xdr:cNvPr id="410" name="円/楕円 409"/>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11" name="テキスト ボックス 410"/>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2" name="円/楕円 411"/>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13" name="テキスト ボックス 412"/>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将来負担額について、主に</a:t>
          </a:r>
          <a:r>
            <a:rPr kumimoji="1" lang="ja-JP" altLang="en-US" sz="1100">
              <a:solidFill>
                <a:schemeClr val="dk1"/>
              </a:solidFill>
              <a:effectLst/>
              <a:latin typeface="+mn-lt"/>
              <a:ea typeface="+mn-ea"/>
              <a:cs typeface="+mn-cs"/>
            </a:rPr>
            <a:t>債務負担行為に基づく支出予定額及び退職手当支給予定額に係る一般会計負担見込額が減少し、一方、充当可能財源等のうち、財政調整基金等の基金額が増加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、比率が改善した</a:t>
          </a:r>
          <a:r>
            <a:rPr kumimoji="1" lang="ja-JP" altLang="en-US"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8.8</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が、類似団体の平均を上回っている。</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今後も後世への負担を少しでも軽減するよう新規事業の実施について精査するなどし、地方債の発行を抑制するなどし財政の健全化を図る。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73067</xdr:rowOff>
    </xdr:from>
    <xdr:to>
      <xdr:col>24</xdr:col>
      <xdr:colOff>558800</xdr:colOff>
      <xdr:row>16</xdr:row>
      <xdr:rowOff>143849</xdr:rowOff>
    </xdr:to>
    <xdr:cxnSp macro="">
      <xdr:nvCxnSpPr>
        <xdr:cNvPr id="447" name="直線コネクタ 446"/>
        <xdr:cNvCxnSpPr/>
      </xdr:nvCxnSpPr>
      <xdr:spPr>
        <a:xfrm flipV="1">
          <a:off x="16179800" y="2816267"/>
          <a:ext cx="8382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143849</xdr:rowOff>
    </xdr:from>
    <xdr:to>
      <xdr:col>23</xdr:col>
      <xdr:colOff>406400</xdr:colOff>
      <xdr:row>17</xdr:row>
      <xdr:rowOff>32724</xdr:rowOff>
    </xdr:to>
    <xdr:cxnSp macro="">
      <xdr:nvCxnSpPr>
        <xdr:cNvPr id="450" name="直線コネクタ 449"/>
        <xdr:cNvCxnSpPr/>
      </xdr:nvCxnSpPr>
      <xdr:spPr>
        <a:xfrm flipV="1">
          <a:off x="15290800" y="288704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32724</xdr:rowOff>
    </xdr:from>
    <xdr:to>
      <xdr:col>22</xdr:col>
      <xdr:colOff>203200</xdr:colOff>
      <xdr:row>17</xdr:row>
      <xdr:rowOff>79375</xdr:rowOff>
    </xdr:to>
    <xdr:cxnSp macro="">
      <xdr:nvCxnSpPr>
        <xdr:cNvPr id="453" name="直線コネクタ 452"/>
        <xdr:cNvCxnSpPr/>
      </xdr:nvCxnSpPr>
      <xdr:spPr>
        <a:xfrm flipV="1">
          <a:off x="14401800" y="2947374"/>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79375</xdr:rowOff>
    </xdr:from>
    <xdr:to>
      <xdr:col>21</xdr:col>
      <xdr:colOff>0</xdr:colOff>
      <xdr:row>17</xdr:row>
      <xdr:rowOff>110744</xdr:rowOff>
    </xdr:to>
    <xdr:cxnSp macro="">
      <xdr:nvCxnSpPr>
        <xdr:cNvPr id="456" name="直線コネクタ 455"/>
        <xdr:cNvCxnSpPr/>
      </xdr:nvCxnSpPr>
      <xdr:spPr>
        <a:xfrm flipV="1">
          <a:off x="13512800" y="29940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0" name="テキスト ボックス 459"/>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22267</xdr:rowOff>
    </xdr:from>
    <xdr:to>
      <xdr:col>24</xdr:col>
      <xdr:colOff>609600</xdr:colOff>
      <xdr:row>16</xdr:row>
      <xdr:rowOff>123867</xdr:rowOff>
    </xdr:to>
    <xdr:sp macro="" textlink="">
      <xdr:nvSpPr>
        <xdr:cNvPr id="466" name="円/楕円 465"/>
        <xdr:cNvSpPr/>
      </xdr:nvSpPr>
      <xdr:spPr>
        <a:xfrm>
          <a:off x="169672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165794</xdr:rowOff>
    </xdr:from>
    <xdr:ext cx="762000" cy="259045"/>
    <xdr:sp macro="" textlink="">
      <xdr:nvSpPr>
        <xdr:cNvPr id="467" name="将来負担の状況該当値テキスト"/>
        <xdr:cNvSpPr txBox="1"/>
      </xdr:nvSpPr>
      <xdr:spPr>
        <a:xfrm>
          <a:off x="17106900" y="27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93049</xdr:rowOff>
    </xdr:from>
    <xdr:to>
      <xdr:col>23</xdr:col>
      <xdr:colOff>457200</xdr:colOff>
      <xdr:row>17</xdr:row>
      <xdr:rowOff>23199</xdr:rowOff>
    </xdr:to>
    <xdr:sp macro="" textlink="">
      <xdr:nvSpPr>
        <xdr:cNvPr id="468" name="円/楕円 467"/>
        <xdr:cNvSpPr/>
      </xdr:nvSpPr>
      <xdr:spPr>
        <a:xfrm>
          <a:off x="16129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7976</xdr:rowOff>
    </xdr:from>
    <xdr:ext cx="736600" cy="259045"/>
    <xdr:sp macro="" textlink="">
      <xdr:nvSpPr>
        <xdr:cNvPr id="469" name="テキスト ボックス 468"/>
        <xdr:cNvSpPr txBox="1"/>
      </xdr:nvSpPr>
      <xdr:spPr>
        <a:xfrm>
          <a:off x="15798800" y="292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153374</xdr:rowOff>
    </xdr:from>
    <xdr:to>
      <xdr:col>22</xdr:col>
      <xdr:colOff>254000</xdr:colOff>
      <xdr:row>17</xdr:row>
      <xdr:rowOff>83524</xdr:rowOff>
    </xdr:to>
    <xdr:sp macro="" textlink="">
      <xdr:nvSpPr>
        <xdr:cNvPr id="470" name="円/楕円 469"/>
        <xdr:cNvSpPr/>
      </xdr:nvSpPr>
      <xdr:spPr>
        <a:xfrm>
          <a:off x="15240000" y="2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68301</xdr:rowOff>
    </xdr:from>
    <xdr:ext cx="762000" cy="259045"/>
    <xdr:sp macro="" textlink="">
      <xdr:nvSpPr>
        <xdr:cNvPr id="471" name="テキスト ボックス 470"/>
        <xdr:cNvSpPr txBox="1"/>
      </xdr:nvSpPr>
      <xdr:spPr>
        <a:xfrm>
          <a:off x="14909800" y="298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28575</xdr:rowOff>
    </xdr:from>
    <xdr:to>
      <xdr:col>21</xdr:col>
      <xdr:colOff>50800</xdr:colOff>
      <xdr:row>17</xdr:row>
      <xdr:rowOff>130175</xdr:rowOff>
    </xdr:to>
    <xdr:sp macro="" textlink="">
      <xdr:nvSpPr>
        <xdr:cNvPr id="472" name="円/楕円 471"/>
        <xdr:cNvSpPr/>
      </xdr:nvSpPr>
      <xdr:spPr>
        <a:xfrm>
          <a:off x="14351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114952</xdr:rowOff>
    </xdr:from>
    <xdr:ext cx="762000" cy="259045"/>
    <xdr:sp macro="" textlink="">
      <xdr:nvSpPr>
        <xdr:cNvPr id="473" name="テキスト ボックス 472"/>
        <xdr:cNvSpPr txBox="1"/>
      </xdr:nvSpPr>
      <xdr:spPr>
        <a:xfrm>
          <a:off x="14020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59944</xdr:rowOff>
    </xdr:from>
    <xdr:to>
      <xdr:col>19</xdr:col>
      <xdr:colOff>533400</xdr:colOff>
      <xdr:row>17</xdr:row>
      <xdr:rowOff>161544</xdr:rowOff>
    </xdr:to>
    <xdr:sp macro="" textlink="">
      <xdr:nvSpPr>
        <xdr:cNvPr id="474" name="円/楕円 473"/>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146321</xdr:rowOff>
    </xdr:from>
    <xdr:ext cx="762000" cy="259045"/>
    <xdr:sp macro="" textlink="">
      <xdr:nvSpPr>
        <xdr:cNvPr id="475" name="テキスト ボックス 474"/>
        <xdr:cNvSpPr txBox="1"/>
      </xdr:nvSpPr>
      <xdr:spPr>
        <a:xfrm>
          <a:off x="13131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退職者の不補充及び新規採用職員の採用抑制により定員適正化に基づき、過去</a:t>
          </a:r>
          <a:r>
            <a:rPr kumimoji="1" lang="ja-JP" altLang="ja-JP" sz="1100">
              <a:solidFill>
                <a:schemeClr val="dk1"/>
              </a:solidFill>
              <a:effectLst/>
              <a:latin typeface="+mn-ea"/>
              <a:ea typeface="+mn-ea"/>
              <a:cs typeface="+mn-cs"/>
            </a:rPr>
            <a:t>５年間で</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名削減（平成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年度比▲</a:t>
          </a:r>
          <a:r>
            <a:rPr kumimoji="1" lang="en-US" altLang="ja-JP" sz="1100">
              <a:solidFill>
                <a:schemeClr val="dk1"/>
              </a:solidFill>
              <a:effectLst/>
              <a:latin typeface="+mn-ea"/>
              <a:ea typeface="+mn-ea"/>
              <a:cs typeface="+mn-cs"/>
            </a:rPr>
            <a:t>6.2</a:t>
          </a:r>
          <a:r>
            <a:rPr kumimoji="1" lang="ja-JP" altLang="ja-JP" sz="1100">
              <a:solidFill>
                <a:schemeClr val="dk1"/>
              </a:solidFill>
              <a:effectLst/>
              <a:latin typeface="+mn-ea"/>
              <a:ea typeface="+mn-ea"/>
              <a:cs typeface="+mn-cs"/>
            </a:rPr>
            <a:t>％）して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類似団体平均水準</a:t>
          </a:r>
          <a:r>
            <a:rPr kumimoji="1" lang="ja-JP" altLang="en-US" sz="1100">
              <a:solidFill>
                <a:schemeClr val="dk1"/>
              </a:solidFill>
              <a:effectLst/>
              <a:latin typeface="+mn-lt"/>
              <a:ea typeface="+mn-ea"/>
              <a:cs typeface="+mn-cs"/>
            </a:rPr>
            <a:t>に届いていない現状である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今後も同計画を推進するとともに、</a:t>
          </a:r>
          <a:r>
            <a:rPr kumimoji="1" lang="ja-JP" altLang="en-US" sz="1100">
              <a:solidFill>
                <a:schemeClr val="dk1"/>
              </a:solidFill>
              <a:effectLst/>
              <a:latin typeface="+mn-lt"/>
              <a:ea typeface="+mn-ea"/>
              <a:cs typeface="+mn-cs"/>
            </a:rPr>
            <a:t>各種手当や</a:t>
          </a:r>
          <a:r>
            <a:rPr kumimoji="1" lang="ja-JP" altLang="ja-JP" sz="1100">
              <a:solidFill>
                <a:schemeClr val="dk1"/>
              </a:solidFill>
              <a:effectLst/>
              <a:latin typeface="+mn-lt"/>
              <a:ea typeface="+mn-ea"/>
              <a:cs typeface="+mn-cs"/>
            </a:rPr>
            <a:t>実施事業の見直しを図るなどして、人件費の抑制に努める。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25400</xdr:rowOff>
    </xdr:to>
    <xdr:cxnSp macro="">
      <xdr:nvCxnSpPr>
        <xdr:cNvPr id="66" name="直線コネクタ 65"/>
        <xdr:cNvCxnSpPr/>
      </xdr:nvCxnSpPr>
      <xdr:spPr>
        <a:xfrm flipV="1">
          <a:off x="3987800" y="652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25400</xdr:rowOff>
    </xdr:from>
    <xdr:to>
      <xdr:col>5</xdr:col>
      <xdr:colOff>549275</xdr:colOff>
      <xdr:row>38</xdr:row>
      <xdr:rowOff>63500</xdr:rowOff>
    </xdr:to>
    <xdr:cxnSp macro="">
      <xdr:nvCxnSpPr>
        <xdr:cNvPr id="69" name="直線コネクタ 68"/>
        <xdr:cNvCxnSpPr/>
      </xdr:nvCxnSpPr>
      <xdr:spPr>
        <a:xfrm flipV="1">
          <a:off x="3098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63500</xdr:rowOff>
    </xdr:from>
    <xdr:to>
      <xdr:col>4</xdr:col>
      <xdr:colOff>346075</xdr:colOff>
      <xdr:row>38</xdr:row>
      <xdr:rowOff>127000</xdr:rowOff>
    </xdr:to>
    <xdr:cxnSp macro="">
      <xdr:nvCxnSpPr>
        <xdr:cNvPr id="72" name="直線コネクタ 71"/>
        <xdr:cNvCxnSpPr/>
      </xdr:nvCxnSpPr>
      <xdr:spPr>
        <a:xfrm flipV="1">
          <a:off x="2209800" y="657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165100</xdr:rowOff>
    </xdr:to>
    <xdr:cxnSp macro="">
      <xdr:nvCxnSpPr>
        <xdr:cNvPr id="75" name="直線コネクタ 74"/>
        <xdr:cNvCxnSpPr/>
      </xdr:nvCxnSpPr>
      <xdr:spPr>
        <a:xfrm flipV="1">
          <a:off x="1320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146050</xdr:rowOff>
    </xdr:from>
    <xdr:to>
      <xdr:col>5</xdr:col>
      <xdr:colOff>600075</xdr:colOff>
      <xdr:row>38</xdr:row>
      <xdr:rowOff>76200</xdr:rowOff>
    </xdr:to>
    <xdr:sp macro="" textlink="">
      <xdr:nvSpPr>
        <xdr:cNvPr id="87" name="円/楕円 86"/>
        <xdr:cNvSpPr/>
      </xdr:nvSpPr>
      <xdr:spPr>
        <a:xfrm>
          <a:off x="3937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60977</xdr:rowOff>
    </xdr:from>
    <xdr:ext cx="736600" cy="259045"/>
    <xdr:sp macro="" textlink="">
      <xdr:nvSpPr>
        <xdr:cNvPr id="88" name="テキスト ボックス 87"/>
        <xdr:cNvSpPr txBox="1"/>
      </xdr:nvSpPr>
      <xdr:spPr>
        <a:xfrm>
          <a:off x="3606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12700</xdr:rowOff>
    </xdr:from>
    <xdr:to>
      <xdr:col>4</xdr:col>
      <xdr:colOff>396875</xdr:colOff>
      <xdr:row>38</xdr:row>
      <xdr:rowOff>114300</xdr:rowOff>
    </xdr:to>
    <xdr:sp macro="" textlink="">
      <xdr:nvSpPr>
        <xdr:cNvPr id="89" name="円/楕円 88"/>
        <xdr:cNvSpPr/>
      </xdr:nvSpPr>
      <xdr:spPr>
        <a:xfrm>
          <a:off x="3048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90" name="テキスト ボックス 89"/>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ふるさと納税事業の拡充</a:t>
          </a:r>
          <a:r>
            <a:rPr kumimoji="1" lang="ja-JP" altLang="en-US" sz="1100">
              <a:solidFill>
                <a:schemeClr val="dk1"/>
              </a:solidFill>
              <a:effectLst/>
              <a:latin typeface="+mn-lt"/>
              <a:ea typeface="+mn-ea"/>
              <a:cs typeface="+mn-cs"/>
            </a:rPr>
            <a:t>に伴い増加しているが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委託料等を見直すことにより</a:t>
          </a:r>
          <a:r>
            <a:rPr kumimoji="1" lang="ja-JP" altLang="ja-JP" sz="1100" baseline="0">
              <a:solidFill>
                <a:schemeClr val="dk1"/>
              </a:solidFill>
              <a:effectLst/>
              <a:latin typeface="+mn-lt"/>
              <a:ea typeface="+mn-ea"/>
              <a:cs typeface="+mn-cs"/>
            </a:rPr>
            <a:t>数値が</a:t>
          </a:r>
          <a:r>
            <a:rPr kumimoji="1" lang="ja-JP" altLang="en-US" sz="1100" baseline="0">
              <a:solidFill>
                <a:schemeClr val="dk1"/>
              </a:solidFill>
              <a:effectLst/>
              <a:latin typeface="+mn-lt"/>
              <a:ea typeface="+mn-ea"/>
              <a:cs typeface="+mn-cs"/>
            </a:rPr>
            <a:t>改善</a:t>
          </a:r>
          <a:r>
            <a:rPr kumimoji="1" lang="ja-JP" altLang="ja-JP" sz="1100" baseline="0">
              <a:solidFill>
                <a:schemeClr val="dk1"/>
              </a:solidFill>
              <a:effectLst/>
              <a:latin typeface="+mn-lt"/>
              <a:ea typeface="+mn-ea"/>
              <a:cs typeface="+mn-cs"/>
            </a:rPr>
            <a:t>したと考えられる。</a:t>
          </a:r>
          <a:endParaRPr lang="ja-JP" altLang="ja-JP" sz="1400">
            <a:effectLst/>
          </a:endParaRPr>
        </a:p>
        <a:p>
          <a:r>
            <a:rPr kumimoji="1" lang="ja-JP" altLang="ja-JP" sz="1100" baseline="0">
              <a:solidFill>
                <a:schemeClr val="dk1"/>
              </a:solidFill>
              <a:effectLst/>
              <a:latin typeface="+mn-lt"/>
              <a:ea typeface="+mn-ea"/>
              <a:cs typeface="+mn-cs"/>
            </a:rPr>
            <a:t>　類似団体平均水準</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下回って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、今後も事務事業の整理合理化等により歳出の削減に努める。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6350</xdr:rowOff>
    </xdr:from>
    <xdr:to>
      <xdr:col>24</xdr:col>
      <xdr:colOff>31750</xdr:colOff>
      <xdr:row>17</xdr:row>
      <xdr:rowOff>57150</xdr:rowOff>
    </xdr:to>
    <xdr:cxnSp macro="">
      <xdr:nvCxnSpPr>
        <xdr:cNvPr id="127" name="直線コネクタ 126"/>
        <xdr:cNvCxnSpPr/>
      </xdr:nvCxnSpPr>
      <xdr:spPr>
        <a:xfrm flipV="1">
          <a:off x="15671800" y="2921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17</xdr:row>
      <xdr:rowOff>57150</xdr:rowOff>
    </xdr:to>
    <xdr:cxnSp macro="">
      <xdr:nvCxnSpPr>
        <xdr:cNvPr id="130" name="直線コネクタ 129"/>
        <xdr:cNvCxnSpPr/>
      </xdr:nvCxnSpPr>
      <xdr:spPr>
        <a:xfrm>
          <a:off x="14782800" y="281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0</xdr:rowOff>
    </xdr:from>
    <xdr:to>
      <xdr:col>21</xdr:col>
      <xdr:colOff>361950</xdr:colOff>
      <xdr:row>16</xdr:row>
      <xdr:rowOff>76200</xdr:rowOff>
    </xdr:to>
    <xdr:cxnSp macro="">
      <xdr:nvCxnSpPr>
        <xdr:cNvPr id="133" name="直線コネクタ 132"/>
        <xdr:cNvCxnSpPr/>
      </xdr:nvCxnSpPr>
      <xdr:spPr>
        <a:xfrm>
          <a:off x="13893800" y="274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16</xdr:row>
      <xdr:rowOff>0</xdr:rowOff>
    </xdr:to>
    <xdr:cxnSp macro="">
      <xdr:nvCxnSpPr>
        <xdr:cNvPr id="136" name="直線コネクタ 135"/>
        <xdr:cNvCxnSpPr/>
      </xdr:nvCxnSpPr>
      <xdr:spPr>
        <a:xfrm>
          <a:off x="13004800" y="2641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6350</xdr:rowOff>
    </xdr:from>
    <xdr:to>
      <xdr:col>22</xdr:col>
      <xdr:colOff>615950</xdr:colOff>
      <xdr:row>17</xdr:row>
      <xdr:rowOff>107950</xdr:rowOff>
    </xdr:to>
    <xdr:sp macro="" textlink="">
      <xdr:nvSpPr>
        <xdr:cNvPr id="148" name="円/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137177</xdr:rowOff>
    </xdr:from>
    <xdr:ext cx="762000" cy="259045"/>
    <xdr:sp macro="" textlink="">
      <xdr:nvSpPr>
        <xdr:cNvPr id="151" name="テキスト ボックス 150"/>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52" name="円/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主な要因として、子どものための教育・保育給付</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に伴い、１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した。類似団体平均水準</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、扶助費における生活保護費の占める割合が大きいことが原因である。</a:t>
          </a:r>
          <a:endParaRPr lang="ja-JP" altLang="ja-JP" sz="1400">
            <a:effectLst/>
          </a:endParaRPr>
        </a:p>
        <a:p>
          <a:r>
            <a:rPr kumimoji="1" lang="ja-JP" altLang="ja-JP" sz="1100">
              <a:solidFill>
                <a:schemeClr val="dk1"/>
              </a:solidFill>
              <a:effectLst/>
              <a:latin typeface="+mn-lt"/>
              <a:ea typeface="+mn-ea"/>
              <a:cs typeface="+mn-cs"/>
            </a:rPr>
            <a:t>　今後も単独補助費見直し並びに高齢者の健康増進及び健康診断等の疾病予防に係る施策を推進することで抑制を図る。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127000</xdr:rowOff>
    </xdr:to>
    <xdr:cxnSp macro="">
      <xdr:nvCxnSpPr>
        <xdr:cNvPr id="190" name="直線コネクタ 189"/>
        <xdr:cNvCxnSpPr/>
      </xdr:nvCxnSpPr>
      <xdr:spPr>
        <a:xfrm>
          <a:off x="3987800" y="9907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29028</xdr:rowOff>
    </xdr:to>
    <xdr:cxnSp macro="">
      <xdr:nvCxnSpPr>
        <xdr:cNvPr id="193" name="直線コネクタ 192"/>
        <xdr:cNvCxnSpPr/>
      </xdr:nvCxnSpPr>
      <xdr:spPr>
        <a:xfrm flipV="1">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29028</xdr:rowOff>
    </xdr:to>
    <xdr:cxnSp macro="">
      <xdr:nvCxnSpPr>
        <xdr:cNvPr id="196" name="直線コネクタ 195"/>
        <xdr:cNvCxnSpPr/>
      </xdr:nvCxnSpPr>
      <xdr:spPr>
        <a:xfrm>
          <a:off x="2209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58</xdr:row>
      <xdr:rowOff>12700</xdr:rowOff>
    </xdr:to>
    <xdr:cxnSp macro="">
      <xdr:nvCxnSpPr>
        <xdr:cNvPr id="199" name="直線コネクタ 198"/>
        <xdr:cNvCxnSpPr/>
      </xdr:nvCxnSpPr>
      <xdr:spPr>
        <a:xfrm>
          <a:off x="1320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17" name="円/楕円 216"/>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18" name="テキスト ボックス 217"/>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の費用については、類似団体平均水準を大きく下回っているものの、各特別会計への繰出金の増等、維持補修費を含めた全体で数値は若干悪化している。今後も経常経費の削減により、現在の水準を維持でき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54</xdr:row>
      <xdr:rowOff>152400</xdr:rowOff>
    </xdr:to>
    <xdr:cxnSp macro="">
      <xdr:nvCxnSpPr>
        <xdr:cNvPr id="251" name="直線コネクタ 250"/>
        <xdr:cNvCxnSpPr/>
      </xdr:nvCxnSpPr>
      <xdr:spPr>
        <a:xfrm>
          <a:off x="15671800" y="941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139700</xdr:rowOff>
    </xdr:from>
    <xdr:to>
      <xdr:col>22</xdr:col>
      <xdr:colOff>565150</xdr:colOff>
      <xdr:row>54</xdr:row>
      <xdr:rowOff>152400</xdr:rowOff>
    </xdr:to>
    <xdr:cxnSp macro="">
      <xdr:nvCxnSpPr>
        <xdr:cNvPr id="254" name="直線コネクタ 253"/>
        <xdr:cNvCxnSpPr/>
      </xdr:nvCxnSpPr>
      <xdr:spPr>
        <a:xfrm>
          <a:off x="14782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54</xdr:row>
      <xdr:rowOff>139700</xdr:rowOff>
    </xdr:to>
    <xdr:cxnSp macro="">
      <xdr:nvCxnSpPr>
        <xdr:cNvPr id="257" name="直線コネクタ 256"/>
        <xdr:cNvCxnSpPr/>
      </xdr:nvCxnSpPr>
      <xdr:spPr>
        <a:xfrm>
          <a:off x="13893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101600</xdr:rowOff>
    </xdr:to>
    <xdr:cxnSp macro="">
      <xdr:nvCxnSpPr>
        <xdr:cNvPr id="260" name="直線コネクタ 259"/>
        <xdr:cNvCxnSpPr/>
      </xdr:nvCxnSpPr>
      <xdr:spPr>
        <a:xfrm>
          <a:off x="13004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70" name="円/楕円 269"/>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101600</xdr:rowOff>
    </xdr:from>
    <xdr:to>
      <xdr:col>22</xdr:col>
      <xdr:colOff>615950</xdr:colOff>
      <xdr:row>55</xdr:row>
      <xdr:rowOff>31750</xdr:rowOff>
    </xdr:to>
    <xdr:sp macro="" textlink="">
      <xdr:nvSpPr>
        <xdr:cNvPr id="272" name="円/楕円 271"/>
        <xdr:cNvSpPr/>
      </xdr:nvSpPr>
      <xdr:spPr>
        <a:xfrm>
          <a:off x="15621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41927</xdr:rowOff>
    </xdr:from>
    <xdr:ext cx="736600" cy="259045"/>
    <xdr:sp macro="" textlink="">
      <xdr:nvSpPr>
        <xdr:cNvPr id="273" name="テキスト ボックス 272"/>
        <xdr:cNvSpPr txBox="1"/>
      </xdr:nvSpPr>
      <xdr:spPr>
        <a:xfrm>
          <a:off x="15290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88900</xdr:rowOff>
    </xdr:from>
    <xdr:to>
      <xdr:col>21</xdr:col>
      <xdr:colOff>412750</xdr:colOff>
      <xdr:row>55</xdr:row>
      <xdr:rowOff>19050</xdr:rowOff>
    </xdr:to>
    <xdr:sp macro="" textlink="">
      <xdr:nvSpPr>
        <xdr:cNvPr id="274" name="円/楕円 273"/>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29227</xdr:rowOff>
    </xdr:from>
    <xdr:ext cx="762000" cy="259045"/>
    <xdr:sp macro="" textlink="">
      <xdr:nvSpPr>
        <xdr:cNvPr id="275" name="テキスト ボックス 274"/>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50800</xdr:rowOff>
    </xdr:from>
    <xdr:to>
      <xdr:col>20</xdr:col>
      <xdr:colOff>209550</xdr:colOff>
      <xdr:row>54</xdr:row>
      <xdr:rowOff>152400</xdr:rowOff>
    </xdr:to>
    <xdr:sp macro="" textlink="">
      <xdr:nvSpPr>
        <xdr:cNvPr id="276" name="円/楕円 275"/>
        <xdr:cNvSpPr/>
      </xdr:nvSpPr>
      <xdr:spPr>
        <a:xfrm>
          <a:off x="13843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162577</xdr:rowOff>
    </xdr:from>
    <xdr:ext cx="762000" cy="259045"/>
    <xdr:sp macro="" textlink="">
      <xdr:nvSpPr>
        <xdr:cNvPr id="277" name="テキスト ボックス 276"/>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8" name="円/楕円 277"/>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9" name="テキスト ボックス 278"/>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事業完了に伴う歳出の減額や集中改革プランによる市単独補助金等の整理合理化により、前年度及び類似団体平均水準より良い値となっている。</a:t>
          </a:r>
          <a:endParaRPr lang="ja-JP" altLang="ja-JP" sz="1400">
            <a:effectLst/>
          </a:endParaRPr>
        </a:p>
        <a:p>
          <a:r>
            <a:rPr kumimoji="1" lang="ja-JP" altLang="ja-JP" sz="1100">
              <a:solidFill>
                <a:schemeClr val="dk1"/>
              </a:solidFill>
              <a:effectLst/>
              <a:latin typeface="+mn-lt"/>
              <a:ea typeface="+mn-ea"/>
              <a:cs typeface="+mn-cs"/>
            </a:rPr>
            <a:t>　今後も事務事業評価基準等において補助金及び補助事業の見直し等により、現在の水準を維持するよう努める。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119380</xdr:rowOff>
    </xdr:from>
    <xdr:to>
      <xdr:col>24</xdr:col>
      <xdr:colOff>31750</xdr:colOff>
      <xdr:row>34</xdr:row>
      <xdr:rowOff>142240</xdr:rowOff>
    </xdr:to>
    <xdr:cxnSp macro="">
      <xdr:nvCxnSpPr>
        <xdr:cNvPr id="312" name="直線コネクタ 311"/>
        <xdr:cNvCxnSpPr/>
      </xdr:nvCxnSpPr>
      <xdr:spPr>
        <a:xfrm flipV="1">
          <a:off x="15671800" y="594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35</xdr:row>
      <xdr:rowOff>16510</xdr:rowOff>
    </xdr:to>
    <xdr:cxnSp macro="">
      <xdr:nvCxnSpPr>
        <xdr:cNvPr id="315" name="直線コネクタ 314"/>
        <xdr:cNvCxnSpPr/>
      </xdr:nvCxnSpPr>
      <xdr:spPr>
        <a:xfrm flipV="1">
          <a:off x="14782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8" name="直線コネクタ 317"/>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24130</xdr:rowOff>
    </xdr:to>
    <xdr:cxnSp macro="">
      <xdr:nvCxnSpPr>
        <xdr:cNvPr id="321" name="直線コネクタ 320"/>
        <xdr:cNvCxnSpPr/>
      </xdr:nvCxnSpPr>
      <xdr:spPr>
        <a:xfrm>
          <a:off x="13004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68580</xdr:rowOff>
    </xdr:from>
    <xdr:to>
      <xdr:col>24</xdr:col>
      <xdr:colOff>82550</xdr:colOff>
      <xdr:row>34</xdr:row>
      <xdr:rowOff>170180</xdr:rowOff>
    </xdr:to>
    <xdr:sp macro="" textlink="">
      <xdr:nvSpPr>
        <xdr:cNvPr id="331" name="円/楕円 330"/>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85107</xdr:rowOff>
    </xdr:from>
    <xdr:ext cx="762000" cy="259045"/>
    <xdr:sp macro="" textlink="">
      <xdr:nvSpPr>
        <xdr:cNvPr id="332" name="補助費等該当値テキスト"/>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91440</xdr:rowOff>
    </xdr:from>
    <xdr:to>
      <xdr:col>22</xdr:col>
      <xdr:colOff>615950</xdr:colOff>
      <xdr:row>35</xdr:row>
      <xdr:rowOff>21590</xdr:rowOff>
    </xdr:to>
    <xdr:sp macro="" textlink="">
      <xdr:nvSpPr>
        <xdr:cNvPr id="333" name="円/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5" name="円/楕円 33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6" name="テキスト ボックス 33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7" name="円/楕円 336"/>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8" name="テキスト ボックス 337"/>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9" name="円/楕円 338"/>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40" name="テキスト ボックス 339"/>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特に大きな変動理由がないことから昨年度と同水準で推移している。</a:t>
          </a:r>
          <a:endParaRPr lang="ja-JP" altLang="ja-JP" sz="1400">
            <a:effectLst/>
          </a:endParaRPr>
        </a:p>
        <a:p>
          <a:r>
            <a:rPr kumimoji="1" lang="ja-JP" altLang="ja-JP" sz="1100">
              <a:solidFill>
                <a:schemeClr val="dk1"/>
              </a:solidFill>
              <a:effectLst/>
              <a:latin typeface="+mn-lt"/>
              <a:ea typeface="+mn-ea"/>
              <a:cs typeface="+mn-cs"/>
            </a:rPr>
            <a:t>　今後は起債償還のピークを迎えることから、普通建設事業の見直し等により新たな起債を抑制し、市債残高の抑制に努める。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28702</xdr:rowOff>
    </xdr:from>
    <xdr:to>
      <xdr:col>7</xdr:col>
      <xdr:colOff>15875</xdr:colOff>
      <xdr:row>79</xdr:row>
      <xdr:rowOff>28702</xdr:rowOff>
    </xdr:to>
    <xdr:cxnSp macro="">
      <xdr:nvCxnSpPr>
        <xdr:cNvPr id="370" name="直線コネクタ 369"/>
        <xdr:cNvCxnSpPr/>
      </xdr:nvCxnSpPr>
      <xdr:spPr>
        <a:xfrm>
          <a:off x="3987800" y="13573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28702</xdr:rowOff>
    </xdr:to>
    <xdr:cxnSp macro="">
      <xdr:nvCxnSpPr>
        <xdr:cNvPr id="373" name="直線コネクタ 372"/>
        <xdr:cNvCxnSpPr/>
      </xdr:nvCxnSpPr>
      <xdr:spPr>
        <a:xfrm>
          <a:off x="3098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28702</xdr:rowOff>
    </xdr:to>
    <xdr:cxnSp macro="">
      <xdr:nvCxnSpPr>
        <xdr:cNvPr id="376" name="直線コネクタ 375"/>
        <xdr:cNvCxnSpPr/>
      </xdr:nvCxnSpPr>
      <xdr:spPr>
        <a:xfrm>
          <a:off x="2209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19558</xdr:rowOff>
    </xdr:to>
    <xdr:cxnSp macro="">
      <xdr:nvCxnSpPr>
        <xdr:cNvPr id="379" name="直線コネクタ 378"/>
        <xdr:cNvCxnSpPr/>
      </xdr:nvCxnSpPr>
      <xdr:spPr>
        <a:xfrm>
          <a:off x="1320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89" name="円/楕円 388"/>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90"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91" name="円/楕円 390"/>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92" name="テキスト ボックス 391"/>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149352</xdr:rowOff>
    </xdr:from>
    <xdr:to>
      <xdr:col>4</xdr:col>
      <xdr:colOff>396875</xdr:colOff>
      <xdr:row>79</xdr:row>
      <xdr:rowOff>79502</xdr:rowOff>
    </xdr:to>
    <xdr:sp macro="" textlink="">
      <xdr:nvSpPr>
        <xdr:cNvPr id="393" name="円/楕円 392"/>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94" name="テキスト ボックス 393"/>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5" name="円/楕円 394"/>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6" name="テキスト ボックス 395"/>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7" name="円/楕円 396"/>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8" name="テキスト ボックス 397"/>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前回と比較し数値大きな変化は見られないが、依然として人件費及び扶助費については類似団体平均水準を上回っていることから、類似団体と同程度の水準となるよう、改善に取り組む。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75564</xdr:rowOff>
    </xdr:from>
    <xdr:to>
      <xdr:col>24</xdr:col>
      <xdr:colOff>31750</xdr:colOff>
      <xdr:row>76</xdr:row>
      <xdr:rowOff>86995</xdr:rowOff>
    </xdr:to>
    <xdr:cxnSp macro="">
      <xdr:nvCxnSpPr>
        <xdr:cNvPr id="427" name="直線コネクタ 426"/>
        <xdr:cNvCxnSpPr/>
      </xdr:nvCxnSpPr>
      <xdr:spPr>
        <a:xfrm>
          <a:off x="15671800" y="131057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75564</xdr:rowOff>
    </xdr:from>
    <xdr:to>
      <xdr:col>22</xdr:col>
      <xdr:colOff>565150</xdr:colOff>
      <xdr:row>76</xdr:row>
      <xdr:rowOff>75564</xdr:rowOff>
    </xdr:to>
    <xdr:cxnSp macro="">
      <xdr:nvCxnSpPr>
        <xdr:cNvPr id="430" name="直線コネクタ 429"/>
        <xdr:cNvCxnSpPr/>
      </xdr:nvCxnSpPr>
      <xdr:spPr>
        <a:xfrm>
          <a:off x="14782800" y="13105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52705</xdr:rowOff>
    </xdr:from>
    <xdr:to>
      <xdr:col>21</xdr:col>
      <xdr:colOff>361950</xdr:colOff>
      <xdr:row>76</xdr:row>
      <xdr:rowOff>75564</xdr:rowOff>
    </xdr:to>
    <xdr:cxnSp macro="">
      <xdr:nvCxnSpPr>
        <xdr:cNvPr id="433" name="直線コネクタ 432"/>
        <xdr:cNvCxnSpPr/>
      </xdr:nvCxnSpPr>
      <xdr:spPr>
        <a:xfrm>
          <a:off x="13893800" y="130829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144145</xdr:rowOff>
    </xdr:from>
    <xdr:to>
      <xdr:col>20</xdr:col>
      <xdr:colOff>158750</xdr:colOff>
      <xdr:row>76</xdr:row>
      <xdr:rowOff>52705</xdr:rowOff>
    </xdr:to>
    <xdr:cxnSp macro="">
      <xdr:nvCxnSpPr>
        <xdr:cNvPr id="436" name="直線コネクタ 435"/>
        <xdr:cNvCxnSpPr/>
      </xdr:nvCxnSpPr>
      <xdr:spPr>
        <a:xfrm>
          <a:off x="13004800" y="130028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36195</xdr:rowOff>
    </xdr:from>
    <xdr:to>
      <xdr:col>24</xdr:col>
      <xdr:colOff>82550</xdr:colOff>
      <xdr:row>76</xdr:row>
      <xdr:rowOff>137795</xdr:rowOff>
    </xdr:to>
    <xdr:sp macro="" textlink="">
      <xdr:nvSpPr>
        <xdr:cNvPr id="446" name="円/楕円 445"/>
        <xdr:cNvSpPr/>
      </xdr:nvSpPr>
      <xdr:spPr>
        <a:xfrm>
          <a:off x="164592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52722</xdr:rowOff>
    </xdr:from>
    <xdr:ext cx="762000" cy="259045"/>
    <xdr:sp macro="" textlink="">
      <xdr:nvSpPr>
        <xdr:cNvPr id="447" name="公債費以外該当値テキスト"/>
        <xdr:cNvSpPr txBox="1"/>
      </xdr:nvSpPr>
      <xdr:spPr>
        <a:xfrm>
          <a:off x="16598900" y="129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24764</xdr:rowOff>
    </xdr:from>
    <xdr:to>
      <xdr:col>22</xdr:col>
      <xdr:colOff>615950</xdr:colOff>
      <xdr:row>76</xdr:row>
      <xdr:rowOff>126364</xdr:rowOff>
    </xdr:to>
    <xdr:sp macro="" textlink="">
      <xdr:nvSpPr>
        <xdr:cNvPr id="448" name="円/楕円 447"/>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49" name="テキスト ボックス 448"/>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24764</xdr:rowOff>
    </xdr:from>
    <xdr:to>
      <xdr:col>21</xdr:col>
      <xdr:colOff>412750</xdr:colOff>
      <xdr:row>76</xdr:row>
      <xdr:rowOff>126364</xdr:rowOff>
    </xdr:to>
    <xdr:sp macro="" textlink="">
      <xdr:nvSpPr>
        <xdr:cNvPr id="450" name="円/楕円 449"/>
        <xdr:cNvSpPr/>
      </xdr:nvSpPr>
      <xdr:spPr>
        <a:xfrm>
          <a:off x="14732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136542</xdr:rowOff>
    </xdr:from>
    <xdr:ext cx="762000" cy="259045"/>
    <xdr:sp macro="" textlink="">
      <xdr:nvSpPr>
        <xdr:cNvPr id="451" name="テキスト ボックス 450"/>
        <xdr:cNvSpPr txBox="1"/>
      </xdr:nvSpPr>
      <xdr:spPr>
        <a:xfrm>
          <a:off x="14401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xdr:rowOff>
    </xdr:from>
    <xdr:to>
      <xdr:col>20</xdr:col>
      <xdr:colOff>209550</xdr:colOff>
      <xdr:row>76</xdr:row>
      <xdr:rowOff>103505</xdr:rowOff>
    </xdr:to>
    <xdr:sp macro="" textlink="">
      <xdr:nvSpPr>
        <xdr:cNvPr id="452" name="円/楕円 451"/>
        <xdr:cNvSpPr/>
      </xdr:nvSpPr>
      <xdr:spPr>
        <a:xfrm>
          <a:off x="13843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113682</xdr:rowOff>
    </xdr:from>
    <xdr:ext cx="762000" cy="259045"/>
    <xdr:sp macro="" textlink="">
      <xdr:nvSpPr>
        <xdr:cNvPr id="453" name="テキスト ボックス 452"/>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93345</xdr:rowOff>
    </xdr:from>
    <xdr:to>
      <xdr:col>19</xdr:col>
      <xdr:colOff>6350</xdr:colOff>
      <xdr:row>76</xdr:row>
      <xdr:rowOff>23495</xdr:rowOff>
    </xdr:to>
    <xdr:sp macro="" textlink="">
      <xdr:nvSpPr>
        <xdr:cNvPr id="454" name="円/楕円 453"/>
        <xdr:cNvSpPr/>
      </xdr:nvSpPr>
      <xdr:spPr>
        <a:xfrm>
          <a:off x="12954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33672</xdr:rowOff>
    </xdr:from>
    <xdr:ext cx="762000" cy="259045"/>
    <xdr:sp macro="" textlink="">
      <xdr:nvSpPr>
        <xdr:cNvPr id="455" name="テキスト ボックス 454"/>
        <xdr:cNvSpPr txBox="1"/>
      </xdr:nvSpPr>
      <xdr:spPr>
        <a:xfrm>
          <a:off x="12623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鹿児島県志布志市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49009</xdr:rowOff>
    </xdr:from>
    <xdr:to>
      <xdr:col>4</xdr:col>
      <xdr:colOff>1117600</xdr:colOff>
      <xdr:row>16</xdr:row>
      <xdr:rowOff>67640</xdr:rowOff>
    </xdr:to>
    <xdr:cxnSp macro="">
      <xdr:nvCxnSpPr>
        <xdr:cNvPr id="52" name="直線コネクタ 51"/>
        <xdr:cNvCxnSpPr/>
      </xdr:nvCxnSpPr>
      <xdr:spPr bwMode="auto">
        <a:xfrm flipV="1">
          <a:off x="5003800" y="2839834"/>
          <a:ext cx="6477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67640</xdr:rowOff>
    </xdr:from>
    <xdr:to>
      <xdr:col>4</xdr:col>
      <xdr:colOff>469900</xdr:colOff>
      <xdr:row>16</xdr:row>
      <xdr:rowOff>138327</xdr:rowOff>
    </xdr:to>
    <xdr:cxnSp macro="">
      <xdr:nvCxnSpPr>
        <xdr:cNvPr id="55" name="直線コネクタ 54"/>
        <xdr:cNvCxnSpPr/>
      </xdr:nvCxnSpPr>
      <xdr:spPr bwMode="auto">
        <a:xfrm flipV="1">
          <a:off x="4305300" y="2858465"/>
          <a:ext cx="698500" cy="7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70269</xdr:rowOff>
    </xdr:from>
    <xdr:to>
      <xdr:col>3</xdr:col>
      <xdr:colOff>904875</xdr:colOff>
      <xdr:row>16</xdr:row>
      <xdr:rowOff>138327</xdr:rowOff>
    </xdr:to>
    <xdr:cxnSp macro="">
      <xdr:nvCxnSpPr>
        <xdr:cNvPr id="58" name="直線コネクタ 57"/>
        <xdr:cNvCxnSpPr/>
      </xdr:nvCxnSpPr>
      <xdr:spPr bwMode="auto">
        <a:xfrm>
          <a:off x="3606800" y="2861094"/>
          <a:ext cx="698500" cy="68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43376</xdr:rowOff>
    </xdr:from>
    <xdr:to>
      <xdr:col>3</xdr:col>
      <xdr:colOff>206375</xdr:colOff>
      <xdr:row>16</xdr:row>
      <xdr:rowOff>70269</xdr:rowOff>
    </xdr:to>
    <xdr:cxnSp macro="">
      <xdr:nvCxnSpPr>
        <xdr:cNvPr id="61" name="直線コネクタ 60"/>
        <xdr:cNvCxnSpPr/>
      </xdr:nvCxnSpPr>
      <xdr:spPr bwMode="auto">
        <a:xfrm>
          <a:off x="2908300" y="2834201"/>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169659</xdr:rowOff>
    </xdr:from>
    <xdr:to>
      <xdr:col>5</xdr:col>
      <xdr:colOff>34925</xdr:colOff>
      <xdr:row>16</xdr:row>
      <xdr:rowOff>99809</xdr:rowOff>
    </xdr:to>
    <xdr:sp macro="" textlink="">
      <xdr:nvSpPr>
        <xdr:cNvPr id="71" name="円/楕円 70"/>
        <xdr:cNvSpPr/>
      </xdr:nvSpPr>
      <xdr:spPr bwMode="auto">
        <a:xfrm>
          <a:off x="56007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14736</xdr:rowOff>
    </xdr:from>
    <xdr:ext cx="762000" cy="259045"/>
    <xdr:sp macro="" textlink="">
      <xdr:nvSpPr>
        <xdr:cNvPr id="72" name="人口1人当たり決算額の推移該当値テキスト130"/>
        <xdr:cNvSpPr txBox="1"/>
      </xdr:nvSpPr>
      <xdr:spPr>
        <a:xfrm>
          <a:off x="5740400" y="26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16840</xdr:rowOff>
    </xdr:from>
    <xdr:to>
      <xdr:col>4</xdr:col>
      <xdr:colOff>520700</xdr:colOff>
      <xdr:row>16</xdr:row>
      <xdr:rowOff>118440</xdr:rowOff>
    </xdr:to>
    <xdr:sp macro="" textlink="">
      <xdr:nvSpPr>
        <xdr:cNvPr id="73" name="円/楕円 72"/>
        <xdr:cNvSpPr/>
      </xdr:nvSpPr>
      <xdr:spPr bwMode="auto">
        <a:xfrm>
          <a:off x="4953000" y="28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128617</xdr:rowOff>
    </xdr:from>
    <xdr:ext cx="736600" cy="259045"/>
    <xdr:sp macro="" textlink="">
      <xdr:nvSpPr>
        <xdr:cNvPr id="74" name="テキスト ボックス 73"/>
        <xdr:cNvSpPr txBox="1"/>
      </xdr:nvSpPr>
      <xdr:spPr>
        <a:xfrm>
          <a:off x="4622800" y="257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87527</xdr:rowOff>
    </xdr:from>
    <xdr:to>
      <xdr:col>3</xdr:col>
      <xdr:colOff>955675</xdr:colOff>
      <xdr:row>17</xdr:row>
      <xdr:rowOff>17677</xdr:rowOff>
    </xdr:to>
    <xdr:sp macro="" textlink="">
      <xdr:nvSpPr>
        <xdr:cNvPr id="75" name="円/楕円 74"/>
        <xdr:cNvSpPr/>
      </xdr:nvSpPr>
      <xdr:spPr bwMode="auto">
        <a:xfrm>
          <a:off x="4254500" y="287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27854</xdr:rowOff>
    </xdr:from>
    <xdr:ext cx="762000" cy="259045"/>
    <xdr:sp macro="" textlink="">
      <xdr:nvSpPr>
        <xdr:cNvPr id="76" name="テキスト ボックス 75"/>
        <xdr:cNvSpPr txBox="1"/>
      </xdr:nvSpPr>
      <xdr:spPr>
        <a:xfrm>
          <a:off x="3924300" y="264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19469</xdr:rowOff>
    </xdr:from>
    <xdr:to>
      <xdr:col>3</xdr:col>
      <xdr:colOff>257175</xdr:colOff>
      <xdr:row>16</xdr:row>
      <xdr:rowOff>121069</xdr:rowOff>
    </xdr:to>
    <xdr:sp macro="" textlink="">
      <xdr:nvSpPr>
        <xdr:cNvPr id="77" name="円/楕円 76"/>
        <xdr:cNvSpPr/>
      </xdr:nvSpPr>
      <xdr:spPr bwMode="auto">
        <a:xfrm>
          <a:off x="3556000" y="281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131246</xdr:rowOff>
    </xdr:from>
    <xdr:ext cx="762000" cy="259045"/>
    <xdr:sp macro="" textlink="">
      <xdr:nvSpPr>
        <xdr:cNvPr id="78" name="テキスト ボックス 77"/>
        <xdr:cNvSpPr txBox="1"/>
      </xdr:nvSpPr>
      <xdr:spPr>
        <a:xfrm>
          <a:off x="3225800" y="257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164026</xdr:rowOff>
    </xdr:from>
    <xdr:to>
      <xdr:col>2</xdr:col>
      <xdr:colOff>692150</xdr:colOff>
      <xdr:row>16</xdr:row>
      <xdr:rowOff>94176</xdr:rowOff>
    </xdr:to>
    <xdr:sp macro="" textlink="">
      <xdr:nvSpPr>
        <xdr:cNvPr id="79" name="円/楕円 78"/>
        <xdr:cNvSpPr/>
      </xdr:nvSpPr>
      <xdr:spPr bwMode="auto">
        <a:xfrm>
          <a:off x="2857500" y="278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104353</xdr:rowOff>
    </xdr:from>
    <xdr:ext cx="762000" cy="259045"/>
    <xdr:sp macro="" textlink="">
      <xdr:nvSpPr>
        <xdr:cNvPr id="80" name="テキスト ボックス 79"/>
        <xdr:cNvSpPr txBox="1"/>
      </xdr:nvSpPr>
      <xdr:spPr>
        <a:xfrm>
          <a:off x="2527300" y="255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68413</xdr:rowOff>
    </xdr:from>
    <xdr:to>
      <xdr:col>4</xdr:col>
      <xdr:colOff>1117600</xdr:colOff>
      <xdr:row>35</xdr:row>
      <xdr:rowOff>95649</xdr:rowOff>
    </xdr:to>
    <xdr:cxnSp macro="">
      <xdr:nvCxnSpPr>
        <xdr:cNvPr id="116" name="直線コネクタ 115"/>
        <xdr:cNvCxnSpPr/>
      </xdr:nvCxnSpPr>
      <xdr:spPr bwMode="auto">
        <a:xfrm flipV="1">
          <a:off x="5003800" y="6678763"/>
          <a:ext cx="6477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89085</xdr:rowOff>
    </xdr:from>
    <xdr:to>
      <xdr:col>4</xdr:col>
      <xdr:colOff>469900</xdr:colOff>
      <xdr:row>35</xdr:row>
      <xdr:rowOff>95649</xdr:rowOff>
    </xdr:to>
    <xdr:cxnSp macro="">
      <xdr:nvCxnSpPr>
        <xdr:cNvPr id="119" name="直線コネクタ 118"/>
        <xdr:cNvCxnSpPr/>
      </xdr:nvCxnSpPr>
      <xdr:spPr bwMode="auto">
        <a:xfrm>
          <a:off x="4305300" y="6699435"/>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75075</xdr:rowOff>
    </xdr:from>
    <xdr:to>
      <xdr:col>3</xdr:col>
      <xdr:colOff>904875</xdr:colOff>
      <xdr:row>35</xdr:row>
      <xdr:rowOff>89085</xdr:rowOff>
    </xdr:to>
    <xdr:cxnSp macro="">
      <xdr:nvCxnSpPr>
        <xdr:cNvPr id="122" name="直線コネクタ 121"/>
        <xdr:cNvCxnSpPr/>
      </xdr:nvCxnSpPr>
      <xdr:spPr bwMode="auto">
        <a:xfrm>
          <a:off x="3606800" y="6685425"/>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74259</xdr:rowOff>
    </xdr:from>
    <xdr:to>
      <xdr:col>3</xdr:col>
      <xdr:colOff>206375</xdr:colOff>
      <xdr:row>35</xdr:row>
      <xdr:rowOff>75075</xdr:rowOff>
    </xdr:to>
    <xdr:cxnSp macro="">
      <xdr:nvCxnSpPr>
        <xdr:cNvPr id="125" name="直線コネクタ 124"/>
        <xdr:cNvCxnSpPr/>
      </xdr:nvCxnSpPr>
      <xdr:spPr bwMode="auto">
        <a:xfrm>
          <a:off x="2908300" y="6684609"/>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17613</xdr:rowOff>
    </xdr:from>
    <xdr:to>
      <xdr:col>5</xdr:col>
      <xdr:colOff>34925</xdr:colOff>
      <xdr:row>35</xdr:row>
      <xdr:rowOff>119213</xdr:rowOff>
    </xdr:to>
    <xdr:sp macro="" textlink="">
      <xdr:nvSpPr>
        <xdr:cNvPr id="135" name="円/楕円 134"/>
        <xdr:cNvSpPr/>
      </xdr:nvSpPr>
      <xdr:spPr bwMode="auto">
        <a:xfrm>
          <a:off x="5600700" y="662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205590</xdr:rowOff>
    </xdr:from>
    <xdr:ext cx="762000" cy="259045"/>
    <xdr:sp macro="" textlink="">
      <xdr:nvSpPr>
        <xdr:cNvPr id="136" name="人口1人当たり決算額の推移該当値テキスト445"/>
        <xdr:cNvSpPr txBox="1"/>
      </xdr:nvSpPr>
      <xdr:spPr>
        <a:xfrm>
          <a:off x="5740400" y="64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44849</xdr:rowOff>
    </xdr:from>
    <xdr:to>
      <xdr:col>4</xdr:col>
      <xdr:colOff>520700</xdr:colOff>
      <xdr:row>35</xdr:row>
      <xdr:rowOff>146449</xdr:rowOff>
    </xdr:to>
    <xdr:sp macro="" textlink="">
      <xdr:nvSpPr>
        <xdr:cNvPr id="137" name="円/楕円 136"/>
        <xdr:cNvSpPr/>
      </xdr:nvSpPr>
      <xdr:spPr bwMode="auto">
        <a:xfrm>
          <a:off x="4953000" y="665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156626</xdr:rowOff>
    </xdr:from>
    <xdr:ext cx="736600" cy="259045"/>
    <xdr:sp macro="" textlink="">
      <xdr:nvSpPr>
        <xdr:cNvPr id="138" name="テキスト ボックス 137"/>
        <xdr:cNvSpPr txBox="1"/>
      </xdr:nvSpPr>
      <xdr:spPr>
        <a:xfrm>
          <a:off x="4622800" y="642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38285</xdr:rowOff>
    </xdr:from>
    <xdr:to>
      <xdr:col>3</xdr:col>
      <xdr:colOff>955675</xdr:colOff>
      <xdr:row>35</xdr:row>
      <xdr:rowOff>139885</xdr:rowOff>
    </xdr:to>
    <xdr:sp macro="" textlink="">
      <xdr:nvSpPr>
        <xdr:cNvPr id="139" name="円/楕円 138"/>
        <xdr:cNvSpPr/>
      </xdr:nvSpPr>
      <xdr:spPr bwMode="auto">
        <a:xfrm>
          <a:off x="4254500" y="664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150062</xdr:rowOff>
    </xdr:from>
    <xdr:ext cx="762000" cy="259045"/>
    <xdr:sp macro="" textlink="">
      <xdr:nvSpPr>
        <xdr:cNvPr id="140" name="テキスト ボックス 139"/>
        <xdr:cNvSpPr txBox="1"/>
      </xdr:nvSpPr>
      <xdr:spPr>
        <a:xfrm>
          <a:off x="3924300" y="641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24275</xdr:rowOff>
    </xdr:from>
    <xdr:to>
      <xdr:col>3</xdr:col>
      <xdr:colOff>257175</xdr:colOff>
      <xdr:row>35</xdr:row>
      <xdr:rowOff>125875</xdr:rowOff>
    </xdr:to>
    <xdr:sp macro="" textlink="">
      <xdr:nvSpPr>
        <xdr:cNvPr id="141" name="円/楕円 140"/>
        <xdr:cNvSpPr/>
      </xdr:nvSpPr>
      <xdr:spPr bwMode="auto">
        <a:xfrm>
          <a:off x="3556000" y="66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110652</xdr:rowOff>
    </xdr:from>
    <xdr:ext cx="762000" cy="259045"/>
    <xdr:sp macro="" textlink="">
      <xdr:nvSpPr>
        <xdr:cNvPr id="142" name="テキスト ボックス 141"/>
        <xdr:cNvSpPr txBox="1"/>
      </xdr:nvSpPr>
      <xdr:spPr>
        <a:xfrm>
          <a:off x="3225800" y="67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23459</xdr:rowOff>
    </xdr:from>
    <xdr:to>
      <xdr:col>2</xdr:col>
      <xdr:colOff>692150</xdr:colOff>
      <xdr:row>35</xdr:row>
      <xdr:rowOff>125059</xdr:rowOff>
    </xdr:to>
    <xdr:sp macro="" textlink="">
      <xdr:nvSpPr>
        <xdr:cNvPr id="143" name="円/楕円 142"/>
        <xdr:cNvSpPr/>
      </xdr:nvSpPr>
      <xdr:spPr bwMode="auto">
        <a:xfrm>
          <a:off x="2857500" y="6633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109836</xdr:rowOff>
    </xdr:from>
    <xdr:ext cx="762000" cy="259045"/>
    <xdr:sp macro="" textlink="">
      <xdr:nvSpPr>
        <xdr:cNvPr id="144" name="テキスト ボックス 143"/>
        <xdr:cNvSpPr txBox="1"/>
      </xdr:nvSpPr>
      <xdr:spPr>
        <a:xfrm>
          <a:off x="2527300" y="67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105347</xdr:rowOff>
    </xdr:from>
    <xdr:to>
      <xdr:col>6</xdr:col>
      <xdr:colOff>511175</xdr:colOff>
      <xdr:row>36</xdr:row>
      <xdr:rowOff>124308</xdr:rowOff>
    </xdr:to>
    <xdr:cxnSp macro="">
      <xdr:nvCxnSpPr>
        <xdr:cNvPr id="61" name="直線コネクタ 60"/>
        <xdr:cNvCxnSpPr/>
      </xdr:nvCxnSpPr>
      <xdr:spPr>
        <a:xfrm flipV="1">
          <a:off x="3797300" y="6277547"/>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124308</xdr:rowOff>
    </xdr:from>
    <xdr:to>
      <xdr:col>5</xdr:col>
      <xdr:colOff>358775</xdr:colOff>
      <xdr:row>36</xdr:row>
      <xdr:rowOff>164579</xdr:rowOff>
    </xdr:to>
    <xdr:cxnSp macro="">
      <xdr:nvCxnSpPr>
        <xdr:cNvPr id="64" name="直線コネクタ 63"/>
        <xdr:cNvCxnSpPr/>
      </xdr:nvCxnSpPr>
      <xdr:spPr>
        <a:xfrm flipV="1">
          <a:off x="2908300" y="6296508"/>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132931</xdr:rowOff>
    </xdr:from>
    <xdr:to>
      <xdr:col>4</xdr:col>
      <xdr:colOff>155575</xdr:colOff>
      <xdr:row>36</xdr:row>
      <xdr:rowOff>164579</xdr:rowOff>
    </xdr:to>
    <xdr:cxnSp macro="">
      <xdr:nvCxnSpPr>
        <xdr:cNvPr id="67" name="直線コネクタ 66"/>
        <xdr:cNvCxnSpPr/>
      </xdr:nvCxnSpPr>
      <xdr:spPr>
        <a:xfrm>
          <a:off x="2019300" y="6305131"/>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109372</xdr:rowOff>
    </xdr:from>
    <xdr:to>
      <xdr:col>2</xdr:col>
      <xdr:colOff>638175</xdr:colOff>
      <xdr:row>36</xdr:row>
      <xdr:rowOff>132931</xdr:rowOff>
    </xdr:to>
    <xdr:cxnSp macro="">
      <xdr:nvCxnSpPr>
        <xdr:cNvPr id="70" name="直線コネクタ 69"/>
        <xdr:cNvCxnSpPr/>
      </xdr:nvCxnSpPr>
      <xdr:spPr>
        <a:xfrm>
          <a:off x="1130300" y="6281572"/>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54547</xdr:rowOff>
    </xdr:from>
    <xdr:to>
      <xdr:col>6</xdr:col>
      <xdr:colOff>561975</xdr:colOff>
      <xdr:row>36</xdr:row>
      <xdr:rowOff>156147</xdr:rowOff>
    </xdr:to>
    <xdr:sp macro="" textlink="">
      <xdr:nvSpPr>
        <xdr:cNvPr id="80" name="円/楕円 79"/>
        <xdr:cNvSpPr/>
      </xdr:nvSpPr>
      <xdr:spPr>
        <a:xfrm>
          <a:off x="4584700" y="62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77424</xdr:rowOff>
    </xdr:from>
    <xdr:ext cx="534377" cy="259045"/>
    <xdr:sp macro="" textlink="">
      <xdr:nvSpPr>
        <xdr:cNvPr id="81" name="人件費該当値テキスト"/>
        <xdr:cNvSpPr txBox="1"/>
      </xdr:nvSpPr>
      <xdr:spPr>
        <a:xfrm>
          <a:off x="4686300" y="60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73508</xdr:rowOff>
    </xdr:from>
    <xdr:to>
      <xdr:col>5</xdr:col>
      <xdr:colOff>409575</xdr:colOff>
      <xdr:row>37</xdr:row>
      <xdr:rowOff>3658</xdr:rowOff>
    </xdr:to>
    <xdr:sp macro="" textlink="">
      <xdr:nvSpPr>
        <xdr:cNvPr id="82" name="円/楕円 81"/>
        <xdr:cNvSpPr/>
      </xdr:nvSpPr>
      <xdr:spPr>
        <a:xfrm>
          <a:off x="3746500" y="6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20185</xdr:rowOff>
    </xdr:from>
    <xdr:ext cx="534377" cy="259045"/>
    <xdr:sp macro="" textlink="">
      <xdr:nvSpPr>
        <xdr:cNvPr id="83" name="テキスト ボックス 82"/>
        <xdr:cNvSpPr txBox="1"/>
      </xdr:nvSpPr>
      <xdr:spPr>
        <a:xfrm>
          <a:off x="3530111" y="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113779</xdr:rowOff>
    </xdr:from>
    <xdr:to>
      <xdr:col>4</xdr:col>
      <xdr:colOff>206375</xdr:colOff>
      <xdr:row>37</xdr:row>
      <xdr:rowOff>43929</xdr:rowOff>
    </xdr:to>
    <xdr:sp macro="" textlink="">
      <xdr:nvSpPr>
        <xdr:cNvPr id="84" name="円/楕円 83"/>
        <xdr:cNvSpPr/>
      </xdr:nvSpPr>
      <xdr:spPr>
        <a:xfrm>
          <a:off x="2857500" y="62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60456</xdr:rowOff>
    </xdr:from>
    <xdr:ext cx="534377" cy="259045"/>
    <xdr:sp macro="" textlink="">
      <xdr:nvSpPr>
        <xdr:cNvPr id="85" name="テキスト ボックス 84"/>
        <xdr:cNvSpPr txBox="1"/>
      </xdr:nvSpPr>
      <xdr:spPr>
        <a:xfrm>
          <a:off x="2641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82131</xdr:rowOff>
    </xdr:from>
    <xdr:to>
      <xdr:col>3</xdr:col>
      <xdr:colOff>3175</xdr:colOff>
      <xdr:row>37</xdr:row>
      <xdr:rowOff>12281</xdr:rowOff>
    </xdr:to>
    <xdr:sp macro="" textlink="">
      <xdr:nvSpPr>
        <xdr:cNvPr id="86" name="円/楕円 85"/>
        <xdr:cNvSpPr/>
      </xdr:nvSpPr>
      <xdr:spPr>
        <a:xfrm>
          <a:off x="1968500" y="62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28808</xdr:rowOff>
    </xdr:from>
    <xdr:ext cx="534377" cy="259045"/>
    <xdr:sp macro="" textlink="">
      <xdr:nvSpPr>
        <xdr:cNvPr id="87" name="テキスト ボックス 86"/>
        <xdr:cNvSpPr txBox="1"/>
      </xdr:nvSpPr>
      <xdr:spPr>
        <a:xfrm>
          <a:off x="1752111" y="60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58572</xdr:rowOff>
    </xdr:from>
    <xdr:to>
      <xdr:col>1</xdr:col>
      <xdr:colOff>485775</xdr:colOff>
      <xdr:row>36</xdr:row>
      <xdr:rowOff>160172</xdr:rowOff>
    </xdr:to>
    <xdr:sp macro="" textlink="">
      <xdr:nvSpPr>
        <xdr:cNvPr id="88" name="円/楕円 87"/>
        <xdr:cNvSpPr/>
      </xdr:nvSpPr>
      <xdr:spPr>
        <a:xfrm>
          <a:off x="10795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5249</xdr:rowOff>
    </xdr:from>
    <xdr:ext cx="534377" cy="259045"/>
    <xdr:sp macro="" textlink="">
      <xdr:nvSpPr>
        <xdr:cNvPr id="89" name="テキスト ボックス 88"/>
        <xdr:cNvSpPr txBox="1"/>
      </xdr:nvSpPr>
      <xdr:spPr>
        <a:xfrm>
          <a:off x="863111" y="6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129946</xdr:rowOff>
    </xdr:from>
    <xdr:to>
      <xdr:col>6</xdr:col>
      <xdr:colOff>511175</xdr:colOff>
      <xdr:row>56</xdr:row>
      <xdr:rowOff>36240</xdr:rowOff>
    </xdr:to>
    <xdr:cxnSp macro="">
      <xdr:nvCxnSpPr>
        <xdr:cNvPr id="119" name="直線コネクタ 118"/>
        <xdr:cNvCxnSpPr/>
      </xdr:nvCxnSpPr>
      <xdr:spPr>
        <a:xfrm flipV="1">
          <a:off x="3797300" y="9388246"/>
          <a:ext cx="838200" cy="2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36240</xdr:rowOff>
    </xdr:from>
    <xdr:to>
      <xdr:col>5</xdr:col>
      <xdr:colOff>358775</xdr:colOff>
      <xdr:row>56</xdr:row>
      <xdr:rowOff>116707</xdr:rowOff>
    </xdr:to>
    <xdr:cxnSp macro="">
      <xdr:nvCxnSpPr>
        <xdr:cNvPr id="122" name="直線コネクタ 121"/>
        <xdr:cNvCxnSpPr/>
      </xdr:nvCxnSpPr>
      <xdr:spPr>
        <a:xfrm flipV="1">
          <a:off x="2908300" y="963744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116707</xdr:rowOff>
    </xdr:from>
    <xdr:to>
      <xdr:col>4</xdr:col>
      <xdr:colOff>155575</xdr:colOff>
      <xdr:row>57</xdr:row>
      <xdr:rowOff>37592</xdr:rowOff>
    </xdr:to>
    <xdr:cxnSp macro="">
      <xdr:nvCxnSpPr>
        <xdr:cNvPr id="125" name="直線コネクタ 124"/>
        <xdr:cNvCxnSpPr/>
      </xdr:nvCxnSpPr>
      <xdr:spPr>
        <a:xfrm flipV="1">
          <a:off x="2019300" y="9717907"/>
          <a:ext cx="889000" cy="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37592</xdr:rowOff>
    </xdr:from>
    <xdr:to>
      <xdr:col>2</xdr:col>
      <xdr:colOff>638175</xdr:colOff>
      <xdr:row>57</xdr:row>
      <xdr:rowOff>45059</xdr:rowOff>
    </xdr:to>
    <xdr:cxnSp macro="">
      <xdr:nvCxnSpPr>
        <xdr:cNvPr id="128" name="直線コネクタ 127"/>
        <xdr:cNvCxnSpPr/>
      </xdr:nvCxnSpPr>
      <xdr:spPr>
        <a:xfrm flipV="1">
          <a:off x="1130300" y="9810242"/>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79146</xdr:rowOff>
    </xdr:from>
    <xdr:to>
      <xdr:col>6</xdr:col>
      <xdr:colOff>561975</xdr:colOff>
      <xdr:row>55</xdr:row>
      <xdr:rowOff>9296</xdr:rowOff>
    </xdr:to>
    <xdr:sp macro="" textlink="">
      <xdr:nvSpPr>
        <xdr:cNvPr id="138" name="円/楕円 137"/>
        <xdr:cNvSpPr/>
      </xdr:nvSpPr>
      <xdr:spPr>
        <a:xfrm>
          <a:off x="4584700" y="93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102023</xdr:rowOff>
    </xdr:from>
    <xdr:ext cx="534377" cy="259045"/>
    <xdr:sp macro="" textlink="">
      <xdr:nvSpPr>
        <xdr:cNvPr id="139" name="物件費該当値テキスト"/>
        <xdr:cNvSpPr txBox="1"/>
      </xdr:nvSpPr>
      <xdr:spPr>
        <a:xfrm>
          <a:off x="4686300" y="91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156890</xdr:rowOff>
    </xdr:from>
    <xdr:to>
      <xdr:col>5</xdr:col>
      <xdr:colOff>409575</xdr:colOff>
      <xdr:row>56</xdr:row>
      <xdr:rowOff>87040</xdr:rowOff>
    </xdr:to>
    <xdr:sp macro="" textlink="">
      <xdr:nvSpPr>
        <xdr:cNvPr id="140" name="円/楕円 139"/>
        <xdr:cNvSpPr/>
      </xdr:nvSpPr>
      <xdr:spPr>
        <a:xfrm>
          <a:off x="3746500" y="95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78167</xdr:rowOff>
    </xdr:from>
    <xdr:ext cx="534377" cy="259045"/>
    <xdr:sp macro="" textlink="">
      <xdr:nvSpPr>
        <xdr:cNvPr id="141" name="テキスト ボックス 140"/>
        <xdr:cNvSpPr txBox="1"/>
      </xdr:nvSpPr>
      <xdr:spPr>
        <a:xfrm>
          <a:off x="3530111" y="96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65907</xdr:rowOff>
    </xdr:from>
    <xdr:to>
      <xdr:col>4</xdr:col>
      <xdr:colOff>206375</xdr:colOff>
      <xdr:row>56</xdr:row>
      <xdr:rowOff>167507</xdr:rowOff>
    </xdr:to>
    <xdr:sp macro="" textlink="">
      <xdr:nvSpPr>
        <xdr:cNvPr id="142" name="円/楕円 141"/>
        <xdr:cNvSpPr/>
      </xdr:nvSpPr>
      <xdr:spPr>
        <a:xfrm>
          <a:off x="2857500" y="96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158634</xdr:rowOff>
    </xdr:from>
    <xdr:ext cx="534377" cy="259045"/>
    <xdr:sp macro="" textlink="">
      <xdr:nvSpPr>
        <xdr:cNvPr id="143" name="テキスト ボックス 142"/>
        <xdr:cNvSpPr txBox="1"/>
      </xdr:nvSpPr>
      <xdr:spPr>
        <a:xfrm>
          <a:off x="2641111" y="97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158242</xdr:rowOff>
    </xdr:from>
    <xdr:to>
      <xdr:col>3</xdr:col>
      <xdr:colOff>3175</xdr:colOff>
      <xdr:row>57</xdr:row>
      <xdr:rowOff>88392</xdr:rowOff>
    </xdr:to>
    <xdr:sp macro="" textlink="">
      <xdr:nvSpPr>
        <xdr:cNvPr id="144" name="円/楕円 143"/>
        <xdr:cNvSpPr/>
      </xdr:nvSpPr>
      <xdr:spPr>
        <a:xfrm>
          <a:off x="1968500" y="97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79519</xdr:rowOff>
    </xdr:from>
    <xdr:ext cx="534377" cy="259045"/>
    <xdr:sp macro="" textlink="">
      <xdr:nvSpPr>
        <xdr:cNvPr id="145" name="テキスト ボックス 144"/>
        <xdr:cNvSpPr txBox="1"/>
      </xdr:nvSpPr>
      <xdr:spPr>
        <a:xfrm>
          <a:off x="1752111"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165709</xdr:rowOff>
    </xdr:from>
    <xdr:to>
      <xdr:col>1</xdr:col>
      <xdr:colOff>485775</xdr:colOff>
      <xdr:row>57</xdr:row>
      <xdr:rowOff>95859</xdr:rowOff>
    </xdr:to>
    <xdr:sp macro="" textlink="">
      <xdr:nvSpPr>
        <xdr:cNvPr id="146" name="円/楕円 145"/>
        <xdr:cNvSpPr/>
      </xdr:nvSpPr>
      <xdr:spPr>
        <a:xfrm>
          <a:off x="1079500" y="97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86986</xdr:rowOff>
    </xdr:from>
    <xdr:ext cx="534377" cy="259045"/>
    <xdr:sp macro="" textlink="">
      <xdr:nvSpPr>
        <xdr:cNvPr id="147" name="テキスト ボックス 146"/>
        <xdr:cNvSpPr txBox="1"/>
      </xdr:nvSpPr>
      <xdr:spPr>
        <a:xfrm>
          <a:off x="863111" y="985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8353</xdr:rowOff>
    </xdr:from>
    <xdr:to>
      <xdr:col>6</xdr:col>
      <xdr:colOff>511175</xdr:colOff>
      <xdr:row>79</xdr:row>
      <xdr:rowOff>18804</xdr:rowOff>
    </xdr:to>
    <xdr:cxnSp macro="">
      <xdr:nvCxnSpPr>
        <xdr:cNvPr id="178" name="直線コネクタ 177"/>
        <xdr:cNvCxnSpPr/>
      </xdr:nvCxnSpPr>
      <xdr:spPr>
        <a:xfrm>
          <a:off x="3797300" y="13552903"/>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8353</xdr:rowOff>
    </xdr:from>
    <xdr:to>
      <xdr:col>5</xdr:col>
      <xdr:colOff>358775</xdr:colOff>
      <xdr:row>79</xdr:row>
      <xdr:rowOff>10998</xdr:rowOff>
    </xdr:to>
    <xdr:cxnSp macro="">
      <xdr:nvCxnSpPr>
        <xdr:cNvPr id="181" name="直線コネクタ 180"/>
        <xdr:cNvCxnSpPr/>
      </xdr:nvCxnSpPr>
      <xdr:spPr>
        <a:xfrm flipV="1">
          <a:off x="2908300" y="135529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10998</xdr:rowOff>
    </xdr:from>
    <xdr:to>
      <xdr:col>4</xdr:col>
      <xdr:colOff>155575</xdr:colOff>
      <xdr:row>79</xdr:row>
      <xdr:rowOff>22723</xdr:rowOff>
    </xdr:to>
    <xdr:cxnSp macro="">
      <xdr:nvCxnSpPr>
        <xdr:cNvPr id="184" name="直線コネクタ 183"/>
        <xdr:cNvCxnSpPr/>
      </xdr:nvCxnSpPr>
      <xdr:spPr>
        <a:xfrm flipV="1">
          <a:off x="2019300" y="13555548"/>
          <a:ext cx="8890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19554</xdr:rowOff>
    </xdr:from>
    <xdr:to>
      <xdr:col>2</xdr:col>
      <xdr:colOff>638175</xdr:colOff>
      <xdr:row>79</xdr:row>
      <xdr:rowOff>22723</xdr:rowOff>
    </xdr:to>
    <xdr:cxnSp macro="">
      <xdr:nvCxnSpPr>
        <xdr:cNvPr id="187" name="直線コネクタ 186"/>
        <xdr:cNvCxnSpPr/>
      </xdr:nvCxnSpPr>
      <xdr:spPr>
        <a:xfrm>
          <a:off x="1130300" y="13564104"/>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139454</xdr:rowOff>
    </xdr:from>
    <xdr:to>
      <xdr:col>6</xdr:col>
      <xdr:colOff>561975</xdr:colOff>
      <xdr:row>79</xdr:row>
      <xdr:rowOff>69604</xdr:rowOff>
    </xdr:to>
    <xdr:sp macro="" textlink="">
      <xdr:nvSpPr>
        <xdr:cNvPr id="197" name="円/楕円 196"/>
        <xdr:cNvSpPr/>
      </xdr:nvSpPr>
      <xdr:spPr>
        <a:xfrm>
          <a:off x="45847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54381</xdr:rowOff>
    </xdr:from>
    <xdr:ext cx="469744" cy="259045"/>
    <xdr:sp macro="" textlink="">
      <xdr:nvSpPr>
        <xdr:cNvPr id="198" name="維持補修費該当値テキスト"/>
        <xdr:cNvSpPr txBox="1"/>
      </xdr:nvSpPr>
      <xdr:spPr>
        <a:xfrm>
          <a:off x="4686300" y="1342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129003</xdr:rowOff>
    </xdr:from>
    <xdr:to>
      <xdr:col>5</xdr:col>
      <xdr:colOff>409575</xdr:colOff>
      <xdr:row>79</xdr:row>
      <xdr:rowOff>59153</xdr:rowOff>
    </xdr:to>
    <xdr:sp macro="" textlink="">
      <xdr:nvSpPr>
        <xdr:cNvPr id="199" name="円/楕円 198"/>
        <xdr:cNvSpPr/>
      </xdr:nvSpPr>
      <xdr:spPr>
        <a:xfrm>
          <a:off x="37465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50280</xdr:rowOff>
    </xdr:from>
    <xdr:ext cx="469744" cy="259045"/>
    <xdr:sp macro="" textlink="">
      <xdr:nvSpPr>
        <xdr:cNvPr id="200" name="テキスト ボックス 199"/>
        <xdr:cNvSpPr txBox="1"/>
      </xdr:nvSpPr>
      <xdr:spPr>
        <a:xfrm>
          <a:off x="3562427" y="1359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131648</xdr:rowOff>
    </xdr:from>
    <xdr:to>
      <xdr:col>4</xdr:col>
      <xdr:colOff>206375</xdr:colOff>
      <xdr:row>79</xdr:row>
      <xdr:rowOff>61798</xdr:rowOff>
    </xdr:to>
    <xdr:sp macro="" textlink="">
      <xdr:nvSpPr>
        <xdr:cNvPr id="201" name="円/楕円 200"/>
        <xdr:cNvSpPr/>
      </xdr:nvSpPr>
      <xdr:spPr>
        <a:xfrm>
          <a:off x="28575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52925</xdr:rowOff>
    </xdr:from>
    <xdr:ext cx="469744" cy="259045"/>
    <xdr:sp macro="" textlink="">
      <xdr:nvSpPr>
        <xdr:cNvPr id="202" name="テキスト ボックス 201"/>
        <xdr:cNvSpPr txBox="1"/>
      </xdr:nvSpPr>
      <xdr:spPr>
        <a:xfrm>
          <a:off x="2673427" y="1359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143373</xdr:rowOff>
    </xdr:from>
    <xdr:to>
      <xdr:col>3</xdr:col>
      <xdr:colOff>3175</xdr:colOff>
      <xdr:row>79</xdr:row>
      <xdr:rowOff>73523</xdr:rowOff>
    </xdr:to>
    <xdr:sp macro="" textlink="">
      <xdr:nvSpPr>
        <xdr:cNvPr id="203" name="円/楕円 202"/>
        <xdr:cNvSpPr/>
      </xdr:nvSpPr>
      <xdr:spPr>
        <a:xfrm>
          <a:off x="1968500" y="13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64650</xdr:rowOff>
    </xdr:from>
    <xdr:ext cx="469744" cy="259045"/>
    <xdr:sp macro="" textlink="">
      <xdr:nvSpPr>
        <xdr:cNvPr id="204" name="テキスト ボックス 203"/>
        <xdr:cNvSpPr txBox="1"/>
      </xdr:nvSpPr>
      <xdr:spPr>
        <a:xfrm>
          <a:off x="1784427" y="136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140204</xdr:rowOff>
    </xdr:from>
    <xdr:to>
      <xdr:col>1</xdr:col>
      <xdr:colOff>485775</xdr:colOff>
      <xdr:row>79</xdr:row>
      <xdr:rowOff>70354</xdr:rowOff>
    </xdr:to>
    <xdr:sp macro="" textlink="">
      <xdr:nvSpPr>
        <xdr:cNvPr id="205" name="円/楕円 204"/>
        <xdr:cNvSpPr/>
      </xdr:nvSpPr>
      <xdr:spPr>
        <a:xfrm>
          <a:off x="1079500" y="13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61481</xdr:rowOff>
    </xdr:from>
    <xdr:ext cx="469744" cy="259045"/>
    <xdr:sp macro="" textlink="">
      <xdr:nvSpPr>
        <xdr:cNvPr id="206" name="テキスト ボックス 205"/>
        <xdr:cNvSpPr txBox="1"/>
      </xdr:nvSpPr>
      <xdr:spPr>
        <a:xfrm>
          <a:off x="895427" y="136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26935</xdr:rowOff>
    </xdr:from>
    <xdr:to>
      <xdr:col>6</xdr:col>
      <xdr:colOff>511175</xdr:colOff>
      <xdr:row>91</xdr:row>
      <xdr:rowOff>89196</xdr:rowOff>
    </xdr:to>
    <xdr:cxnSp macro="">
      <xdr:nvCxnSpPr>
        <xdr:cNvPr id="238" name="直線コネクタ 237"/>
        <xdr:cNvCxnSpPr/>
      </xdr:nvCxnSpPr>
      <xdr:spPr>
        <a:xfrm flipV="1">
          <a:off x="3797300" y="15457435"/>
          <a:ext cx="838200" cy="23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89196</xdr:rowOff>
    </xdr:from>
    <xdr:to>
      <xdr:col>5</xdr:col>
      <xdr:colOff>358775</xdr:colOff>
      <xdr:row>92</xdr:row>
      <xdr:rowOff>44047</xdr:rowOff>
    </xdr:to>
    <xdr:cxnSp macro="">
      <xdr:nvCxnSpPr>
        <xdr:cNvPr id="241" name="直線コネクタ 240"/>
        <xdr:cNvCxnSpPr/>
      </xdr:nvCxnSpPr>
      <xdr:spPr>
        <a:xfrm flipV="1">
          <a:off x="2908300" y="15691146"/>
          <a:ext cx="889000" cy="1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44047</xdr:rowOff>
    </xdr:from>
    <xdr:to>
      <xdr:col>4</xdr:col>
      <xdr:colOff>155575</xdr:colOff>
      <xdr:row>92</xdr:row>
      <xdr:rowOff>78533</xdr:rowOff>
    </xdr:to>
    <xdr:cxnSp macro="">
      <xdr:nvCxnSpPr>
        <xdr:cNvPr id="244" name="直線コネクタ 243"/>
        <xdr:cNvCxnSpPr/>
      </xdr:nvCxnSpPr>
      <xdr:spPr>
        <a:xfrm flipV="1">
          <a:off x="2019300" y="1581744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78533</xdr:rowOff>
    </xdr:from>
    <xdr:to>
      <xdr:col>2</xdr:col>
      <xdr:colOff>638175</xdr:colOff>
      <xdr:row>92</xdr:row>
      <xdr:rowOff>147521</xdr:rowOff>
    </xdr:to>
    <xdr:cxnSp macro="">
      <xdr:nvCxnSpPr>
        <xdr:cNvPr id="247" name="直線コネクタ 246"/>
        <xdr:cNvCxnSpPr/>
      </xdr:nvCxnSpPr>
      <xdr:spPr>
        <a:xfrm flipV="1">
          <a:off x="1130300" y="15851933"/>
          <a:ext cx="889000" cy="6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147585</xdr:rowOff>
    </xdr:from>
    <xdr:to>
      <xdr:col>6</xdr:col>
      <xdr:colOff>561975</xdr:colOff>
      <xdr:row>90</xdr:row>
      <xdr:rowOff>77735</xdr:rowOff>
    </xdr:to>
    <xdr:sp macro="" textlink="">
      <xdr:nvSpPr>
        <xdr:cNvPr id="257" name="円/楕円 256"/>
        <xdr:cNvSpPr/>
      </xdr:nvSpPr>
      <xdr:spPr>
        <a:xfrm>
          <a:off x="4584700" y="154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85508</xdr:rowOff>
    </xdr:from>
    <xdr:ext cx="599010" cy="259045"/>
    <xdr:sp macro="" textlink="">
      <xdr:nvSpPr>
        <xdr:cNvPr id="258" name="扶助費該当値テキスト"/>
        <xdr:cNvSpPr txBox="1"/>
      </xdr:nvSpPr>
      <xdr:spPr>
        <a:xfrm>
          <a:off x="4686300" y="153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138,906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38396</xdr:rowOff>
    </xdr:from>
    <xdr:to>
      <xdr:col>5</xdr:col>
      <xdr:colOff>409575</xdr:colOff>
      <xdr:row>91</xdr:row>
      <xdr:rowOff>139996</xdr:rowOff>
    </xdr:to>
    <xdr:sp macro="" textlink="">
      <xdr:nvSpPr>
        <xdr:cNvPr id="259" name="円/楕円 258"/>
        <xdr:cNvSpPr/>
      </xdr:nvSpPr>
      <xdr:spPr>
        <a:xfrm>
          <a:off x="3746500" y="1564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156523</xdr:rowOff>
    </xdr:from>
    <xdr:ext cx="599010" cy="259045"/>
    <xdr:sp macro="" textlink="">
      <xdr:nvSpPr>
        <xdr:cNvPr id="260" name="テキスト ボックス 259"/>
        <xdr:cNvSpPr txBox="1"/>
      </xdr:nvSpPr>
      <xdr:spPr>
        <a:xfrm>
          <a:off x="3497794" y="154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124,593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164697</xdr:rowOff>
    </xdr:from>
    <xdr:to>
      <xdr:col>4</xdr:col>
      <xdr:colOff>206375</xdr:colOff>
      <xdr:row>92</xdr:row>
      <xdr:rowOff>94847</xdr:rowOff>
    </xdr:to>
    <xdr:sp macro="" textlink="">
      <xdr:nvSpPr>
        <xdr:cNvPr id="261" name="円/楕円 260"/>
        <xdr:cNvSpPr/>
      </xdr:nvSpPr>
      <xdr:spPr>
        <a:xfrm>
          <a:off x="2857500" y="157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111374</xdr:rowOff>
    </xdr:from>
    <xdr:ext cx="599010" cy="259045"/>
    <xdr:sp macro="" textlink="">
      <xdr:nvSpPr>
        <xdr:cNvPr id="262" name="テキスト ボックス 261"/>
        <xdr:cNvSpPr txBox="1"/>
      </xdr:nvSpPr>
      <xdr:spPr>
        <a:xfrm>
          <a:off x="2608794" y="1554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116,858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27733</xdr:rowOff>
    </xdr:from>
    <xdr:to>
      <xdr:col>3</xdr:col>
      <xdr:colOff>3175</xdr:colOff>
      <xdr:row>92</xdr:row>
      <xdr:rowOff>129333</xdr:rowOff>
    </xdr:to>
    <xdr:sp macro="" textlink="">
      <xdr:nvSpPr>
        <xdr:cNvPr id="263" name="円/楕円 262"/>
        <xdr:cNvSpPr/>
      </xdr:nvSpPr>
      <xdr:spPr>
        <a:xfrm>
          <a:off x="1968500" y="158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145860</xdr:rowOff>
    </xdr:from>
    <xdr:ext cx="599010" cy="259045"/>
    <xdr:sp macro="" textlink="">
      <xdr:nvSpPr>
        <xdr:cNvPr id="264" name="テキスト ボックス 263"/>
        <xdr:cNvSpPr txBox="1"/>
      </xdr:nvSpPr>
      <xdr:spPr>
        <a:xfrm>
          <a:off x="1719794" y="1557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96721</xdr:rowOff>
    </xdr:from>
    <xdr:to>
      <xdr:col>1</xdr:col>
      <xdr:colOff>485775</xdr:colOff>
      <xdr:row>93</xdr:row>
      <xdr:rowOff>26871</xdr:rowOff>
    </xdr:to>
    <xdr:sp macro="" textlink="">
      <xdr:nvSpPr>
        <xdr:cNvPr id="265" name="円/楕円 264"/>
        <xdr:cNvSpPr/>
      </xdr:nvSpPr>
      <xdr:spPr>
        <a:xfrm>
          <a:off x="1079500" y="158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43398</xdr:rowOff>
    </xdr:from>
    <xdr:ext cx="599010" cy="259045"/>
    <xdr:sp macro="" textlink="">
      <xdr:nvSpPr>
        <xdr:cNvPr id="266" name="テキスト ボックス 265"/>
        <xdr:cNvSpPr txBox="1"/>
      </xdr:nvSpPr>
      <xdr:spPr>
        <a:xfrm>
          <a:off x="830794" y="1564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96419</xdr:rowOff>
    </xdr:from>
    <xdr:to>
      <xdr:col>15</xdr:col>
      <xdr:colOff>180975</xdr:colOff>
      <xdr:row>36</xdr:row>
      <xdr:rowOff>158407</xdr:rowOff>
    </xdr:to>
    <xdr:cxnSp macro="">
      <xdr:nvCxnSpPr>
        <xdr:cNvPr id="296" name="直線コネクタ 295"/>
        <xdr:cNvCxnSpPr/>
      </xdr:nvCxnSpPr>
      <xdr:spPr>
        <a:xfrm flipV="1">
          <a:off x="9639300" y="6268619"/>
          <a:ext cx="8382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158407</xdr:rowOff>
    </xdr:from>
    <xdr:to>
      <xdr:col>14</xdr:col>
      <xdr:colOff>28575</xdr:colOff>
      <xdr:row>37</xdr:row>
      <xdr:rowOff>93370</xdr:rowOff>
    </xdr:to>
    <xdr:cxnSp macro="">
      <xdr:nvCxnSpPr>
        <xdr:cNvPr id="299" name="直線コネクタ 298"/>
        <xdr:cNvCxnSpPr/>
      </xdr:nvCxnSpPr>
      <xdr:spPr>
        <a:xfrm flipV="1">
          <a:off x="8750300" y="6330607"/>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161246</xdr:rowOff>
    </xdr:from>
    <xdr:to>
      <xdr:col>12</xdr:col>
      <xdr:colOff>511175</xdr:colOff>
      <xdr:row>37</xdr:row>
      <xdr:rowOff>93370</xdr:rowOff>
    </xdr:to>
    <xdr:cxnSp macro="">
      <xdr:nvCxnSpPr>
        <xdr:cNvPr id="302" name="直線コネクタ 301"/>
        <xdr:cNvCxnSpPr/>
      </xdr:nvCxnSpPr>
      <xdr:spPr>
        <a:xfrm>
          <a:off x="7861300" y="6333446"/>
          <a:ext cx="889000" cy="10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99866</xdr:rowOff>
    </xdr:from>
    <xdr:to>
      <xdr:col>11</xdr:col>
      <xdr:colOff>307975</xdr:colOff>
      <xdr:row>36</xdr:row>
      <xdr:rowOff>161246</xdr:rowOff>
    </xdr:to>
    <xdr:cxnSp macro="">
      <xdr:nvCxnSpPr>
        <xdr:cNvPr id="305" name="直線コネクタ 304"/>
        <xdr:cNvCxnSpPr/>
      </xdr:nvCxnSpPr>
      <xdr:spPr>
        <a:xfrm>
          <a:off x="6972300" y="6272066"/>
          <a:ext cx="889000" cy="6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9" name="テキスト ボックス 308"/>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45619</xdr:rowOff>
    </xdr:from>
    <xdr:to>
      <xdr:col>15</xdr:col>
      <xdr:colOff>231775</xdr:colOff>
      <xdr:row>36</xdr:row>
      <xdr:rowOff>147219</xdr:rowOff>
    </xdr:to>
    <xdr:sp macro="" textlink="">
      <xdr:nvSpPr>
        <xdr:cNvPr id="315" name="円/楕円 314"/>
        <xdr:cNvSpPr/>
      </xdr:nvSpPr>
      <xdr:spPr>
        <a:xfrm>
          <a:off x="10426700" y="62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24046</xdr:rowOff>
    </xdr:from>
    <xdr:ext cx="534377" cy="259045"/>
    <xdr:sp macro="" textlink="">
      <xdr:nvSpPr>
        <xdr:cNvPr id="316" name="補助費等該当値テキスト"/>
        <xdr:cNvSpPr txBox="1"/>
      </xdr:nvSpPr>
      <xdr:spPr>
        <a:xfrm>
          <a:off x="10528300" y="61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107607</xdr:rowOff>
    </xdr:from>
    <xdr:to>
      <xdr:col>14</xdr:col>
      <xdr:colOff>79375</xdr:colOff>
      <xdr:row>37</xdr:row>
      <xdr:rowOff>37757</xdr:rowOff>
    </xdr:to>
    <xdr:sp macro="" textlink="">
      <xdr:nvSpPr>
        <xdr:cNvPr id="317" name="円/楕円 316"/>
        <xdr:cNvSpPr/>
      </xdr:nvSpPr>
      <xdr:spPr>
        <a:xfrm>
          <a:off x="9588500" y="62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54284</xdr:rowOff>
    </xdr:from>
    <xdr:ext cx="534377" cy="259045"/>
    <xdr:sp macro="" textlink="">
      <xdr:nvSpPr>
        <xdr:cNvPr id="318" name="テキスト ボックス 317"/>
        <xdr:cNvSpPr txBox="1"/>
      </xdr:nvSpPr>
      <xdr:spPr>
        <a:xfrm>
          <a:off x="9372111" y="60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42570</xdr:rowOff>
    </xdr:from>
    <xdr:to>
      <xdr:col>12</xdr:col>
      <xdr:colOff>561975</xdr:colOff>
      <xdr:row>37</xdr:row>
      <xdr:rowOff>144170</xdr:rowOff>
    </xdr:to>
    <xdr:sp macro="" textlink="">
      <xdr:nvSpPr>
        <xdr:cNvPr id="319" name="円/楕円 318"/>
        <xdr:cNvSpPr/>
      </xdr:nvSpPr>
      <xdr:spPr>
        <a:xfrm>
          <a:off x="8699500" y="63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135297</xdr:rowOff>
    </xdr:from>
    <xdr:ext cx="534377" cy="259045"/>
    <xdr:sp macro="" textlink="">
      <xdr:nvSpPr>
        <xdr:cNvPr id="320" name="テキスト ボックス 319"/>
        <xdr:cNvSpPr txBox="1"/>
      </xdr:nvSpPr>
      <xdr:spPr>
        <a:xfrm>
          <a:off x="8483111" y="64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110446</xdr:rowOff>
    </xdr:from>
    <xdr:to>
      <xdr:col>11</xdr:col>
      <xdr:colOff>358775</xdr:colOff>
      <xdr:row>37</xdr:row>
      <xdr:rowOff>40596</xdr:rowOff>
    </xdr:to>
    <xdr:sp macro="" textlink="">
      <xdr:nvSpPr>
        <xdr:cNvPr id="321" name="円/楕円 320"/>
        <xdr:cNvSpPr/>
      </xdr:nvSpPr>
      <xdr:spPr>
        <a:xfrm>
          <a:off x="7810500" y="62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57123</xdr:rowOff>
    </xdr:from>
    <xdr:ext cx="534377" cy="259045"/>
    <xdr:sp macro="" textlink="">
      <xdr:nvSpPr>
        <xdr:cNvPr id="322" name="テキスト ボックス 321"/>
        <xdr:cNvSpPr txBox="1"/>
      </xdr:nvSpPr>
      <xdr:spPr>
        <a:xfrm>
          <a:off x="7594111" y="60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49066</xdr:rowOff>
    </xdr:from>
    <xdr:to>
      <xdr:col>10</xdr:col>
      <xdr:colOff>155575</xdr:colOff>
      <xdr:row>36</xdr:row>
      <xdr:rowOff>150666</xdr:rowOff>
    </xdr:to>
    <xdr:sp macro="" textlink="">
      <xdr:nvSpPr>
        <xdr:cNvPr id="323" name="円/楕円 322"/>
        <xdr:cNvSpPr/>
      </xdr:nvSpPr>
      <xdr:spPr>
        <a:xfrm>
          <a:off x="6921500" y="62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167193</xdr:rowOff>
    </xdr:from>
    <xdr:ext cx="534377" cy="259045"/>
    <xdr:sp macro="" textlink="">
      <xdr:nvSpPr>
        <xdr:cNvPr id="324" name="テキスト ボックス 323"/>
        <xdr:cNvSpPr txBox="1"/>
      </xdr:nvSpPr>
      <xdr:spPr>
        <a:xfrm>
          <a:off x="6705111" y="59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50757</xdr:rowOff>
    </xdr:from>
    <xdr:to>
      <xdr:col>15</xdr:col>
      <xdr:colOff>180975</xdr:colOff>
      <xdr:row>56</xdr:row>
      <xdr:rowOff>77434</xdr:rowOff>
    </xdr:to>
    <xdr:cxnSp macro="">
      <xdr:nvCxnSpPr>
        <xdr:cNvPr id="351" name="直線コネクタ 350"/>
        <xdr:cNvCxnSpPr/>
      </xdr:nvCxnSpPr>
      <xdr:spPr>
        <a:xfrm flipV="1">
          <a:off x="9639300" y="9651957"/>
          <a:ext cx="8382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17984</xdr:rowOff>
    </xdr:from>
    <xdr:to>
      <xdr:col>14</xdr:col>
      <xdr:colOff>28575</xdr:colOff>
      <xdr:row>56</xdr:row>
      <xdr:rowOff>77434</xdr:rowOff>
    </xdr:to>
    <xdr:cxnSp macro="">
      <xdr:nvCxnSpPr>
        <xdr:cNvPr id="354" name="直線コネクタ 353"/>
        <xdr:cNvCxnSpPr/>
      </xdr:nvCxnSpPr>
      <xdr:spPr>
        <a:xfrm>
          <a:off x="8750300" y="961918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17984</xdr:rowOff>
    </xdr:from>
    <xdr:to>
      <xdr:col>12</xdr:col>
      <xdr:colOff>511175</xdr:colOff>
      <xdr:row>56</xdr:row>
      <xdr:rowOff>95877</xdr:rowOff>
    </xdr:to>
    <xdr:cxnSp macro="">
      <xdr:nvCxnSpPr>
        <xdr:cNvPr id="357" name="直線コネクタ 356"/>
        <xdr:cNvCxnSpPr/>
      </xdr:nvCxnSpPr>
      <xdr:spPr>
        <a:xfrm flipV="1">
          <a:off x="7861300" y="9619184"/>
          <a:ext cx="889000" cy="7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103412</xdr:rowOff>
    </xdr:from>
    <xdr:to>
      <xdr:col>11</xdr:col>
      <xdr:colOff>307975</xdr:colOff>
      <xdr:row>56</xdr:row>
      <xdr:rowOff>95877</xdr:rowOff>
    </xdr:to>
    <xdr:cxnSp macro="">
      <xdr:nvCxnSpPr>
        <xdr:cNvPr id="360" name="直線コネクタ 359"/>
        <xdr:cNvCxnSpPr/>
      </xdr:nvCxnSpPr>
      <xdr:spPr>
        <a:xfrm>
          <a:off x="6972300" y="9190262"/>
          <a:ext cx="889000" cy="50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171407</xdr:rowOff>
    </xdr:from>
    <xdr:to>
      <xdr:col>15</xdr:col>
      <xdr:colOff>231775</xdr:colOff>
      <xdr:row>56</xdr:row>
      <xdr:rowOff>101557</xdr:rowOff>
    </xdr:to>
    <xdr:sp macro="" textlink="">
      <xdr:nvSpPr>
        <xdr:cNvPr id="370" name="円/楕円 369"/>
        <xdr:cNvSpPr/>
      </xdr:nvSpPr>
      <xdr:spPr>
        <a:xfrm>
          <a:off x="10426700" y="96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22834</xdr:rowOff>
    </xdr:from>
    <xdr:ext cx="534377" cy="259045"/>
    <xdr:sp macro="" textlink="">
      <xdr:nvSpPr>
        <xdr:cNvPr id="371" name="普通建設事業費該当値テキスト"/>
        <xdr:cNvSpPr txBox="1"/>
      </xdr:nvSpPr>
      <xdr:spPr>
        <a:xfrm>
          <a:off x="10528300" y="945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26634</xdr:rowOff>
    </xdr:from>
    <xdr:to>
      <xdr:col>14</xdr:col>
      <xdr:colOff>79375</xdr:colOff>
      <xdr:row>56</xdr:row>
      <xdr:rowOff>128234</xdr:rowOff>
    </xdr:to>
    <xdr:sp macro="" textlink="">
      <xdr:nvSpPr>
        <xdr:cNvPr id="372" name="円/楕円 371"/>
        <xdr:cNvSpPr/>
      </xdr:nvSpPr>
      <xdr:spPr>
        <a:xfrm>
          <a:off x="9588500" y="96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144761</xdr:rowOff>
    </xdr:from>
    <xdr:ext cx="534377" cy="259045"/>
    <xdr:sp macro="" textlink="">
      <xdr:nvSpPr>
        <xdr:cNvPr id="373" name="テキスト ボックス 372"/>
        <xdr:cNvSpPr txBox="1"/>
      </xdr:nvSpPr>
      <xdr:spPr>
        <a:xfrm>
          <a:off x="9372111" y="94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138634</xdr:rowOff>
    </xdr:from>
    <xdr:to>
      <xdr:col>12</xdr:col>
      <xdr:colOff>561975</xdr:colOff>
      <xdr:row>56</xdr:row>
      <xdr:rowOff>68784</xdr:rowOff>
    </xdr:to>
    <xdr:sp macro="" textlink="">
      <xdr:nvSpPr>
        <xdr:cNvPr id="374" name="円/楕円 373"/>
        <xdr:cNvSpPr/>
      </xdr:nvSpPr>
      <xdr:spPr>
        <a:xfrm>
          <a:off x="8699500" y="9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85311</xdr:rowOff>
    </xdr:from>
    <xdr:ext cx="599010" cy="259045"/>
    <xdr:sp macro="" textlink="">
      <xdr:nvSpPr>
        <xdr:cNvPr id="375" name="テキスト ボックス 374"/>
        <xdr:cNvSpPr txBox="1"/>
      </xdr:nvSpPr>
      <xdr:spPr>
        <a:xfrm>
          <a:off x="8450794" y="934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45077</xdr:rowOff>
    </xdr:from>
    <xdr:to>
      <xdr:col>11</xdr:col>
      <xdr:colOff>358775</xdr:colOff>
      <xdr:row>56</xdr:row>
      <xdr:rowOff>146677</xdr:rowOff>
    </xdr:to>
    <xdr:sp macro="" textlink="">
      <xdr:nvSpPr>
        <xdr:cNvPr id="376" name="円/楕円 375"/>
        <xdr:cNvSpPr/>
      </xdr:nvSpPr>
      <xdr:spPr>
        <a:xfrm>
          <a:off x="7810500" y="96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163204</xdr:rowOff>
    </xdr:from>
    <xdr:ext cx="534377" cy="259045"/>
    <xdr:sp macro="" textlink="">
      <xdr:nvSpPr>
        <xdr:cNvPr id="377" name="テキスト ボックス 376"/>
        <xdr:cNvSpPr txBox="1"/>
      </xdr:nvSpPr>
      <xdr:spPr>
        <a:xfrm>
          <a:off x="7594111" y="94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52612</xdr:rowOff>
    </xdr:from>
    <xdr:to>
      <xdr:col>10</xdr:col>
      <xdr:colOff>155575</xdr:colOff>
      <xdr:row>53</xdr:row>
      <xdr:rowOff>154212</xdr:rowOff>
    </xdr:to>
    <xdr:sp macro="" textlink="">
      <xdr:nvSpPr>
        <xdr:cNvPr id="378" name="円/楕円 377"/>
        <xdr:cNvSpPr/>
      </xdr:nvSpPr>
      <xdr:spPr>
        <a:xfrm>
          <a:off x="6921500" y="9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170739</xdr:rowOff>
    </xdr:from>
    <xdr:ext cx="599010" cy="259045"/>
    <xdr:sp macro="" textlink="">
      <xdr:nvSpPr>
        <xdr:cNvPr id="379" name="テキスト ボックス 378"/>
        <xdr:cNvSpPr txBox="1"/>
      </xdr:nvSpPr>
      <xdr:spPr>
        <a:xfrm>
          <a:off x="6672794" y="891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136934</xdr:rowOff>
    </xdr:from>
    <xdr:to>
      <xdr:col>15</xdr:col>
      <xdr:colOff>180975</xdr:colOff>
      <xdr:row>78</xdr:row>
      <xdr:rowOff>52566</xdr:rowOff>
    </xdr:to>
    <xdr:cxnSp macro="">
      <xdr:nvCxnSpPr>
        <xdr:cNvPr id="408" name="直線コネクタ 407"/>
        <xdr:cNvCxnSpPr/>
      </xdr:nvCxnSpPr>
      <xdr:spPr>
        <a:xfrm flipV="1">
          <a:off x="9639300" y="13338584"/>
          <a:ext cx="838200" cy="8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86134</xdr:rowOff>
    </xdr:from>
    <xdr:to>
      <xdr:col>15</xdr:col>
      <xdr:colOff>231775</xdr:colOff>
      <xdr:row>78</xdr:row>
      <xdr:rowOff>16284</xdr:rowOff>
    </xdr:to>
    <xdr:sp macro="" textlink="">
      <xdr:nvSpPr>
        <xdr:cNvPr id="418" name="円/楕円 417"/>
        <xdr:cNvSpPr/>
      </xdr:nvSpPr>
      <xdr:spPr>
        <a:xfrm>
          <a:off x="10426700" y="132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64561</xdr:rowOff>
    </xdr:from>
    <xdr:ext cx="534377" cy="259045"/>
    <xdr:sp macro="" textlink="">
      <xdr:nvSpPr>
        <xdr:cNvPr id="419" name="普通建設事業費 （ うち新規整備　）該当値テキスト"/>
        <xdr:cNvSpPr txBox="1"/>
      </xdr:nvSpPr>
      <xdr:spPr>
        <a:xfrm>
          <a:off x="10528300" y="1326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1766</xdr:rowOff>
    </xdr:from>
    <xdr:to>
      <xdr:col>14</xdr:col>
      <xdr:colOff>79375</xdr:colOff>
      <xdr:row>78</xdr:row>
      <xdr:rowOff>103366</xdr:rowOff>
    </xdr:to>
    <xdr:sp macro="" textlink="">
      <xdr:nvSpPr>
        <xdr:cNvPr id="420" name="円/楕円 419"/>
        <xdr:cNvSpPr/>
      </xdr:nvSpPr>
      <xdr:spPr>
        <a:xfrm>
          <a:off x="9588500" y="13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94493</xdr:rowOff>
    </xdr:from>
    <xdr:ext cx="534377" cy="259045"/>
    <xdr:sp macro="" textlink="">
      <xdr:nvSpPr>
        <xdr:cNvPr id="421" name="テキスト ボックス 420"/>
        <xdr:cNvSpPr txBox="1"/>
      </xdr:nvSpPr>
      <xdr:spPr>
        <a:xfrm>
          <a:off x="9372111" y="134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96397</xdr:rowOff>
    </xdr:from>
    <xdr:to>
      <xdr:col>15</xdr:col>
      <xdr:colOff>180975</xdr:colOff>
      <xdr:row>95</xdr:row>
      <xdr:rowOff>104806</xdr:rowOff>
    </xdr:to>
    <xdr:cxnSp macro="">
      <xdr:nvCxnSpPr>
        <xdr:cNvPr id="452" name="直線コネクタ 451"/>
        <xdr:cNvCxnSpPr/>
      </xdr:nvCxnSpPr>
      <xdr:spPr>
        <a:xfrm>
          <a:off x="9639300" y="16384147"/>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54006</xdr:rowOff>
    </xdr:from>
    <xdr:to>
      <xdr:col>15</xdr:col>
      <xdr:colOff>231775</xdr:colOff>
      <xdr:row>95</xdr:row>
      <xdr:rowOff>155606</xdr:rowOff>
    </xdr:to>
    <xdr:sp macro="" textlink="">
      <xdr:nvSpPr>
        <xdr:cNvPr id="462" name="円/楕円 461"/>
        <xdr:cNvSpPr/>
      </xdr:nvSpPr>
      <xdr:spPr>
        <a:xfrm>
          <a:off x="10426700" y="16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76883</xdr:rowOff>
    </xdr:from>
    <xdr:ext cx="534377" cy="259045"/>
    <xdr:sp macro="" textlink="">
      <xdr:nvSpPr>
        <xdr:cNvPr id="463" name="普通建設事業費 （ うち更新整備　）該当値テキスト"/>
        <xdr:cNvSpPr txBox="1"/>
      </xdr:nvSpPr>
      <xdr:spPr>
        <a:xfrm>
          <a:off x="10528300" y="161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41,637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45597</xdr:rowOff>
    </xdr:from>
    <xdr:to>
      <xdr:col>14</xdr:col>
      <xdr:colOff>79375</xdr:colOff>
      <xdr:row>95</xdr:row>
      <xdr:rowOff>147197</xdr:rowOff>
    </xdr:to>
    <xdr:sp macro="" textlink="">
      <xdr:nvSpPr>
        <xdr:cNvPr id="464" name="円/楕円 463"/>
        <xdr:cNvSpPr/>
      </xdr:nvSpPr>
      <xdr:spPr>
        <a:xfrm>
          <a:off x="9588500" y="163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163724</xdr:rowOff>
    </xdr:from>
    <xdr:ext cx="534377" cy="259045"/>
    <xdr:sp macro="" textlink="">
      <xdr:nvSpPr>
        <xdr:cNvPr id="465" name="テキスト ボックス 464"/>
        <xdr:cNvSpPr txBox="1"/>
      </xdr:nvSpPr>
      <xdr:spPr>
        <a:xfrm>
          <a:off x="9372111" y="1610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55575</xdr:rowOff>
    </xdr:from>
    <xdr:to>
      <xdr:col>23</xdr:col>
      <xdr:colOff>517525</xdr:colOff>
      <xdr:row>38</xdr:row>
      <xdr:rowOff>60468</xdr:rowOff>
    </xdr:to>
    <xdr:cxnSp macro="">
      <xdr:nvCxnSpPr>
        <xdr:cNvPr id="492" name="直線コネクタ 491"/>
        <xdr:cNvCxnSpPr/>
      </xdr:nvCxnSpPr>
      <xdr:spPr>
        <a:xfrm flipV="1">
          <a:off x="15481300" y="6570675"/>
          <a:ext cx="8382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60468</xdr:rowOff>
    </xdr:from>
    <xdr:to>
      <xdr:col>22</xdr:col>
      <xdr:colOff>365125</xdr:colOff>
      <xdr:row>38</xdr:row>
      <xdr:rowOff>105410</xdr:rowOff>
    </xdr:to>
    <xdr:cxnSp macro="">
      <xdr:nvCxnSpPr>
        <xdr:cNvPr id="495" name="直線コネクタ 494"/>
        <xdr:cNvCxnSpPr/>
      </xdr:nvCxnSpPr>
      <xdr:spPr>
        <a:xfrm flipV="1">
          <a:off x="14592300" y="6575568"/>
          <a:ext cx="889000" cy="4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155199</xdr:rowOff>
    </xdr:from>
    <xdr:to>
      <xdr:col>21</xdr:col>
      <xdr:colOff>161925</xdr:colOff>
      <xdr:row>38</xdr:row>
      <xdr:rowOff>105410</xdr:rowOff>
    </xdr:to>
    <xdr:cxnSp macro="">
      <xdr:nvCxnSpPr>
        <xdr:cNvPr id="498" name="直線コネクタ 497"/>
        <xdr:cNvCxnSpPr/>
      </xdr:nvCxnSpPr>
      <xdr:spPr>
        <a:xfrm>
          <a:off x="13703300" y="6498849"/>
          <a:ext cx="889000" cy="1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155199</xdr:rowOff>
    </xdr:from>
    <xdr:to>
      <xdr:col>19</xdr:col>
      <xdr:colOff>644525</xdr:colOff>
      <xdr:row>38</xdr:row>
      <xdr:rowOff>91237</xdr:rowOff>
    </xdr:to>
    <xdr:cxnSp macro="">
      <xdr:nvCxnSpPr>
        <xdr:cNvPr id="501" name="直線コネクタ 500"/>
        <xdr:cNvCxnSpPr/>
      </xdr:nvCxnSpPr>
      <xdr:spPr>
        <a:xfrm flipV="1">
          <a:off x="12814300" y="6498849"/>
          <a:ext cx="889000" cy="10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4775</xdr:rowOff>
    </xdr:from>
    <xdr:to>
      <xdr:col>23</xdr:col>
      <xdr:colOff>568325</xdr:colOff>
      <xdr:row>38</xdr:row>
      <xdr:rowOff>106375</xdr:rowOff>
    </xdr:to>
    <xdr:sp macro="" textlink="">
      <xdr:nvSpPr>
        <xdr:cNvPr id="511" name="円/楕円 510"/>
        <xdr:cNvSpPr/>
      </xdr:nvSpPr>
      <xdr:spPr>
        <a:xfrm>
          <a:off x="16268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125666</xdr:rowOff>
    </xdr:from>
    <xdr:ext cx="469744" cy="259045"/>
    <xdr:sp macro="" textlink="">
      <xdr:nvSpPr>
        <xdr:cNvPr id="512" name="災害復旧事業費該当値テキスト"/>
        <xdr:cNvSpPr txBox="1"/>
      </xdr:nvSpPr>
      <xdr:spPr>
        <a:xfrm>
          <a:off x="16370300" y="646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9668</xdr:rowOff>
    </xdr:from>
    <xdr:to>
      <xdr:col>22</xdr:col>
      <xdr:colOff>415925</xdr:colOff>
      <xdr:row>38</xdr:row>
      <xdr:rowOff>111268</xdr:rowOff>
    </xdr:to>
    <xdr:sp macro="" textlink="">
      <xdr:nvSpPr>
        <xdr:cNvPr id="513" name="円/楕円 512"/>
        <xdr:cNvSpPr/>
      </xdr:nvSpPr>
      <xdr:spPr>
        <a:xfrm>
          <a:off x="15430500" y="65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102395</xdr:rowOff>
    </xdr:from>
    <xdr:ext cx="469744" cy="259045"/>
    <xdr:sp macro="" textlink="">
      <xdr:nvSpPr>
        <xdr:cNvPr id="514" name="テキスト ボックス 513"/>
        <xdr:cNvSpPr txBox="1"/>
      </xdr:nvSpPr>
      <xdr:spPr>
        <a:xfrm>
          <a:off x="15246427"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54610</xdr:rowOff>
    </xdr:from>
    <xdr:to>
      <xdr:col>21</xdr:col>
      <xdr:colOff>212725</xdr:colOff>
      <xdr:row>38</xdr:row>
      <xdr:rowOff>156210</xdr:rowOff>
    </xdr:to>
    <xdr:sp macro="" textlink="">
      <xdr:nvSpPr>
        <xdr:cNvPr id="515" name="円/楕円 514"/>
        <xdr:cNvSpPr/>
      </xdr:nvSpPr>
      <xdr:spPr>
        <a:xfrm>
          <a:off x="1454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147337</xdr:rowOff>
    </xdr:from>
    <xdr:ext cx="378565" cy="259045"/>
    <xdr:sp macro="" textlink="">
      <xdr:nvSpPr>
        <xdr:cNvPr id="516" name="テキスト ボックス 515"/>
        <xdr:cNvSpPr txBox="1"/>
      </xdr:nvSpPr>
      <xdr:spPr>
        <a:xfrm>
          <a:off x="14403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104399</xdr:rowOff>
    </xdr:from>
    <xdr:to>
      <xdr:col>20</xdr:col>
      <xdr:colOff>9525</xdr:colOff>
      <xdr:row>38</xdr:row>
      <xdr:rowOff>34549</xdr:rowOff>
    </xdr:to>
    <xdr:sp macro="" textlink="">
      <xdr:nvSpPr>
        <xdr:cNvPr id="517" name="円/楕円 516"/>
        <xdr:cNvSpPr/>
      </xdr:nvSpPr>
      <xdr:spPr>
        <a:xfrm>
          <a:off x="13652500" y="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25676</xdr:rowOff>
    </xdr:from>
    <xdr:ext cx="469744" cy="259045"/>
    <xdr:sp macro="" textlink="">
      <xdr:nvSpPr>
        <xdr:cNvPr id="518" name="テキスト ボックス 517"/>
        <xdr:cNvSpPr txBox="1"/>
      </xdr:nvSpPr>
      <xdr:spPr>
        <a:xfrm>
          <a:off x="13468427" y="65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40437</xdr:rowOff>
    </xdr:from>
    <xdr:to>
      <xdr:col>18</xdr:col>
      <xdr:colOff>492125</xdr:colOff>
      <xdr:row>38</xdr:row>
      <xdr:rowOff>142037</xdr:rowOff>
    </xdr:to>
    <xdr:sp macro="" textlink="">
      <xdr:nvSpPr>
        <xdr:cNvPr id="519" name="円/楕円 518"/>
        <xdr:cNvSpPr/>
      </xdr:nvSpPr>
      <xdr:spPr>
        <a:xfrm>
          <a:off x="12763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133164</xdr:rowOff>
    </xdr:from>
    <xdr:ext cx="469744" cy="259045"/>
    <xdr:sp macro="" textlink="">
      <xdr:nvSpPr>
        <xdr:cNvPr id="520" name="テキスト ボックス 519"/>
        <xdr:cNvSpPr txBox="1"/>
      </xdr:nvSpPr>
      <xdr:spPr>
        <a:xfrm>
          <a:off x="12579427" y="664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89288</xdr:rowOff>
    </xdr:from>
    <xdr:to>
      <xdr:col>23</xdr:col>
      <xdr:colOff>517525</xdr:colOff>
      <xdr:row>74</xdr:row>
      <xdr:rowOff>99761</xdr:rowOff>
    </xdr:to>
    <xdr:cxnSp macro="">
      <xdr:nvCxnSpPr>
        <xdr:cNvPr id="600" name="直線コネクタ 599"/>
        <xdr:cNvCxnSpPr/>
      </xdr:nvCxnSpPr>
      <xdr:spPr>
        <a:xfrm flipV="1">
          <a:off x="15481300" y="12776588"/>
          <a:ext cx="8382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99761</xdr:rowOff>
    </xdr:from>
    <xdr:to>
      <xdr:col>22</xdr:col>
      <xdr:colOff>365125</xdr:colOff>
      <xdr:row>74</xdr:row>
      <xdr:rowOff>121576</xdr:rowOff>
    </xdr:to>
    <xdr:cxnSp macro="">
      <xdr:nvCxnSpPr>
        <xdr:cNvPr id="603" name="直線コネクタ 602"/>
        <xdr:cNvCxnSpPr/>
      </xdr:nvCxnSpPr>
      <xdr:spPr>
        <a:xfrm flipV="1">
          <a:off x="14592300" y="12787061"/>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115936</xdr:rowOff>
    </xdr:from>
    <xdr:to>
      <xdr:col>21</xdr:col>
      <xdr:colOff>161925</xdr:colOff>
      <xdr:row>74</xdr:row>
      <xdr:rowOff>121576</xdr:rowOff>
    </xdr:to>
    <xdr:cxnSp macro="">
      <xdr:nvCxnSpPr>
        <xdr:cNvPr id="606" name="直線コネクタ 605"/>
        <xdr:cNvCxnSpPr/>
      </xdr:nvCxnSpPr>
      <xdr:spPr>
        <a:xfrm>
          <a:off x="13703300" y="12803236"/>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115936</xdr:rowOff>
    </xdr:from>
    <xdr:to>
      <xdr:col>19</xdr:col>
      <xdr:colOff>644525</xdr:colOff>
      <xdr:row>74</xdr:row>
      <xdr:rowOff>166915</xdr:rowOff>
    </xdr:to>
    <xdr:cxnSp macro="">
      <xdr:nvCxnSpPr>
        <xdr:cNvPr id="609" name="直線コネクタ 608"/>
        <xdr:cNvCxnSpPr/>
      </xdr:nvCxnSpPr>
      <xdr:spPr>
        <a:xfrm flipV="1">
          <a:off x="12814300" y="12803236"/>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38488</xdr:rowOff>
    </xdr:from>
    <xdr:to>
      <xdr:col>23</xdr:col>
      <xdr:colOff>568325</xdr:colOff>
      <xdr:row>74</xdr:row>
      <xdr:rowOff>140088</xdr:rowOff>
    </xdr:to>
    <xdr:sp macro="" textlink="">
      <xdr:nvSpPr>
        <xdr:cNvPr id="619" name="円/楕円 618"/>
        <xdr:cNvSpPr/>
      </xdr:nvSpPr>
      <xdr:spPr>
        <a:xfrm>
          <a:off x="16268700" y="1272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61365</xdr:rowOff>
    </xdr:from>
    <xdr:ext cx="534377" cy="259045"/>
    <xdr:sp macro="" textlink="">
      <xdr:nvSpPr>
        <xdr:cNvPr id="620" name="公債費該当値テキスト"/>
        <xdr:cNvSpPr txBox="1"/>
      </xdr:nvSpPr>
      <xdr:spPr>
        <a:xfrm>
          <a:off x="16370300" y="1257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48961</xdr:rowOff>
    </xdr:from>
    <xdr:to>
      <xdr:col>22</xdr:col>
      <xdr:colOff>415925</xdr:colOff>
      <xdr:row>74</xdr:row>
      <xdr:rowOff>150561</xdr:rowOff>
    </xdr:to>
    <xdr:sp macro="" textlink="">
      <xdr:nvSpPr>
        <xdr:cNvPr id="621" name="円/楕円 620"/>
        <xdr:cNvSpPr/>
      </xdr:nvSpPr>
      <xdr:spPr>
        <a:xfrm>
          <a:off x="15430500" y="127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167088</xdr:rowOff>
    </xdr:from>
    <xdr:ext cx="534377" cy="259045"/>
    <xdr:sp macro="" textlink="">
      <xdr:nvSpPr>
        <xdr:cNvPr id="622" name="テキスト ボックス 621"/>
        <xdr:cNvSpPr txBox="1"/>
      </xdr:nvSpPr>
      <xdr:spPr>
        <a:xfrm>
          <a:off x="15214111" y="125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70776</xdr:rowOff>
    </xdr:from>
    <xdr:to>
      <xdr:col>21</xdr:col>
      <xdr:colOff>212725</xdr:colOff>
      <xdr:row>75</xdr:row>
      <xdr:rowOff>926</xdr:rowOff>
    </xdr:to>
    <xdr:sp macro="" textlink="">
      <xdr:nvSpPr>
        <xdr:cNvPr id="623" name="円/楕円 622"/>
        <xdr:cNvSpPr/>
      </xdr:nvSpPr>
      <xdr:spPr>
        <a:xfrm>
          <a:off x="14541500" y="12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17453</xdr:rowOff>
    </xdr:from>
    <xdr:ext cx="534377" cy="259045"/>
    <xdr:sp macro="" textlink="">
      <xdr:nvSpPr>
        <xdr:cNvPr id="624" name="テキスト ボックス 623"/>
        <xdr:cNvSpPr txBox="1"/>
      </xdr:nvSpPr>
      <xdr:spPr>
        <a:xfrm>
          <a:off x="14325111" y="125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65136</xdr:rowOff>
    </xdr:from>
    <xdr:to>
      <xdr:col>20</xdr:col>
      <xdr:colOff>9525</xdr:colOff>
      <xdr:row>74</xdr:row>
      <xdr:rowOff>166736</xdr:rowOff>
    </xdr:to>
    <xdr:sp macro="" textlink="">
      <xdr:nvSpPr>
        <xdr:cNvPr id="625" name="円/楕円 624"/>
        <xdr:cNvSpPr/>
      </xdr:nvSpPr>
      <xdr:spPr>
        <a:xfrm>
          <a:off x="13652500" y="127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11813</xdr:rowOff>
    </xdr:from>
    <xdr:ext cx="534377" cy="259045"/>
    <xdr:sp macro="" textlink="">
      <xdr:nvSpPr>
        <xdr:cNvPr id="626" name="テキスト ボックス 625"/>
        <xdr:cNvSpPr txBox="1"/>
      </xdr:nvSpPr>
      <xdr:spPr>
        <a:xfrm>
          <a:off x="13436111" y="125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116115</xdr:rowOff>
    </xdr:from>
    <xdr:to>
      <xdr:col>18</xdr:col>
      <xdr:colOff>492125</xdr:colOff>
      <xdr:row>75</xdr:row>
      <xdr:rowOff>46265</xdr:rowOff>
    </xdr:to>
    <xdr:sp macro="" textlink="">
      <xdr:nvSpPr>
        <xdr:cNvPr id="627" name="円/楕円 626"/>
        <xdr:cNvSpPr/>
      </xdr:nvSpPr>
      <xdr:spPr>
        <a:xfrm>
          <a:off x="12763500" y="128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62792</xdr:rowOff>
    </xdr:from>
    <xdr:ext cx="534377" cy="259045"/>
    <xdr:sp macro="" textlink="">
      <xdr:nvSpPr>
        <xdr:cNvPr id="628" name="テキスト ボックス 627"/>
        <xdr:cNvSpPr txBox="1"/>
      </xdr:nvSpPr>
      <xdr:spPr>
        <a:xfrm>
          <a:off x="12547111" y="125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41402</xdr:rowOff>
    </xdr:from>
    <xdr:to>
      <xdr:col>23</xdr:col>
      <xdr:colOff>517525</xdr:colOff>
      <xdr:row>98</xdr:row>
      <xdr:rowOff>116219</xdr:rowOff>
    </xdr:to>
    <xdr:cxnSp macro="">
      <xdr:nvCxnSpPr>
        <xdr:cNvPr id="659" name="直線コネクタ 658"/>
        <xdr:cNvCxnSpPr/>
      </xdr:nvCxnSpPr>
      <xdr:spPr>
        <a:xfrm flipV="1">
          <a:off x="15481300" y="16500602"/>
          <a:ext cx="838200" cy="4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103679</xdr:rowOff>
    </xdr:from>
    <xdr:to>
      <xdr:col>22</xdr:col>
      <xdr:colOff>365125</xdr:colOff>
      <xdr:row>98</xdr:row>
      <xdr:rowOff>116219</xdr:rowOff>
    </xdr:to>
    <xdr:cxnSp macro="">
      <xdr:nvCxnSpPr>
        <xdr:cNvPr id="662" name="直線コネクタ 661"/>
        <xdr:cNvCxnSpPr/>
      </xdr:nvCxnSpPr>
      <xdr:spPr>
        <a:xfrm>
          <a:off x="14592300" y="16734329"/>
          <a:ext cx="889000" cy="18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103679</xdr:rowOff>
    </xdr:from>
    <xdr:to>
      <xdr:col>21</xdr:col>
      <xdr:colOff>161925</xdr:colOff>
      <xdr:row>98</xdr:row>
      <xdr:rowOff>146721</xdr:rowOff>
    </xdr:to>
    <xdr:cxnSp macro="">
      <xdr:nvCxnSpPr>
        <xdr:cNvPr id="665" name="直線コネクタ 664"/>
        <xdr:cNvCxnSpPr/>
      </xdr:nvCxnSpPr>
      <xdr:spPr>
        <a:xfrm flipV="1">
          <a:off x="13703300" y="16734329"/>
          <a:ext cx="8890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130425</xdr:rowOff>
    </xdr:from>
    <xdr:to>
      <xdr:col>19</xdr:col>
      <xdr:colOff>644525</xdr:colOff>
      <xdr:row>98</xdr:row>
      <xdr:rowOff>146721</xdr:rowOff>
    </xdr:to>
    <xdr:cxnSp macro="">
      <xdr:nvCxnSpPr>
        <xdr:cNvPr id="668" name="直線コネクタ 667"/>
        <xdr:cNvCxnSpPr/>
      </xdr:nvCxnSpPr>
      <xdr:spPr>
        <a:xfrm>
          <a:off x="12814300" y="16761075"/>
          <a:ext cx="889000" cy="18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162052</xdr:rowOff>
    </xdr:from>
    <xdr:to>
      <xdr:col>23</xdr:col>
      <xdr:colOff>568325</xdr:colOff>
      <xdr:row>96</xdr:row>
      <xdr:rowOff>92202</xdr:rowOff>
    </xdr:to>
    <xdr:sp macro="" textlink="">
      <xdr:nvSpPr>
        <xdr:cNvPr id="678" name="円/楕円 677"/>
        <xdr:cNvSpPr/>
      </xdr:nvSpPr>
      <xdr:spPr>
        <a:xfrm>
          <a:off x="162687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13479</xdr:rowOff>
    </xdr:from>
    <xdr:ext cx="534377" cy="259045"/>
    <xdr:sp macro="" textlink="">
      <xdr:nvSpPr>
        <xdr:cNvPr id="679" name="積立金該当値テキスト"/>
        <xdr:cNvSpPr txBox="1"/>
      </xdr:nvSpPr>
      <xdr:spPr>
        <a:xfrm>
          <a:off x="16370300" y="163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65419</xdr:rowOff>
    </xdr:from>
    <xdr:to>
      <xdr:col>22</xdr:col>
      <xdr:colOff>415925</xdr:colOff>
      <xdr:row>98</xdr:row>
      <xdr:rowOff>167019</xdr:rowOff>
    </xdr:to>
    <xdr:sp macro="" textlink="">
      <xdr:nvSpPr>
        <xdr:cNvPr id="680" name="円/楕円 679"/>
        <xdr:cNvSpPr/>
      </xdr:nvSpPr>
      <xdr:spPr>
        <a:xfrm>
          <a:off x="15430500" y="168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158146</xdr:rowOff>
    </xdr:from>
    <xdr:ext cx="469744" cy="259045"/>
    <xdr:sp macro="" textlink="">
      <xdr:nvSpPr>
        <xdr:cNvPr id="681" name="テキスト ボックス 680"/>
        <xdr:cNvSpPr txBox="1"/>
      </xdr:nvSpPr>
      <xdr:spPr>
        <a:xfrm>
          <a:off x="15246427" y="169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52879</xdr:rowOff>
    </xdr:from>
    <xdr:to>
      <xdr:col>21</xdr:col>
      <xdr:colOff>212725</xdr:colOff>
      <xdr:row>97</xdr:row>
      <xdr:rowOff>154479</xdr:rowOff>
    </xdr:to>
    <xdr:sp macro="" textlink="">
      <xdr:nvSpPr>
        <xdr:cNvPr id="682" name="円/楕円 681"/>
        <xdr:cNvSpPr/>
      </xdr:nvSpPr>
      <xdr:spPr>
        <a:xfrm>
          <a:off x="14541500" y="166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145606</xdr:rowOff>
    </xdr:from>
    <xdr:ext cx="534377" cy="259045"/>
    <xdr:sp macro="" textlink="">
      <xdr:nvSpPr>
        <xdr:cNvPr id="683" name="テキスト ボックス 682"/>
        <xdr:cNvSpPr txBox="1"/>
      </xdr:nvSpPr>
      <xdr:spPr>
        <a:xfrm>
          <a:off x="14325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95921</xdr:rowOff>
    </xdr:from>
    <xdr:to>
      <xdr:col>20</xdr:col>
      <xdr:colOff>9525</xdr:colOff>
      <xdr:row>99</xdr:row>
      <xdr:rowOff>26071</xdr:rowOff>
    </xdr:to>
    <xdr:sp macro="" textlink="">
      <xdr:nvSpPr>
        <xdr:cNvPr id="684" name="円/楕円 683"/>
        <xdr:cNvSpPr/>
      </xdr:nvSpPr>
      <xdr:spPr>
        <a:xfrm>
          <a:off x="13652500" y="168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17198</xdr:rowOff>
    </xdr:from>
    <xdr:ext cx="469744" cy="259045"/>
    <xdr:sp macro="" textlink="">
      <xdr:nvSpPr>
        <xdr:cNvPr id="685" name="テキスト ボックス 684"/>
        <xdr:cNvSpPr txBox="1"/>
      </xdr:nvSpPr>
      <xdr:spPr>
        <a:xfrm>
          <a:off x="13468427" y="169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79625</xdr:rowOff>
    </xdr:from>
    <xdr:to>
      <xdr:col>18</xdr:col>
      <xdr:colOff>492125</xdr:colOff>
      <xdr:row>98</xdr:row>
      <xdr:rowOff>9775</xdr:rowOff>
    </xdr:to>
    <xdr:sp macro="" textlink="">
      <xdr:nvSpPr>
        <xdr:cNvPr id="686" name="円/楕円 685"/>
        <xdr:cNvSpPr/>
      </xdr:nvSpPr>
      <xdr:spPr>
        <a:xfrm>
          <a:off x="12763500" y="167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902</xdr:rowOff>
    </xdr:from>
    <xdr:ext cx="534377" cy="259045"/>
    <xdr:sp macro="" textlink="">
      <xdr:nvSpPr>
        <xdr:cNvPr id="687" name="テキスト ボックス 686"/>
        <xdr:cNvSpPr txBox="1"/>
      </xdr:nvSpPr>
      <xdr:spPr>
        <a:xfrm>
          <a:off x="12547111" y="16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86893</xdr:rowOff>
    </xdr:from>
    <xdr:to>
      <xdr:col>32</xdr:col>
      <xdr:colOff>187325</xdr:colOff>
      <xdr:row>38</xdr:row>
      <xdr:rowOff>139288</xdr:rowOff>
    </xdr:to>
    <xdr:cxnSp macro="">
      <xdr:nvCxnSpPr>
        <xdr:cNvPr id="714" name="直線コネクタ 713"/>
        <xdr:cNvCxnSpPr/>
      </xdr:nvCxnSpPr>
      <xdr:spPr>
        <a:xfrm flipV="1">
          <a:off x="21323300" y="6601993"/>
          <a:ext cx="8382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139288</xdr:rowOff>
    </xdr:from>
    <xdr:to>
      <xdr:col>31</xdr:col>
      <xdr:colOff>34925</xdr:colOff>
      <xdr:row>38</xdr:row>
      <xdr:rowOff>139288</xdr:rowOff>
    </xdr:to>
    <xdr:cxnSp macro="">
      <xdr:nvCxnSpPr>
        <xdr:cNvPr id="717" name="直線コネクタ 716"/>
        <xdr:cNvCxnSpPr/>
      </xdr:nvCxnSpPr>
      <xdr:spPr>
        <a:xfrm>
          <a:off x="20434300" y="6654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139105</xdr:rowOff>
    </xdr:from>
    <xdr:to>
      <xdr:col>29</xdr:col>
      <xdr:colOff>517525</xdr:colOff>
      <xdr:row>38</xdr:row>
      <xdr:rowOff>139288</xdr:rowOff>
    </xdr:to>
    <xdr:cxnSp macro="">
      <xdr:nvCxnSpPr>
        <xdr:cNvPr id="720" name="直線コネクタ 719"/>
        <xdr:cNvCxnSpPr/>
      </xdr:nvCxnSpPr>
      <xdr:spPr>
        <a:xfrm>
          <a:off x="19545300" y="665420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139105</xdr:rowOff>
    </xdr:from>
    <xdr:to>
      <xdr:col>28</xdr:col>
      <xdr:colOff>314325</xdr:colOff>
      <xdr:row>38</xdr:row>
      <xdr:rowOff>139426</xdr:rowOff>
    </xdr:to>
    <xdr:cxnSp macro="">
      <xdr:nvCxnSpPr>
        <xdr:cNvPr id="723" name="直線コネクタ 722"/>
        <xdr:cNvCxnSpPr/>
      </xdr:nvCxnSpPr>
      <xdr:spPr>
        <a:xfrm flipV="1">
          <a:off x="18656300" y="665420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36093</xdr:rowOff>
    </xdr:from>
    <xdr:to>
      <xdr:col>32</xdr:col>
      <xdr:colOff>238125</xdr:colOff>
      <xdr:row>38</xdr:row>
      <xdr:rowOff>137693</xdr:rowOff>
    </xdr:to>
    <xdr:sp macro="" textlink="">
      <xdr:nvSpPr>
        <xdr:cNvPr id="733" name="円/楕円 732"/>
        <xdr:cNvSpPr/>
      </xdr:nvSpPr>
      <xdr:spPr>
        <a:xfrm>
          <a:off x="221107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122471</xdr:rowOff>
    </xdr:from>
    <xdr:ext cx="469744" cy="259045"/>
    <xdr:sp macro="" textlink="">
      <xdr:nvSpPr>
        <xdr:cNvPr id="734" name="投資及び出資金該当値テキスト"/>
        <xdr:cNvSpPr txBox="1"/>
      </xdr:nvSpPr>
      <xdr:spPr>
        <a:xfrm>
          <a:off x="22212300" y="646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88488</xdr:rowOff>
    </xdr:from>
    <xdr:to>
      <xdr:col>31</xdr:col>
      <xdr:colOff>85725</xdr:colOff>
      <xdr:row>39</xdr:row>
      <xdr:rowOff>18638</xdr:rowOff>
    </xdr:to>
    <xdr:sp macro="" textlink="">
      <xdr:nvSpPr>
        <xdr:cNvPr id="735" name="円/楕円 734"/>
        <xdr:cNvSpPr/>
      </xdr:nvSpPr>
      <xdr:spPr>
        <a:xfrm>
          <a:off x="21272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9765</xdr:rowOff>
    </xdr:from>
    <xdr:ext cx="249299" cy="259045"/>
    <xdr:sp macro="" textlink="">
      <xdr:nvSpPr>
        <xdr:cNvPr id="736" name="テキスト ボックス 735"/>
        <xdr:cNvSpPr txBox="1"/>
      </xdr:nvSpPr>
      <xdr:spPr>
        <a:xfrm>
          <a:off x="21198649"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88488</xdr:rowOff>
    </xdr:from>
    <xdr:to>
      <xdr:col>29</xdr:col>
      <xdr:colOff>568325</xdr:colOff>
      <xdr:row>39</xdr:row>
      <xdr:rowOff>18638</xdr:rowOff>
    </xdr:to>
    <xdr:sp macro="" textlink="">
      <xdr:nvSpPr>
        <xdr:cNvPr id="737" name="円/楕円 736"/>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9765</xdr:rowOff>
    </xdr:from>
    <xdr:ext cx="249299" cy="259045"/>
    <xdr:sp macro="" textlink="">
      <xdr:nvSpPr>
        <xdr:cNvPr id="738" name="テキスト ボックス 737"/>
        <xdr:cNvSpPr txBox="1"/>
      </xdr:nvSpPr>
      <xdr:spPr>
        <a:xfrm>
          <a:off x="20309649"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88305</xdr:rowOff>
    </xdr:from>
    <xdr:to>
      <xdr:col>28</xdr:col>
      <xdr:colOff>365125</xdr:colOff>
      <xdr:row>39</xdr:row>
      <xdr:rowOff>18455</xdr:rowOff>
    </xdr:to>
    <xdr:sp macro="" textlink="">
      <xdr:nvSpPr>
        <xdr:cNvPr id="739" name="円/楕円 738"/>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9582</xdr:rowOff>
    </xdr:from>
    <xdr:ext cx="313932" cy="259045"/>
    <xdr:sp macro="" textlink="">
      <xdr:nvSpPr>
        <xdr:cNvPr id="740" name="テキスト ボックス 739"/>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88626</xdr:rowOff>
    </xdr:from>
    <xdr:to>
      <xdr:col>27</xdr:col>
      <xdr:colOff>161925</xdr:colOff>
      <xdr:row>39</xdr:row>
      <xdr:rowOff>18776</xdr:rowOff>
    </xdr:to>
    <xdr:sp macro="" textlink="">
      <xdr:nvSpPr>
        <xdr:cNvPr id="741" name="円/楕円 740"/>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9903</xdr:rowOff>
    </xdr:from>
    <xdr:ext cx="249299" cy="259045"/>
    <xdr:sp macro="" textlink="">
      <xdr:nvSpPr>
        <xdr:cNvPr id="742" name="テキスト ボックス 741"/>
        <xdr:cNvSpPr txBox="1"/>
      </xdr:nvSpPr>
      <xdr:spPr>
        <a:xfrm>
          <a:off x="18531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89636</xdr:rowOff>
    </xdr:from>
    <xdr:to>
      <xdr:col>32</xdr:col>
      <xdr:colOff>187325</xdr:colOff>
      <xdr:row>58</xdr:row>
      <xdr:rowOff>102712</xdr:rowOff>
    </xdr:to>
    <xdr:cxnSp macro="">
      <xdr:nvCxnSpPr>
        <xdr:cNvPr id="769" name="直線コネクタ 768"/>
        <xdr:cNvCxnSpPr/>
      </xdr:nvCxnSpPr>
      <xdr:spPr>
        <a:xfrm>
          <a:off x="21323300" y="10033736"/>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89636</xdr:rowOff>
    </xdr:from>
    <xdr:to>
      <xdr:col>31</xdr:col>
      <xdr:colOff>34925</xdr:colOff>
      <xdr:row>58</xdr:row>
      <xdr:rowOff>98689</xdr:rowOff>
    </xdr:to>
    <xdr:cxnSp macro="">
      <xdr:nvCxnSpPr>
        <xdr:cNvPr id="772" name="直線コネクタ 771"/>
        <xdr:cNvCxnSpPr/>
      </xdr:nvCxnSpPr>
      <xdr:spPr>
        <a:xfrm flipV="1">
          <a:off x="20434300" y="10033736"/>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89453</xdr:rowOff>
    </xdr:from>
    <xdr:to>
      <xdr:col>29</xdr:col>
      <xdr:colOff>517525</xdr:colOff>
      <xdr:row>58</xdr:row>
      <xdr:rowOff>98689</xdr:rowOff>
    </xdr:to>
    <xdr:cxnSp macro="">
      <xdr:nvCxnSpPr>
        <xdr:cNvPr id="775" name="直線コネクタ 774"/>
        <xdr:cNvCxnSpPr/>
      </xdr:nvCxnSpPr>
      <xdr:spPr>
        <a:xfrm>
          <a:off x="19545300" y="10033553"/>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89453</xdr:rowOff>
    </xdr:from>
    <xdr:to>
      <xdr:col>28</xdr:col>
      <xdr:colOff>314325</xdr:colOff>
      <xdr:row>58</xdr:row>
      <xdr:rowOff>96403</xdr:rowOff>
    </xdr:to>
    <xdr:cxnSp macro="">
      <xdr:nvCxnSpPr>
        <xdr:cNvPr id="778" name="直線コネクタ 777"/>
        <xdr:cNvCxnSpPr/>
      </xdr:nvCxnSpPr>
      <xdr:spPr>
        <a:xfrm flipV="1">
          <a:off x="18656300" y="10033553"/>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51912</xdr:rowOff>
    </xdr:from>
    <xdr:to>
      <xdr:col>32</xdr:col>
      <xdr:colOff>238125</xdr:colOff>
      <xdr:row>58</xdr:row>
      <xdr:rowOff>153512</xdr:rowOff>
    </xdr:to>
    <xdr:sp macro="" textlink="">
      <xdr:nvSpPr>
        <xdr:cNvPr id="788" name="円/楕円 787"/>
        <xdr:cNvSpPr/>
      </xdr:nvSpPr>
      <xdr:spPr>
        <a:xfrm>
          <a:off x="22110700" y="99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138289</xdr:rowOff>
    </xdr:from>
    <xdr:ext cx="378565" cy="259045"/>
    <xdr:sp macro="" textlink="">
      <xdr:nvSpPr>
        <xdr:cNvPr id="789" name="貸付金該当値テキスト"/>
        <xdr:cNvSpPr txBox="1"/>
      </xdr:nvSpPr>
      <xdr:spPr>
        <a:xfrm>
          <a:off x="22212300" y="991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38836</xdr:rowOff>
    </xdr:from>
    <xdr:to>
      <xdr:col>31</xdr:col>
      <xdr:colOff>85725</xdr:colOff>
      <xdr:row>58</xdr:row>
      <xdr:rowOff>140436</xdr:rowOff>
    </xdr:to>
    <xdr:sp macro="" textlink="">
      <xdr:nvSpPr>
        <xdr:cNvPr id="790" name="円/楕円 789"/>
        <xdr:cNvSpPr/>
      </xdr:nvSpPr>
      <xdr:spPr>
        <a:xfrm>
          <a:off x="21272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131563</xdr:rowOff>
    </xdr:from>
    <xdr:ext cx="469744" cy="259045"/>
    <xdr:sp macro="" textlink="">
      <xdr:nvSpPr>
        <xdr:cNvPr id="791" name="テキスト ボックス 790"/>
        <xdr:cNvSpPr txBox="1"/>
      </xdr:nvSpPr>
      <xdr:spPr>
        <a:xfrm>
          <a:off x="21088427" y="100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47889</xdr:rowOff>
    </xdr:from>
    <xdr:to>
      <xdr:col>29</xdr:col>
      <xdr:colOff>568325</xdr:colOff>
      <xdr:row>58</xdr:row>
      <xdr:rowOff>149489</xdr:rowOff>
    </xdr:to>
    <xdr:sp macro="" textlink="">
      <xdr:nvSpPr>
        <xdr:cNvPr id="792" name="円/楕円 791"/>
        <xdr:cNvSpPr/>
      </xdr:nvSpPr>
      <xdr:spPr>
        <a:xfrm>
          <a:off x="20383500" y="9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140616</xdr:rowOff>
    </xdr:from>
    <xdr:ext cx="378565" cy="259045"/>
    <xdr:sp macro="" textlink="">
      <xdr:nvSpPr>
        <xdr:cNvPr id="793" name="テキスト ボックス 792"/>
        <xdr:cNvSpPr txBox="1"/>
      </xdr:nvSpPr>
      <xdr:spPr>
        <a:xfrm>
          <a:off x="20245017" y="1008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38653</xdr:rowOff>
    </xdr:from>
    <xdr:to>
      <xdr:col>28</xdr:col>
      <xdr:colOff>365125</xdr:colOff>
      <xdr:row>58</xdr:row>
      <xdr:rowOff>140253</xdr:rowOff>
    </xdr:to>
    <xdr:sp macro="" textlink="">
      <xdr:nvSpPr>
        <xdr:cNvPr id="794" name="円/楕円 793"/>
        <xdr:cNvSpPr/>
      </xdr:nvSpPr>
      <xdr:spPr>
        <a:xfrm>
          <a:off x="19494500" y="99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131380</xdr:rowOff>
    </xdr:from>
    <xdr:ext cx="469744" cy="259045"/>
    <xdr:sp macro="" textlink="">
      <xdr:nvSpPr>
        <xdr:cNvPr id="795" name="テキスト ボックス 794"/>
        <xdr:cNvSpPr txBox="1"/>
      </xdr:nvSpPr>
      <xdr:spPr>
        <a:xfrm>
          <a:off x="19310427" y="100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45603</xdr:rowOff>
    </xdr:from>
    <xdr:to>
      <xdr:col>27</xdr:col>
      <xdr:colOff>161925</xdr:colOff>
      <xdr:row>58</xdr:row>
      <xdr:rowOff>147203</xdr:rowOff>
    </xdr:to>
    <xdr:sp macro="" textlink="">
      <xdr:nvSpPr>
        <xdr:cNvPr id="796" name="円/楕円 795"/>
        <xdr:cNvSpPr/>
      </xdr:nvSpPr>
      <xdr:spPr>
        <a:xfrm>
          <a:off x="18605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138330</xdr:rowOff>
    </xdr:from>
    <xdr:ext cx="378565" cy="259045"/>
    <xdr:sp macro="" textlink="">
      <xdr:nvSpPr>
        <xdr:cNvPr id="797" name="テキスト ボックス 796"/>
        <xdr:cNvSpPr txBox="1"/>
      </xdr:nvSpPr>
      <xdr:spPr>
        <a:xfrm>
          <a:off x="18467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12192</xdr:rowOff>
    </xdr:from>
    <xdr:to>
      <xdr:col>32</xdr:col>
      <xdr:colOff>187325</xdr:colOff>
      <xdr:row>77</xdr:row>
      <xdr:rowOff>50012</xdr:rowOff>
    </xdr:to>
    <xdr:cxnSp macro="">
      <xdr:nvCxnSpPr>
        <xdr:cNvPr id="827" name="直線コネクタ 826"/>
        <xdr:cNvCxnSpPr/>
      </xdr:nvCxnSpPr>
      <xdr:spPr>
        <a:xfrm flipV="1">
          <a:off x="21323300" y="13213842"/>
          <a:ext cx="838200" cy="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50012</xdr:rowOff>
    </xdr:from>
    <xdr:to>
      <xdr:col>31</xdr:col>
      <xdr:colOff>34925</xdr:colOff>
      <xdr:row>77</xdr:row>
      <xdr:rowOff>98183</xdr:rowOff>
    </xdr:to>
    <xdr:cxnSp macro="">
      <xdr:nvCxnSpPr>
        <xdr:cNvPr id="830" name="直線コネクタ 829"/>
        <xdr:cNvCxnSpPr/>
      </xdr:nvCxnSpPr>
      <xdr:spPr>
        <a:xfrm flipV="1">
          <a:off x="20434300" y="13251662"/>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97092</xdr:rowOff>
    </xdr:from>
    <xdr:to>
      <xdr:col>29</xdr:col>
      <xdr:colOff>517525</xdr:colOff>
      <xdr:row>77</xdr:row>
      <xdr:rowOff>98183</xdr:rowOff>
    </xdr:to>
    <xdr:cxnSp macro="">
      <xdr:nvCxnSpPr>
        <xdr:cNvPr id="833" name="直線コネクタ 832"/>
        <xdr:cNvCxnSpPr/>
      </xdr:nvCxnSpPr>
      <xdr:spPr>
        <a:xfrm>
          <a:off x="19545300" y="13298742"/>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97092</xdr:rowOff>
    </xdr:from>
    <xdr:to>
      <xdr:col>28</xdr:col>
      <xdr:colOff>314325</xdr:colOff>
      <xdr:row>77</xdr:row>
      <xdr:rowOff>131508</xdr:rowOff>
    </xdr:to>
    <xdr:cxnSp macro="">
      <xdr:nvCxnSpPr>
        <xdr:cNvPr id="836" name="直線コネクタ 835"/>
        <xdr:cNvCxnSpPr/>
      </xdr:nvCxnSpPr>
      <xdr:spPr>
        <a:xfrm flipV="1">
          <a:off x="18656300" y="13298742"/>
          <a:ext cx="889000" cy="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132842</xdr:rowOff>
    </xdr:from>
    <xdr:to>
      <xdr:col>32</xdr:col>
      <xdr:colOff>238125</xdr:colOff>
      <xdr:row>77</xdr:row>
      <xdr:rowOff>62992</xdr:rowOff>
    </xdr:to>
    <xdr:sp macro="" textlink="">
      <xdr:nvSpPr>
        <xdr:cNvPr id="846" name="円/楕円 845"/>
        <xdr:cNvSpPr/>
      </xdr:nvSpPr>
      <xdr:spPr>
        <a:xfrm>
          <a:off x="221107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111269</xdr:rowOff>
    </xdr:from>
    <xdr:ext cx="534377" cy="259045"/>
    <xdr:sp macro="" textlink="">
      <xdr:nvSpPr>
        <xdr:cNvPr id="847" name="繰出金該当値テキスト"/>
        <xdr:cNvSpPr txBox="1"/>
      </xdr:nvSpPr>
      <xdr:spPr>
        <a:xfrm>
          <a:off x="22212300" y="131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170662</xdr:rowOff>
    </xdr:from>
    <xdr:to>
      <xdr:col>31</xdr:col>
      <xdr:colOff>85725</xdr:colOff>
      <xdr:row>77</xdr:row>
      <xdr:rowOff>100812</xdr:rowOff>
    </xdr:to>
    <xdr:sp macro="" textlink="">
      <xdr:nvSpPr>
        <xdr:cNvPr id="848" name="円/楕円 847"/>
        <xdr:cNvSpPr/>
      </xdr:nvSpPr>
      <xdr:spPr>
        <a:xfrm>
          <a:off x="21272500" y="132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117339</xdr:rowOff>
    </xdr:from>
    <xdr:ext cx="534377" cy="259045"/>
    <xdr:sp macro="" textlink="">
      <xdr:nvSpPr>
        <xdr:cNvPr id="849" name="テキスト ボックス 848"/>
        <xdr:cNvSpPr txBox="1"/>
      </xdr:nvSpPr>
      <xdr:spPr>
        <a:xfrm>
          <a:off x="21056111" y="129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47383</xdr:rowOff>
    </xdr:from>
    <xdr:to>
      <xdr:col>29</xdr:col>
      <xdr:colOff>568325</xdr:colOff>
      <xdr:row>77</xdr:row>
      <xdr:rowOff>148983</xdr:rowOff>
    </xdr:to>
    <xdr:sp macro="" textlink="">
      <xdr:nvSpPr>
        <xdr:cNvPr id="850" name="円/楕円 849"/>
        <xdr:cNvSpPr/>
      </xdr:nvSpPr>
      <xdr:spPr>
        <a:xfrm>
          <a:off x="20383500" y="132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140110</xdr:rowOff>
    </xdr:from>
    <xdr:ext cx="534377" cy="259045"/>
    <xdr:sp macro="" textlink="">
      <xdr:nvSpPr>
        <xdr:cNvPr id="851" name="テキスト ボックス 850"/>
        <xdr:cNvSpPr txBox="1"/>
      </xdr:nvSpPr>
      <xdr:spPr>
        <a:xfrm>
          <a:off x="20167111" y="133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46292</xdr:rowOff>
    </xdr:from>
    <xdr:to>
      <xdr:col>28</xdr:col>
      <xdr:colOff>365125</xdr:colOff>
      <xdr:row>77</xdr:row>
      <xdr:rowOff>147892</xdr:rowOff>
    </xdr:to>
    <xdr:sp macro="" textlink="">
      <xdr:nvSpPr>
        <xdr:cNvPr id="852" name="円/楕円 851"/>
        <xdr:cNvSpPr/>
      </xdr:nvSpPr>
      <xdr:spPr>
        <a:xfrm>
          <a:off x="19494500" y="132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164419</xdr:rowOff>
    </xdr:from>
    <xdr:ext cx="534377" cy="259045"/>
    <xdr:sp macro="" textlink="">
      <xdr:nvSpPr>
        <xdr:cNvPr id="853" name="テキスト ボックス 852"/>
        <xdr:cNvSpPr txBox="1"/>
      </xdr:nvSpPr>
      <xdr:spPr>
        <a:xfrm>
          <a:off x="19278111" y="130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80708</xdr:rowOff>
    </xdr:from>
    <xdr:to>
      <xdr:col>27</xdr:col>
      <xdr:colOff>161925</xdr:colOff>
      <xdr:row>78</xdr:row>
      <xdr:rowOff>10858</xdr:rowOff>
    </xdr:to>
    <xdr:sp macro="" textlink="">
      <xdr:nvSpPr>
        <xdr:cNvPr id="854" name="円/楕円 853"/>
        <xdr:cNvSpPr/>
      </xdr:nvSpPr>
      <xdr:spPr>
        <a:xfrm>
          <a:off x="18605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1985</xdr:rowOff>
    </xdr:from>
    <xdr:ext cx="534377" cy="259045"/>
    <xdr:sp macro="" textlink="">
      <xdr:nvSpPr>
        <xdr:cNvPr id="855" name="テキスト ボックス 854"/>
        <xdr:cNvSpPr txBox="1"/>
      </xdr:nvSpPr>
      <xdr:spPr>
        <a:xfrm>
          <a:off x="18389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扶助費は住民一人当たり</a:t>
          </a:r>
          <a:r>
            <a:rPr kumimoji="1" lang="en-US" altLang="ja-JP" sz="1300" baseline="0">
              <a:latin typeface="ＭＳ Ｐゴシック"/>
            </a:rPr>
            <a:t>138,906</a:t>
          </a:r>
          <a:r>
            <a:rPr kumimoji="1" lang="ja-JP" altLang="en-US" sz="1300" baseline="0">
              <a:latin typeface="ＭＳ Ｐゴシック"/>
            </a:rPr>
            <a:t>円となっており、類似団体の中でも一人当たりコストが上位の状況となっている。これは、本市振興計画の重点プロジェクト「健康づくり日本一の推進」及び「子育て日本一のまちづくり」に、取り組んできたことによるものである。</a:t>
          </a:r>
          <a:endParaRPr kumimoji="1" lang="en-US" altLang="ja-JP" sz="1300" baseline="0">
            <a:latin typeface="ＭＳ Ｐゴシック"/>
          </a:endParaRPr>
        </a:p>
        <a:p>
          <a:r>
            <a:rPr kumimoji="1" lang="ja-JP" altLang="en-US" sz="1300" baseline="0">
              <a:latin typeface="ＭＳ Ｐゴシック"/>
            </a:rPr>
            <a:t>　普通建設事業費（うち更新整備）は</a:t>
          </a:r>
          <a:r>
            <a:rPr kumimoji="1" lang="ja-JP" altLang="ja-JP" sz="1300" baseline="0">
              <a:solidFill>
                <a:schemeClr val="dk1"/>
              </a:solidFill>
              <a:effectLst/>
              <a:latin typeface="+mn-lt"/>
              <a:ea typeface="+mn-ea"/>
              <a:cs typeface="+mn-cs"/>
            </a:rPr>
            <a:t>住民一人</a:t>
          </a:r>
          <a:r>
            <a:rPr kumimoji="1" lang="ja-JP" altLang="ja-JP" sz="1300" baseline="0">
              <a:solidFill>
                <a:schemeClr val="dk1"/>
              </a:solidFill>
              <a:effectLst/>
              <a:latin typeface="+mn-ea"/>
              <a:ea typeface="+mn-ea"/>
              <a:cs typeface="+mn-cs"/>
            </a:rPr>
            <a:t>当たり</a:t>
          </a:r>
          <a:r>
            <a:rPr kumimoji="1" lang="en-US" altLang="ja-JP" sz="1300" baseline="0">
              <a:solidFill>
                <a:schemeClr val="dk1"/>
              </a:solidFill>
              <a:effectLst/>
              <a:latin typeface="+mn-ea"/>
              <a:ea typeface="+mn-ea"/>
              <a:cs typeface="+mn-cs"/>
            </a:rPr>
            <a:t>41,637</a:t>
          </a:r>
          <a:r>
            <a:rPr kumimoji="1" lang="ja-JP" altLang="ja-JP" sz="1300" baseline="0">
              <a:solidFill>
                <a:schemeClr val="dk1"/>
              </a:solidFill>
              <a:effectLst/>
              <a:latin typeface="+mn-ea"/>
              <a:ea typeface="+mn-ea"/>
              <a:cs typeface="+mn-cs"/>
            </a:rPr>
            <a:t>円と</a:t>
          </a:r>
          <a:r>
            <a:rPr kumimoji="1" lang="ja-JP" altLang="ja-JP" sz="1300" baseline="0">
              <a:solidFill>
                <a:schemeClr val="dk1"/>
              </a:solidFill>
              <a:effectLst/>
              <a:latin typeface="+mn-lt"/>
              <a:ea typeface="+mn-ea"/>
              <a:cs typeface="+mn-cs"/>
            </a:rPr>
            <a:t>なっており、</a:t>
          </a:r>
          <a:r>
            <a:rPr kumimoji="1" lang="ja-JP" altLang="en-US" sz="1300" baseline="0">
              <a:solidFill>
                <a:schemeClr val="dk1"/>
              </a:solidFill>
              <a:effectLst/>
              <a:latin typeface="+mn-lt"/>
              <a:ea typeface="+mn-ea"/>
              <a:cs typeface="+mn-cs"/>
            </a:rPr>
            <a:t>類似団体と比較して高い水準となっている。これは、過疎地域自立支援事業に伴い既存団地整備によるものである。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en-US" sz="1300" baseline="0">
              <a:solidFill>
                <a:schemeClr val="dk1"/>
              </a:solidFill>
              <a:effectLst/>
              <a:latin typeface="+mn-ea"/>
              <a:ea typeface="+mn-ea"/>
              <a:cs typeface="+mn-cs"/>
            </a:rPr>
            <a:t>積立金は</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ea"/>
              <a:ea typeface="+mn-ea"/>
              <a:cs typeface="+mn-cs"/>
            </a:rPr>
            <a:t>35,020</a:t>
          </a:r>
          <a:r>
            <a:rPr kumimoji="1" lang="ja-JP" altLang="en-US" sz="1300" baseline="0">
              <a:solidFill>
                <a:schemeClr val="dk1"/>
              </a:solidFill>
              <a:effectLst/>
              <a:latin typeface="+mn-ea"/>
              <a:ea typeface="+mn-ea"/>
              <a:cs typeface="+mn-cs"/>
            </a:rPr>
            <a:t>円となっており、</a:t>
          </a:r>
          <a:r>
            <a:rPr kumimoji="1" lang="ja-JP" altLang="ja-JP" sz="1300" baseline="0">
              <a:solidFill>
                <a:schemeClr val="dk1"/>
              </a:solidFill>
              <a:effectLst/>
              <a:latin typeface="+mn-lt"/>
              <a:ea typeface="+mn-ea"/>
              <a:cs typeface="+mn-cs"/>
            </a:rPr>
            <a:t>類似団体と比較して高い水準</a:t>
          </a:r>
          <a:r>
            <a:rPr kumimoji="1" lang="ja-JP" altLang="en-US" sz="1300" baseline="0">
              <a:solidFill>
                <a:schemeClr val="dk1"/>
              </a:solidFill>
              <a:effectLst/>
              <a:latin typeface="+mn-lt"/>
              <a:ea typeface="+mn-ea"/>
              <a:cs typeface="+mn-cs"/>
            </a:rPr>
            <a:t>となっている。これは、ふるさと納税制度を活用した寄附金を基金へ積み立てたことによるものである。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鹿児島県志布志市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32,727
32,495
290.28
21,970,565
21,413,119
502,503
11,609,656
24,258,798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55.4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7684</xdr:rowOff>
    </xdr:from>
    <xdr:to>
      <xdr:col>6</xdr:col>
      <xdr:colOff>511175</xdr:colOff>
      <xdr:row>35</xdr:row>
      <xdr:rowOff>59309</xdr:rowOff>
    </xdr:to>
    <xdr:cxnSp macro="">
      <xdr:nvCxnSpPr>
        <xdr:cNvPr id="61" name="直線コネクタ 60"/>
        <xdr:cNvCxnSpPr/>
      </xdr:nvCxnSpPr>
      <xdr:spPr>
        <a:xfrm flipV="1">
          <a:off x="3797300" y="6008434"/>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157035</xdr:rowOff>
    </xdr:from>
    <xdr:to>
      <xdr:col>5</xdr:col>
      <xdr:colOff>358775</xdr:colOff>
      <xdr:row>35</xdr:row>
      <xdr:rowOff>59309</xdr:rowOff>
    </xdr:to>
    <xdr:cxnSp macro="">
      <xdr:nvCxnSpPr>
        <xdr:cNvPr id="64" name="直線コネクタ 63"/>
        <xdr:cNvCxnSpPr/>
      </xdr:nvCxnSpPr>
      <xdr:spPr>
        <a:xfrm>
          <a:off x="2908300" y="5986335"/>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76264</xdr:rowOff>
    </xdr:from>
    <xdr:to>
      <xdr:col>4</xdr:col>
      <xdr:colOff>155575</xdr:colOff>
      <xdr:row>34</xdr:row>
      <xdr:rowOff>157035</xdr:rowOff>
    </xdr:to>
    <xdr:cxnSp macro="">
      <xdr:nvCxnSpPr>
        <xdr:cNvPr id="67" name="直線コネクタ 66"/>
        <xdr:cNvCxnSpPr/>
      </xdr:nvCxnSpPr>
      <xdr:spPr>
        <a:xfrm>
          <a:off x="2019300" y="5905564"/>
          <a:ext cx="8890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92266</xdr:rowOff>
    </xdr:from>
    <xdr:to>
      <xdr:col>2</xdr:col>
      <xdr:colOff>638175</xdr:colOff>
      <xdr:row>34</xdr:row>
      <xdr:rowOff>76264</xdr:rowOff>
    </xdr:to>
    <xdr:cxnSp macro="">
      <xdr:nvCxnSpPr>
        <xdr:cNvPr id="70" name="直線コネクタ 69"/>
        <xdr:cNvCxnSpPr/>
      </xdr:nvCxnSpPr>
      <xdr:spPr>
        <a:xfrm>
          <a:off x="1130300" y="57501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128334</xdr:rowOff>
    </xdr:from>
    <xdr:to>
      <xdr:col>6</xdr:col>
      <xdr:colOff>561975</xdr:colOff>
      <xdr:row>35</xdr:row>
      <xdr:rowOff>58484</xdr:rowOff>
    </xdr:to>
    <xdr:sp macro="" textlink="">
      <xdr:nvSpPr>
        <xdr:cNvPr id="80" name="円/楕円 79"/>
        <xdr:cNvSpPr/>
      </xdr:nvSpPr>
      <xdr:spPr>
        <a:xfrm>
          <a:off x="45847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151211</xdr:rowOff>
    </xdr:from>
    <xdr:ext cx="469744" cy="259045"/>
    <xdr:sp macro="" textlink="">
      <xdr:nvSpPr>
        <xdr:cNvPr id="81" name="議会費該当値テキスト"/>
        <xdr:cNvSpPr txBox="1"/>
      </xdr:nvSpPr>
      <xdr:spPr>
        <a:xfrm>
          <a:off x="4686300" y="580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8509</xdr:rowOff>
    </xdr:from>
    <xdr:to>
      <xdr:col>5</xdr:col>
      <xdr:colOff>409575</xdr:colOff>
      <xdr:row>35</xdr:row>
      <xdr:rowOff>110109</xdr:rowOff>
    </xdr:to>
    <xdr:sp macro="" textlink="">
      <xdr:nvSpPr>
        <xdr:cNvPr id="82" name="円/楕円 81"/>
        <xdr:cNvSpPr/>
      </xdr:nvSpPr>
      <xdr:spPr>
        <a:xfrm>
          <a:off x="3746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126636</xdr:rowOff>
    </xdr:from>
    <xdr:ext cx="469744" cy="259045"/>
    <xdr:sp macro="" textlink="">
      <xdr:nvSpPr>
        <xdr:cNvPr id="83" name="テキスト ボックス 82"/>
        <xdr:cNvSpPr txBox="1"/>
      </xdr:nvSpPr>
      <xdr:spPr>
        <a:xfrm>
          <a:off x="3562427" y="57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106235</xdr:rowOff>
    </xdr:from>
    <xdr:to>
      <xdr:col>4</xdr:col>
      <xdr:colOff>206375</xdr:colOff>
      <xdr:row>35</xdr:row>
      <xdr:rowOff>36385</xdr:rowOff>
    </xdr:to>
    <xdr:sp macro="" textlink="">
      <xdr:nvSpPr>
        <xdr:cNvPr id="84" name="円/楕円 83"/>
        <xdr:cNvSpPr/>
      </xdr:nvSpPr>
      <xdr:spPr>
        <a:xfrm>
          <a:off x="2857500" y="5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52912</xdr:rowOff>
    </xdr:from>
    <xdr:ext cx="469744" cy="259045"/>
    <xdr:sp macro="" textlink="">
      <xdr:nvSpPr>
        <xdr:cNvPr id="85" name="テキスト ボックス 84"/>
        <xdr:cNvSpPr txBox="1"/>
      </xdr:nvSpPr>
      <xdr:spPr>
        <a:xfrm>
          <a:off x="2673427" y="57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25464</xdr:rowOff>
    </xdr:from>
    <xdr:to>
      <xdr:col>3</xdr:col>
      <xdr:colOff>3175</xdr:colOff>
      <xdr:row>34</xdr:row>
      <xdr:rowOff>127064</xdr:rowOff>
    </xdr:to>
    <xdr:sp macro="" textlink="">
      <xdr:nvSpPr>
        <xdr:cNvPr id="86" name="円/楕円 85"/>
        <xdr:cNvSpPr/>
      </xdr:nvSpPr>
      <xdr:spPr>
        <a:xfrm>
          <a:off x="1968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143591</xdr:rowOff>
    </xdr:from>
    <xdr:ext cx="469744" cy="259045"/>
    <xdr:sp macro="" textlink="">
      <xdr:nvSpPr>
        <xdr:cNvPr id="87" name="テキスト ボックス 86"/>
        <xdr:cNvSpPr txBox="1"/>
      </xdr:nvSpPr>
      <xdr:spPr>
        <a:xfrm>
          <a:off x="1784427"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41466</xdr:rowOff>
    </xdr:from>
    <xdr:to>
      <xdr:col>1</xdr:col>
      <xdr:colOff>485775</xdr:colOff>
      <xdr:row>33</xdr:row>
      <xdr:rowOff>143066</xdr:rowOff>
    </xdr:to>
    <xdr:sp macro="" textlink="">
      <xdr:nvSpPr>
        <xdr:cNvPr id="88" name="円/楕円 87"/>
        <xdr:cNvSpPr/>
      </xdr:nvSpPr>
      <xdr:spPr>
        <a:xfrm>
          <a:off x="1079500" y="56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159593</xdr:rowOff>
    </xdr:from>
    <xdr:ext cx="469744" cy="259045"/>
    <xdr:sp macro="" textlink="">
      <xdr:nvSpPr>
        <xdr:cNvPr id="89" name="テキスト ボックス 88"/>
        <xdr:cNvSpPr txBox="1"/>
      </xdr:nvSpPr>
      <xdr:spPr>
        <a:xfrm>
          <a:off x="895427" y="547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55256</xdr:rowOff>
    </xdr:from>
    <xdr:to>
      <xdr:col>6</xdr:col>
      <xdr:colOff>511175</xdr:colOff>
      <xdr:row>58</xdr:row>
      <xdr:rowOff>4301</xdr:rowOff>
    </xdr:to>
    <xdr:cxnSp macro="">
      <xdr:nvCxnSpPr>
        <xdr:cNvPr id="119" name="直線コネクタ 118"/>
        <xdr:cNvCxnSpPr/>
      </xdr:nvCxnSpPr>
      <xdr:spPr>
        <a:xfrm flipV="1">
          <a:off x="3797300" y="9656456"/>
          <a:ext cx="838200" cy="29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101356</xdr:rowOff>
    </xdr:from>
    <xdr:to>
      <xdr:col>5</xdr:col>
      <xdr:colOff>358775</xdr:colOff>
      <xdr:row>58</xdr:row>
      <xdr:rowOff>4301</xdr:rowOff>
    </xdr:to>
    <xdr:cxnSp macro="">
      <xdr:nvCxnSpPr>
        <xdr:cNvPr id="122" name="直線コネクタ 121"/>
        <xdr:cNvCxnSpPr/>
      </xdr:nvCxnSpPr>
      <xdr:spPr>
        <a:xfrm>
          <a:off x="2908300" y="9874006"/>
          <a:ext cx="889000" cy="7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101356</xdr:rowOff>
    </xdr:from>
    <xdr:to>
      <xdr:col>4</xdr:col>
      <xdr:colOff>155575</xdr:colOff>
      <xdr:row>58</xdr:row>
      <xdr:rowOff>38095</xdr:rowOff>
    </xdr:to>
    <xdr:cxnSp macro="">
      <xdr:nvCxnSpPr>
        <xdr:cNvPr id="125" name="直線コネクタ 124"/>
        <xdr:cNvCxnSpPr/>
      </xdr:nvCxnSpPr>
      <xdr:spPr>
        <a:xfrm flipV="1">
          <a:off x="2019300" y="9874006"/>
          <a:ext cx="889000" cy="1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113464</xdr:rowOff>
    </xdr:from>
    <xdr:to>
      <xdr:col>2</xdr:col>
      <xdr:colOff>638175</xdr:colOff>
      <xdr:row>58</xdr:row>
      <xdr:rowOff>38095</xdr:rowOff>
    </xdr:to>
    <xdr:cxnSp macro="">
      <xdr:nvCxnSpPr>
        <xdr:cNvPr id="128" name="直線コネクタ 127"/>
        <xdr:cNvCxnSpPr/>
      </xdr:nvCxnSpPr>
      <xdr:spPr>
        <a:xfrm>
          <a:off x="1130300" y="9200314"/>
          <a:ext cx="889000" cy="7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4456</xdr:rowOff>
    </xdr:from>
    <xdr:to>
      <xdr:col>6</xdr:col>
      <xdr:colOff>561975</xdr:colOff>
      <xdr:row>56</xdr:row>
      <xdr:rowOff>106056</xdr:rowOff>
    </xdr:to>
    <xdr:sp macro="" textlink="">
      <xdr:nvSpPr>
        <xdr:cNvPr id="138" name="円/楕円 137"/>
        <xdr:cNvSpPr/>
      </xdr:nvSpPr>
      <xdr:spPr>
        <a:xfrm>
          <a:off x="4584700" y="96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27333</xdr:rowOff>
    </xdr:from>
    <xdr:ext cx="599010" cy="259045"/>
    <xdr:sp macro="" textlink="">
      <xdr:nvSpPr>
        <xdr:cNvPr id="139" name="総務費該当値テキスト"/>
        <xdr:cNvSpPr txBox="1"/>
      </xdr:nvSpPr>
      <xdr:spPr>
        <a:xfrm>
          <a:off x="4686300" y="945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124951</xdr:rowOff>
    </xdr:from>
    <xdr:to>
      <xdr:col>5</xdr:col>
      <xdr:colOff>409575</xdr:colOff>
      <xdr:row>58</xdr:row>
      <xdr:rowOff>55101</xdr:rowOff>
    </xdr:to>
    <xdr:sp macro="" textlink="">
      <xdr:nvSpPr>
        <xdr:cNvPr id="140" name="円/楕円 139"/>
        <xdr:cNvSpPr/>
      </xdr:nvSpPr>
      <xdr:spPr>
        <a:xfrm>
          <a:off x="3746500" y="98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71628</xdr:rowOff>
    </xdr:from>
    <xdr:ext cx="534377" cy="259045"/>
    <xdr:sp macro="" textlink="">
      <xdr:nvSpPr>
        <xdr:cNvPr id="141" name="テキスト ボックス 140"/>
        <xdr:cNvSpPr txBox="1"/>
      </xdr:nvSpPr>
      <xdr:spPr>
        <a:xfrm>
          <a:off x="3530111" y="96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50556</xdr:rowOff>
    </xdr:from>
    <xdr:to>
      <xdr:col>4</xdr:col>
      <xdr:colOff>206375</xdr:colOff>
      <xdr:row>57</xdr:row>
      <xdr:rowOff>152156</xdr:rowOff>
    </xdr:to>
    <xdr:sp macro="" textlink="">
      <xdr:nvSpPr>
        <xdr:cNvPr id="142" name="円/楕円 141"/>
        <xdr:cNvSpPr/>
      </xdr:nvSpPr>
      <xdr:spPr>
        <a:xfrm>
          <a:off x="2857500" y="98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168683</xdr:rowOff>
    </xdr:from>
    <xdr:ext cx="534377" cy="259045"/>
    <xdr:sp macro="" textlink="">
      <xdr:nvSpPr>
        <xdr:cNvPr id="143" name="テキスト ボックス 142"/>
        <xdr:cNvSpPr txBox="1"/>
      </xdr:nvSpPr>
      <xdr:spPr>
        <a:xfrm>
          <a:off x="2641111" y="95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158745</xdr:rowOff>
    </xdr:from>
    <xdr:to>
      <xdr:col>3</xdr:col>
      <xdr:colOff>3175</xdr:colOff>
      <xdr:row>58</xdr:row>
      <xdr:rowOff>88895</xdr:rowOff>
    </xdr:to>
    <xdr:sp macro="" textlink="">
      <xdr:nvSpPr>
        <xdr:cNvPr id="144" name="円/楕円 143"/>
        <xdr:cNvSpPr/>
      </xdr:nvSpPr>
      <xdr:spPr>
        <a:xfrm>
          <a:off x="1968500" y="99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80022</xdr:rowOff>
    </xdr:from>
    <xdr:ext cx="534377" cy="259045"/>
    <xdr:sp macro="" textlink="">
      <xdr:nvSpPr>
        <xdr:cNvPr id="145" name="テキスト ボックス 144"/>
        <xdr:cNvSpPr txBox="1"/>
      </xdr:nvSpPr>
      <xdr:spPr>
        <a:xfrm>
          <a:off x="1752111" y="100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62664</xdr:rowOff>
    </xdr:from>
    <xdr:to>
      <xdr:col>1</xdr:col>
      <xdr:colOff>485775</xdr:colOff>
      <xdr:row>53</xdr:row>
      <xdr:rowOff>164264</xdr:rowOff>
    </xdr:to>
    <xdr:sp macro="" textlink="">
      <xdr:nvSpPr>
        <xdr:cNvPr id="146" name="円/楕円 145"/>
        <xdr:cNvSpPr/>
      </xdr:nvSpPr>
      <xdr:spPr>
        <a:xfrm>
          <a:off x="1079500" y="91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9341</xdr:rowOff>
    </xdr:from>
    <xdr:ext cx="599010" cy="259045"/>
    <xdr:sp macro="" textlink="">
      <xdr:nvSpPr>
        <xdr:cNvPr id="147" name="テキスト ボックス 146"/>
        <xdr:cNvSpPr txBox="1"/>
      </xdr:nvSpPr>
      <xdr:spPr>
        <a:xfrm>
          <a:off x="830794" y="89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20643</xdr:rowOff>
    </xdr:from>
    <xdr:to>
      <xdr:col>6</xdr:col>
      <xdr:colOff>511175</xdr:colOff>
      <xdr:row>72</xdr:row>
      <xdr:rowOff>49425</xdr:rowOff>
    </xdr:to>
    <xdr:cxnSp macro="">
      <xdr:nvCxnSpPr>
        <xdr:cNvPr id="179" name="直線コネクタ 178"/>
        <xdr:cNvCxnSpPr/>
      </xdr:nvCxnSpPr>
      <xdr:spPr>
        <a:xfrm flipV="1">
          <a:off x="3797300" y="12193593"/>
          <a:ext cx="838200" cy="20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49425</xdr:rowOff>
    </xdr:from>
    <xdr:to>
      <xdr:col>5</xdr:col>
      <xdr:colOff>358775</xdr:colOff>
      <xdr:row>73</xdr:row>
      <xdr:rowOff>65198</xdr:rowOff>
    </xdr:to>
    <xdr:cxnSp macro="">
      <xdr:nvCxnSpPr>
        <xdr:cNvPr id="182" name="直線コネクタ 181"/>
        <xdr:cNvCxnSpPr/>
      </xdr:nvCxnSpPr>
      <xdr:spPr>
        <a:xfrm flipV="1">
          <a:off x="2908300" y="12393825"/>
          <a:ext cx="889000" cy="1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30451</xdr:rowOff>
    </xdr:from>
    <xdr:to>
      <xdr:col>4</xdr:col>
      <xdr:colOff>155575</xdr:colOff>
      <xdr:row>73</xdr:row>
      <xdr:rowOff>65198</xdr:rowOff>
    </xdr:to>
    <xdr:cxnSp macro="">
      <xdr:nvCxnSpPr>
        <xdr:cNvPr id="185" name="直線コネクタ 184"/>
        <xdr:cNvCxnSpPr/>
      </xdr:nvCxnSpPr>
      <xdr:spPr>
        <a:xfrm>
          <a:off x="2019300" y="1254630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30451</xdr:rowOff>
    </xdr:from>
    <xdr:to>
      <xdr:col>2</xdr:col>
      <xdr:colOff>638175</xdr:colOff>
      <xdr:row>73</xdr:row>
      <xdr:rowOff>148779</xdr:rowOff>
    </xdr:to>
    <xdr:cxnSp macro="">
      <xdr:nvCxnSpPr>
        <xdr:cNvPr id="188" name="直線コネクタ 187"/>
        <xdr:cNvCxnSpPr/>
      </xdr:nvCxnSpPr>
      <xdr:spPr>
        <a:xfrm flipV="1">
          <a:off x="1130300" y="12546301"/>
          <a:ext cx="889000" cy="1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141293</xdr:rowOff>
    </xdr:from>
    <xdr:to>
      <xdr:col>6</xdr:col>
      <xdr:colOff>561975</xdr:colOff>
      <xdr:row>71</xdr:row>
      <xdr:rowOff>71443</xdr:rowOff>
    </xdr:to>
    <xdr:sp macro="" textlink="">
      <xdr:nvSpPr>
        <xdr:cNvPr id="198" name="円/楕円 197"/>
        <xdr:cNvSpPr/>
      </xdr:nvSpPr>
      <xdr:spPr>
        <a:xfrm>
          <a:off x="4584700" y="12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94320</xdr:rowOff>
    </xdr:from>
    <xdr:ext cx="599010" cy="259045"/>
    <xdr:sp macro="" textlink="">
      <xdr:nvSpPr>
        <xdr:cNvPr id="199" name="民生費該当値テキスト"/>
        <xdr:cNvSpPr txBox="1"/>
      </xdr:nvSpPr>
      <xdr:spPr>
        <a:xfrm>
          <a:off x="4686300" y="12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223,187</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170075</xdr:rowOff>
    </xdr:from>
    <xdr:to>
      <xdr:col>5</xdr:col>
      <xdr:colOff>409575</xdr:colOff>
      <xdr:row>72</xdr:row>
      <xdr:rowOff>100225</xdr:rowOff>
    </xdr:to>
    <xdr:sp macro="" textlink="">
      <xdr:nvSpPr>
        <xdr:cNvPr id="200" name="円/楕円 199"/>
        <xdr:cNvSpPr/>
      </xdr:nvSpPr>
      <xdr:spPr>
        <a:xfrm>
          <a:off x="3746500" y="123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116752</xdr:rowOff>
    </xdr:from>
    <xdr:ext cx="599010" cy="259045"/>
    <xdr:sp macro="" textlink="">
      <xdr:nvSpPr>
        <xdr:cNvPr id="201" name="テキスト ボックス 200"/>
        <xdr:cNvSpPr txBox="1"/>
      </xdr:nvSpPr>
      <xdr:spPr>
        <a:xfrm>
          <a:off x="3497794" y="1211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204,793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14398</xdr:rowOff>
    </xdr:from>
    <xdr:to>
      <xdr:col>4</xdr:col>
      <xdr:colOff>206375</xdr:colOff>
      <xdr:row>73</xdr:row>
      <xdr:rowOff>115998</xdr:rowOff>
    </xdr:to>
    <xdr:sp macro="" textlink="">
      <xdr:nvSpPr>
        <xdr:cNvPr id="202" name="円/楕円 201"/>
        <xdr:cNvSpPr/>
      </xdr:nvSpPr>
      <xdr:spPr>
        <a:xfrm>
          <a:off x="2857500" y="125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132525</xdr:rowOff>
    </xdr:from>
    <xdr:ext cx="599010" cy="259045"/>
    <xdr:sp macro="" textlink="">
      <xdr:nvSpPr>
        <xdr:cNvPr id="203" name="テキスト ボックス 202"/>
        <xdr:cNvSpPr txBox="1"/>
      </xdr:nvSpPr>
      <xdr:spPr>
        <a:xfrm>
          <a:off x="2608794" y="1230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187,594</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151101</xdr:rowOff>
    </xdr:from>
    <xdr:to>
      <xdr:col>3</xdr:col>
      <xdr:colOff>3175</xdr:colOff>
      <xdr:row>73</xdr:row>
      <xdr:rowOff>81251</xdr:rowOff>
    </xdr:to>
    <xdr:sp macro="" textlink="">
      <xdr:nvSpPr>
        <xdr:cNvPr id="204" name="円/楕円 203"/>
        <xdr:cNvSpPr/>
      </xdr:nvSpPr>
      <xdr:spPr>
        <a:xfrm>
          <a:off x="1968500" y="124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97778</xdr:rowOff>
    </xdr:from>
    <xdr:ext cx="599010" cy="259045"/>
    <xdr:sp macro="" textlink="">
      <xdr:nvSpPr>
        <xdr:cNvPr id="205" name="テキスト ボックス 204"/>
        <xdr:cNvSpPr txBox="1"/>
      </xdr:nvSpPr>
      <xdr:spPr>
        <a:xfrm>
          <a:off x="1719794" y="1227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190,786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97979</xdr:rowOff>
    </xdr:from>
    <xdr:to>
      <xdr:col>1</xdr:col>
      <xdr:colOff>485775</xdr:colOff>
      <xdr:row>74</xdr:row>
      <xdr:rowOff>28129</xdr:rowOff>
    </xdr:to>
    <xdr:sp macro="" textlink="">
      <xdr:nvSpPr>
        <xdr:cNvPr id="206" name="円/楕円 205"/>
        <xdr:cNvSpPr/>
      </xdr:nvSpPr>
      <xdr:spPr>
        <a:xfrm>
          <a:off x="1079500" y="126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44656</xdr:rowOff>
    </xdr:from>
    <xdr:ext cx="599010" cy="259045"/>
    <xdr:sp macro="" textlink="">
      <xdr:nvSpPr>
        <xdr:cNvPr id="207" name="テキスト ボックス 206"/>
        <xdr:cNvSpPr txBox="1"/>
      </xdr:nvSpPr>
      <xdr:spPr>
        <a:xfrm>
          <a:off x="830794" y="1238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38071</xdr:rowOff>
    </xdr:from>
    <xdr:to>
      <xdr:col>6</xdr:col>
      <xdr:colOff>511175</xdr:colOff>
      <xdr:row>98</xdr:row>
      <xdr:rowOff>53208</xdr:rowOff>
    </xdr:to>
    <xdr:cxnSp macro="">
      <xdr:nvCxnSpPr>
        <xdr:cNvPr id="239" name="直線コネクタ 238"/>
        <xdr:cNvCxnSpPr/>
      </xdr:nvCxnSpPr>
      <xdr:spPr>
        <a:xfrm flipV="1">
          <a:off x="3797300" y="16840171"/>
          <a:ext cx="8382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53208</xdr:rowOff>
    </xdr:from>
    <xdr:to>
      <xdr:col>5</xdr:col>
      <xdr:colOff>358775</xdr:colOff>
      <xdr:row>98</xdr:row>
      <xdr:rowOff>75464</xdr:rowOff>
    </xdr:to>
    <xdr:cxnSp macro="">
      <xdr:nvCxnSpPr>
        <xdr:cNvPr id="242" name="直線コネクタ 241"/>
        <xdr:cNvCxnSpPr/>
      </xdr:nvCxnSpPr>
      <xdr:spPr>
        <a:xfrm flipV="1">
          <a:off x="2908300" y="16855308"/>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56327</xdr:rowOff>
    </xdr:from>
    <xdr:to>
      <xdr:col>4</xdr:col>
      <xdr:colOff>155575</xdr:colOff>
      <xdr:row>98</xdr:row>
      <xdr:rowOff>75464</xdr:rowOff>
    </xdr:to>
    <xdr:cxnSp macro="">
      <xdr:nvCxnSpPr>
        <xdr:cNvPr id="245" name="直線コネクタ 244"/>
        <xdr:cNvCxnSpPr/>
      </xdr:nvCxnSpPr>
      <xdr:spPr>
        <a:xfrm>
          <a:off x="2019300" y="1685842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44962</xdr:rowOff>
    </xdr:from>
    <xdr:to>
      <xdr:col>2</xdr:col>
      <xdr:colOff>638175</xdr:colOff>
      <xdr:row>98</xdr:row>
      <xdr:rowOff>56327</xdr:rowOff>
    </xdr:to>
    <xdr:cxnSp macro="">
      <xdr:nvCxnSpPr>
        <xdr:cNvPr id="248" name="直線コネクタ 247"/>
        <xdr:cNvCxnSpPr/>
      </xdr:nvCxnSpPr>
      <xdr:spPr>
        <a:xfrm>
          <a:off x="1130300" y="16847062"/>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158721</xdr:rowOff>
    </xdr:from>
    <xdr:to>
      <xdr:col>6</xdr:col>
      <xdr:colOff>561975</xdr:colOff>
      <xdr:row>98</xdr:row>
      <xdr:rowOff>88871</xdr:rowOff>
    </xdr:to>
    <xdr:sp macro="" textlink="">
      <xdr:nvSpPr>
        <xdr:cNvPr id="258" name="円/楕円 257"/>
        <xdr:cNvSpPr/>
      </xdr:nvSpPr>
      <xdr:spPr>
        <a:xfrm>
          <a:off x="4584700" y="167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137148</xdr:rowOff>
    </xdr:from>
    <xdr:ext cx="534377" cy="259045"/>
    <xdr:sp macro="" textlink="">
      <xdr:nvSpPr>
        <xdr:cNvPr id="259" name="衛生費該当値テキスト"/>
        <xdr:cNvSpPr txBox="1"/>
      </xdr:nvSpPr>
      <xdr:spPr>
        <a:xfrm>
          <a:off x="4686300" y="16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2408</xdr:rowOff>
    </xdr:from>
    <xdr:to>
      <xdr:col>5</xdr:col>
      <xdr:colOff>409575</xdr:colOff>
      <xdr:row>98</xdr:row>
      <xdr:rowOff>104008</xdr:rowOff>
    </xdr:to>
    <xdr:sp macro="" textlink="">
      <xdr:nvSpPr>
        <xdr:cNvPr id="260" name="円/楕円 259"/>
        <xdr:cNvSpPr/>
      </xdr:nvSpPr>
      <xdr:spPr>
        <a:xfrm>
          <a:off x="3746500" y="168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95135</xdr:rowOff>
    </xdr:from>
    <xdr:ext cx="534377" cy="259045"/>
    <xdr:sp macro="" textlink="">
      <xdr:nvSpPr>
        <xdr:cNvPr id="261" name="テキスト ボックス 260"/>
        <xdr:cNvSpPr txBox="1"/>
      </xdr:nvSpPr>
      <xdr:spPr>
        <a:xfrm>
          <a:off x="3530111" y="168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24664</xdr:rowOff>
    </xdr:from>
    <xdr:to>
      <xdr:col>4</xdr:col>
      <xdr:colOff>206375</xdr:colOff>
      <xdr:row>98</xdr:row>
      <xdr:rowOff>126264</xdr:rowOff>
    </xdr:to>
    <xdr:sp macro="" textlink="">
      <xdr:nvSpPr>
        <xdr:cNvPr id="262" name="円/楕円 261"/>
        <xdr:cNvSpPr/>
      </xdr:nvSpPr>
      <xdr:spPr>
        <a:xfrm>
          <a:off x="2857500" y="168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117391</xdr:rowOff>
    </xdr:from>
    <xdr:ext cx="534377" cy="259045"/>
    <xdr:sp macro="" textlink="">
      <xdr:nvSpPr>
        <xdr:cNvPr id="263" name="テキスト ボックス 262"/>
        <xdr:cNvSpPr txBox="1"/>
      </xdr:nvSpPr>
      <xdr:spPr>
        <a:xfrm>
          <a:off x="2641111" y="169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5527</xdr:rowOff>
    </xdr:from>
    <xdr:to>
      <xdr:col>3</xdr:col>
      <xdr:colOff>3175</xdr:colOff>
      <xdr:row>98</xdr:row>
      <xdr:rowOff>107127</xdr:rowOff>
    </xdr:to>
    <xdr:sp macro="" textlink="">
      <xdr:nvSpPr>
        <xdr:cNvPr id="264" name="円/楕円 263"/>
        <xdr:cNvSpPr/>
      </xdr:nvSpPr>
      <xdr:spPr>
        <a:xfrm>
          <a:off x="1968500" y="168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98254</xdr:rowOff>
    </xdr:from>
    <xdr:ext cx="534377" cy="259045"/>
    <xdr:sp macro="" textlink="">
      <xdr:nvSpPr>
        <xdr:cNvPr id="265" name="テキスト ボックス 264"/>
        <xdr:cNvSpPr txBox="1"/>
      </xdr:nvSpPr>
      <xdr:spPr>
        <a:xfrm>
          <a:off x="1752111" y="169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165612</xdr:rowOff>
    </xdr:from>
    <xdr:to>
      <xdr:col>1</xdr:col>
      <xdr:colOff>485775</xdr:colOff>
      <xdr:row>98</xdr:row>
      <xdr:rowOff>95762</xdr:rowOff>
    </xdr:to>
    <xdr:sp macro="" textlink="">
      <xdr:nvSpPr>
        <xdr:cNvPr id="266" name="円/楕円 265"/>
        <xdr:cNvSpPr/>
      </xdr:nvSpPr>
      <xdr:spPr>
        <a:xfrm>
          <a:off x="1079500" y="16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86889</xdr:rowOff>
    </xdr:from>
    <xdr:ext cx="534377" cy="259045"/>
    <xdr:sp macro="" textlink="">
      <xdr:nvSpPr>
        <xdr:cNvPr id="267" name="テキスト ボックス 266"/>
        <xdr:cNvSpPr txBox="1"/>
      </xdr:nvSpPr>
      <xdr:spPr>
        <a:xfrm>
          <a:off x="863111" y="16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20447</xdr:rowOff>
    </xdr:from>
    <xdr:to>
      <xdr:col>14</xdr:col>
      <xdr:colOff>28575</xdr:colOff>
      <xdr:row>39</xdr:row>
      <xdr:rowOff>44450</xdr:rowOff>
    </xdr:to>
    <xdr:cxnSp macro="">
      <xdr:nvCxnSpPr>
        <xdr:cNvPr id="299" name="直線コネクタ 298"/>
        <xdr:cNvCxnSpPr/>
      </xdr:nvCxnSpPr>
      <xdr:spPr>
        <a:xfrm>
          <a:off x="8750300" y="67069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159893</xdr:rowOff>
    </xdr:from>
    <xdr:to>
      <xdr:col>12</xdr:col>
      <xdr:colOff>511175</xdr:colOff>
      <xdr:row>39</xdr:row>
      <xdr:rowOff>20447</xdr:rowOff>
    </xdr:to>
    <xdr:cxnSp macro="">
      <xdr:nvCxnSpPr>
        <xdr:cNvPr id="302" name="直線コネクタ 301"/>
        <xdr:cNvCxnSpPr/>
      </xdr:nvCxnSpPr>
      <xdr:spPr>
        <a:xfrm>
          <a:off x="7861300" y="66749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146558</xdr:rowOff>
    </xdr:from>
    <xdr:to>
      <xdr:col>11</xdr:col>
      <xdr:colOff>307975</xdr:colOff>
      <xdr:row>38</xdr:row>
      <xdr:rowOff>159893</xdr:rowOff>
    </xdr:to>
    <xdr:cxnSp macro="">
      <xdr:nvCxnSpPr>
        <xdr:cNvPr id="305" name="直線コネクタ 304"/>
        <xdr:cNvCxnSpPr/>
      </xdr:nvCxnSpPr>
      <xdr:spPr>
        <a:xfrm>
          <a:off x="6972300" y="6318758"/>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5" name="円/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7" name="円/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8" name="テキスト ボックス 31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141097</xdr:rowOff>
    </xdr:from>
    <xdr:to>
      <xdr:col>12</xdr:col>
      <xdr:colOff>561975</xdr:colOff>
      <xdr:row>39</xdr:row>
      <xdr:rowOff>71247</xdr:rowOff>
    </xdr:to>
    <xdr:sp macro="" textlink="">
      <xdr:nvSpPr>
        <xdr:cNvPr id="319" name="円/楕円 318"/>
        <xdr:cNvSpPr/>
      </xdr:nvSpPr>
      <xdr:spPr>
        <a:xfrm>
          <a:off x="8699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62374</xdr:rowOff>
    </xdr:from>
    <xdr:ext cx="378565" cy="259045"/>
    <xdr:sp macro="" textlink="">
      <xdr:nvSpPr>
        <xdr:cNvPr id="320" name="テキスト ボックス 319"/>
        <xdr:cNvSpPr txBox="1"/>
      </xdr:nvSpPr>
      <xdr:spPr>
        <a:xfrm>
          <a:off x="8561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109093</xdr:rowOff>
    </xdr:from>
    <xdr:to>
      <xdr:col>11</xdr:col>
      <xdr:colOff>358775</xdr:colOff>
      <xdr:row>39</xdr:row>
      <xdr:rowOff>39243</xdr:rowOff>
    </xdr:to>
    <xdr:sp macro="" textlink="">
      <xdr:nvSpPr>
        <xdr:cNvPr id="321" name="円/楕円 320"/>
        <xdr:cNvSpPr/>
      </xdr:nvSpPr>
      <xdr:spPr>
        <a:xfrm>
          <a:off x="7810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30370</xdr:rowOff>
    </xdr:from>
    <xdr:ext cx="378565" cy="259045"/>
    <xdr:sp macro="" textlink="">
      <xdr:nvSpPr>
        <xdr:cNvPr id="322" name="テキスト ボックス 321"/>
        <xdr:cNvSpPr txBox="1"/>
      </xdr:nvSpPr>
      <xdr:spPr>
        <a:xfrm>
          <a:off x="7672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95758</xdr:rowOff>
    </xdr:from>
    <xdr:to>
      <xdr:col>10</xdr:col>
      <xdr:colOff>155575</xdr:colOff>
      <xdr:row>37</xdr:row>
      <xdr:rowOff>25908</xdr:rowOff>
    </xdr:to>
    <xdr:sp macro="" textlink="">
      <xdr:nvSpPr>
        <xdr:cNvPr id="323" name="円/楕円 322"/>
        <xdr:cNvSpPr/>
      </xdr:nvSpPr>
      <xdr:spPr>
        <a:xfrm>
          <a:off x="6921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17035</xdr:rowOff>
    </xdr:from>
    <xdr:ext cx="469744" cy="259045"/>
    <xdr:sp macro="" textlink="">
      <xdr:nvSpPr>
        <xdr:cNvPr id="324" name="テキスト ボックス 323"/>
        <xdr:cNvSpPr txBox="1"/>
      </xdr:nvSpPr>
      <xdr:spPr>
        <a:xfrm>
          <a:off x="6737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57366</xdr:rowOff>
    </xdr:from>
    <xdr:to>
      <xdr:col>15</xdr:col>
      <xdr:colOff>180975</xdr:colOff>
      <xdr:row>55</xdr:row>
      <xdr:rowOff>117577</xdr:rowOff>
    </xdr:to>
    <xdr:cxnSp macro="">
      <xdr:nvCxnSpPr>
        <xdr:cNvPr id="353" name="直線コネクタ 352"/>
        <xdr:cNvCxnSpPr/>
      </xdr:nvCxnSpPr>
      <xdr:spPr>
        <a:xfrm>
          <a:off x="9639300" y="9487116"/>
          <a:ext cx="838200" cy="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57366</xdr:rowOff>
    </xdr:from>
    <xdr:to>
      <xdr:col>14</xdr:col>
      <xdr:colOff>28575</xdr:colOff>
      <xdr:row>55</xdr:row>
      <xdr:rowOff>121386</xdr:rowOff>
    </xdr:to>
    <xdr:cxnSp macro="">
      <xdr:nvCxnSpPr>
        <xdr:cNvPr id="356" name="直線コネクタ 355"/>
        <xdr:cNvCxnSpPr/>
      </xdr:nvCxnSpPr>
      <xdr:spPr>
        <a:xfrm flipV="1">
          <a:off x="8750300" y="9487116"/>
          <a:ext cx="889000" cy="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112700</xdr:rowOff>
    </xdr:from>
    <xdr:to>
      <xdr:col>12</xdr:col>
      <xdr:colOff>511175</xdr:colOff>
      <xdr:row>55</xdr:row>
      <xdr:rowOff>121386</xdr:rowOff>
    </xdr:to>
    <xdr:cxnSp macro="">
      <xdr:nvCxnSpPr>
        <xdr:cNvPr id="359" name="直線コネクタ 358"/>
        <xdr:cNvCxnSpPr/>
      </xdr:nvCxnSpPr>
      <xdr:spPr>
        <a:xfrm>
          <a:off x="7861300" y="954245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106680</xdr:rowOff>
    </xdr:from>
    <xdr:to>
      <xdr:col>11</xdr:col>
      <xdr:colOff>307975</xdr:colOff>
      <xdr:row>55</xdr:row>
      <xdr:rowOff>112700</xdr:rowOff>
    </xdr:to>
    <xdr:cxnSp macro="">
      <xdr:nvCxnSpPr>
        <xdr:cNvPr id="362" name="直線コネクタ 361"/>
        <xdr:cNvCxnSpPr/>
      </xdr:nvCxnSpPr>
      <xdr:spPr>
        <a:xfrm>
          <a:off x="6972300" y="95364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66777</xdr:rowOff>
    </xdr:from>
    <xdr:to>
      <xdr:col>15</xdr:col>
      <xdr:colOff>231775</xdr:colOff>
      <xdr:row>55</xdr:row>
      <xdr:rowOff>168377</xdr:rowOff>
    </xdr:to>
    <xdr:sp macro="" textlink="">
      <xdr:nvSpPr>
        <xdr:cNvPr id="372" name="円/楕円 371"/>
        <xdr:cNvSpPr/>
      </xdr:nvSpPr>
      <xdr:spPr>
        <a:xfrm>
          <a:off x="10426700" y="94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89654</xdr:rowOff>
    </xdr:from>
    <xdr:ext cx="534377" cy="259045"/>
    <xdr:sp macro="" textlink="">
      <xdr:nvSpPr>
        <xdr:cNvPr id="373" name="農林水産業費該当値テキスト"/>
        <xdr:cNvSpPr txBox="1"/>
      </xdr:nvSpPr>
      <xdr:spPr>
        <a:xfrm>
          <a:off x="10528300" y="93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48,242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6566</xdr:rowOff>
    </xdr:from>
    <xdr:to>
      <xdr:col>14</xdr:col>
      <xdr:colOff>79375</xdr:colOff>
      <xdr:row>55</xdr:row>
      <xdr:rowOff>108166</xdr:rowOff>
    </xdr:to>
    <xdr:sp macro="" textlink="">
      <xdr:nvSpPr>
        <xdr:cNvPr id="374" name="円/楕円 373"/>
        <xdr:cNvSpPr/>
      </xdr:nvSpPr>
      <xdr:spPr>
        <a:xfrm>
          <a:off x="9588500" y="94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124693</xdr:rowOff>
    </xdr:from>
    <xdr:ext cx="534377" cy="259045"/>
    <xdr:sp macro="" textlink="">
      <xdr:nvSpPr>
        <xdr:cNvPr id="375" name="テキスト ボックス 374"/>
        <xdr:cNvSpPr txBox="1"/>
      </xdr:nvSpPr>
      <xdr:spPr>
        <a:xfrm>
          <a:off x="9372111" y="92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70586</xdr:rowOff>
    </xdr:from>
    <xdr:to>
      <xdr:col>12</xdr:col>
      <xdr:colOff>561975</xdr:colOff>
      <xdr:row>56</xdr:row>
      <xdr:rowOff>736</xdr:rowOff>
    </xdr:to>
    <xdr:sp macro="" textlink="">
      <xdr:nvSpPr>
        <xdr:cNvPr id="376" name="円/楕円 375"/>
        <xdr:cNvSpPr/>
      </xdr:nvSpPr>
      <xdr:spPr>
        <a:xfrm>
          <a:off x="8699500" y="95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17263</xdr:rowOff>
    </xdr:from>
    <xdr:ext cx="534377" cy="259045"/>
    <xdr:sp macro="" textlink="">
      <xdr:nvSpPr>
        <xdr:cNvPr id="377" name="テキスト ボックス 376"/>
        <xdr:cNvSpPr txBox="1"/>
      </xdr:nvSpPr>
      <xdr:spPr>
        <a:xfrm>
          <a:off x="8483111" y="92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61900</xdr:rowOff>
    </xdr:from>
    <xdr:to>
      <xdr:col>11</xdr:col>
      <xdr:colOff>358775</xdr:colOff>
      <xdr:row>55</xdr:row>
      <xdr:rowOff>163500</xdr:rowOff>
    </xdr:to>
    <xdr:sp macro="" textlink="">
      <xdr:nvSpPr>
        <xdr:cNvPr id="378" name="円/楕円 377"/>
        <xdr:cNvSpPr/>
      </xdr:nvSpPr>
      <xdr:spPr>
        <a:xfrm>
          <a:off x="7810500" y="94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8577</xdr:rowOff>
    </xdr:from>
    <xdr:ext cx="534377" cy="259045"/>
    <xdr:sp macro="" textlink="">
      <xdr:nvSpPr>
        <xdr:cNvPr id="379" name="テキスト ボックス 378"/>
        <xdr:cNvSpPr txBox="1"/>
      </xdr:nvSpPr>
      <xdr:spPr>
        <a:xfrm>
          <a:off x="7594111" y="926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55880</xdr:rowOff>
    </xdr:from>
    <xdr:to>
      <xdr:col>10</xdr:col>
      <xdr:colOff>155575</xdr:colOff>
      <xdr:row>55</xdr:row>
      <xdr:rowOff>157480</xdr:rowOff>
    </xdr:to>
    <xdr:sp macro="" textlink="">
      <xdr:nvSpPr>
        <xdr:cNvPr id="380" name="円/楕円 379"/>
        <xdr:cNvSpPr/>
      </xdr:nvSpPr>
      <xdr:spPr>
        <a:xfrm>
          <a:off x="6921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2557</xdr:rowOff>
    </xdr:from>
    <xdr:ext cx="534377" cy="259045"/>
    <xdr:sp macro="" textlink="">
      <xdr:nvSpPr>
        <xdr:cNvPr id="381" name="テキスト ボックス 380"/>
        <xdr:cNvSpPr txBox="1"/>
      </xdr:nvSpPr>
      <xdr:spPr>
        <a:xfrm>
          <a:off x="6705111" y="92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55461</xdr:rowOff>
    </xdr:from>
    <xdr:to>
      <xdr:col>15</xdr:col>
      <xdr:colOff>180975</xdr:colOff>
      <xdr:row>75</xdr:row>
      <xdr:rowOff>89903</xdr:rowOff>
    </xdr:to>
    <xdr:cxnSp macro="">
      <xdr:nvCxnSpPr>
        <xdr:cNvPr id="410" name="直線コネクタ 409"/>
        <xdr:cNvCxnSpPr/>
      </xdr:nvCxnSpPr>
      <xdr:spPr>
        <a:xfrm flipV="1">
          <a:off x="9639300" y="12914211"/>
          <a:ext cx="8382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89903</xdr:rowOff>
    </xdr:from>
    <xdr:to>
      <xdr:col>14</xdr:col>
      <xdr:colOff>28575</xdr:colOff>
      <xdr:row>76</xdr:row>
      <xdr:rowOff>7607</xdr:rowOff>
    </xdr:to>
    <xdr:cxnSp macro="">
      <xdr:nvCxnSpPr>
        <xdr:cNvPr id="413" name="直線コネクタ 412"/>
        <xdr:cNvCxnSpPr/>
      </xdr:nvCxnSpPr>
      <xdr:spPr>
        <a:xfrm flipV="1">
          <a:off x="8750300" y="12948653"/>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111278</xdr:rowOff>
    </xdr:from>
    <xdr:to>
      <xdr:col>12</xdr:col>
      <xdr:colOff>511175</xdr:colOff>
      <xdr:row>76</xdr:row>
      <xdr:rowOff>7607</xdr:rowOff>
    </xdr:to>
    <xdr:cxnSp macro="">
      <xdr:nvCxnSpPr>
        <xdr:cNvPr id="416" name="直線コネクタ 415"/>
        <xdr:cNvCxnSpPr/>
      </xdr:nvCxnSpPr>
      <xdr:spPr>
        <a:xfrm>
          <a:off x="7861300" y="12970028"/>
          <a:ext cx="889000" cy="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128422</xdr:rowOff>
    </xdr:from>
    <xdr:to>
      <xdr:col>11</xdr:col>
      <xdr:colOff>307975</xdr:colOff>
      <xdr:row>75</xdr:row>
      <xdr:rowOff>111278</xdr:rowOff>
    </xdr:to>
    <xdr:cxnSp macro="">
      <xdr:nvCxnSpPr>
        <xdr:cNvPr id="419" name="直線コネクタ 418"/>
        <xdr:cNvCxnSpPr/>
      </xdr:nvCxnSpPr>
      <xdr:spPr>
        <a:xfrm>
          <a:off x="6972300" y="12815722"/>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4661</xdr:rowOff>
    </xdr:from>
    <xdr:to>
      <xdr:col>15</xdr:col>
      <xdr:colOff>231775</xdr:colOff>
      <xdr:row>75</xdr:row>
      <xdr:rowOff>106261</xdr:rowOff>
    </xdr:to>
    <xdr:sp macro="" textlink="">
      <xdr:nvSpPr>
        <xdr:cNvPr id="429" name="円/楕円 428"/>
        <xdr:cNvSpPr/>
      </xdr:nvSpPr>
      <xdr:spPr>
        <a:xfrm>
          <a:off x="10426700" y="128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27538</xdr:rowOff>
    </xdr:from>
    <xdr:ext cx="534377" cy="259045"/>
    <xdr:sp macro="" textlink="">
      <xdr:nvSpPr>
        <xdr:cNvPr id="430" name="商工費該当値テキスト"/>
        <xdr:cNvSpPr txBox="1"/>
      </xdr:nvSpPr>
      <xdr:spPr>
        <a:xfrm>
          <a:off x="10528300" y="127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39103</xdr:rowOff>
    </xdr:from>
    <xdr:to>
      <xdr:col>14</xdr:col>
      <xdr:colOff>79375</xdr:colOff>
      <xdr:row>75</xdr:row>
      <xdr:rowOff>140703</xdr:rowOff>
    </xdr:to>
    <xdr:sp macro="" textlink="">
      <xdr:nvSpPr>
        <xdr:cNvPr id="431" name="円/楕円 430"/>
        <xdr:cNvSpPr/>
      </xdr:nvSpPr>
      <xdr:spPr>
        <a:xfrm>
          <a:off x="9588500" y="128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157230</xdr:rowOff>
    </xdr:from>
    <xdr:ext cx="534377" cy="259045"/>
    <xdr:sp macro="" textlink="">
      <xdr:nvSpPr>
        <xdr:cNvPr id="432" name="テキスト ボックス 431"/>
        <xdr:cNvSpPr txBox="1"/>
      </xdr:nvSpPr>
      <xdr:spPr>
        <a:xfrm>
          <a:off x="9372111" y="126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128257</xdr:rowOff>
    </xdr:from>
    <xdr:to>
      <xdr:col>12</xdr:col>
      <xdr:colOff>561975</xdr:colOff>
      <xdr:row>76</xdr:row>
      <xdr:rowOff>58407</xdr:rowOff>
    </xdr:to>
    <xdr:sp macro="" textlink="">
      <xdr:nvSpPr>
        <xdr:cNvPr id="433" name="円/楕円 432"/>
        <xdr:cNvSpPr/>
      </xdr:nvSpPr>
      <xdr:spPr>
        <a:xfrm>
          <a:off x="8699500" y="129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74934</xdr:rowOff>
    </xdr:from>
    <xdr:ext cx="534377" cy="259045"/>
    <xdr:sp macro="" textlink="">
      <xdr:nvSpPr>
        <xdr:cNvPr id="434" name="テキスト ボックス 433"/>
        <xdr:cNvSpPr txBox="1"/>
      </xdr:nvSpPr>
      <xdr:spPr>
        <a:xfrm>
          <a:off x="8483111" y="127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60478</xdr:rowOff>
    </xdr:from>
    <xdr:to>
      <xdr:col>11</xdr:col>
      <xdr:colOff>358775</xdr:colOff>
      <xdr:row>75</xdr:row>
      <xdr:rowOff>162077</xdr:rowOff>
    </xdr:to>
    <xdr:sp macro="" textlink="">
      <xdr:nvSpPr>
        <xdr:cNvPr id="435" name="円/楕円 434"/>
        <xdr:cNvSpPr/>
      </xdr:nvSpPr>
      <xdr:spPr>
        <a:xfrm>
          <a:off x="7810500" y="12919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7155</xdr:rowOff>
    </xdr:from>
    <xdr:ext cx="534377" cy="259045"/>
    <xdr:sp macro="" textlink="">
      <xdr:nvSpPr>
        <xdr:cNvPr id="436" name="テキスト ボックス 435"/>
        <xdr:cNvSpPr txBox="1"/>
      </xdr:nvSpPr>
      <xdr:spPr>
        <a:xfrm>
          <a:off x="7594111" y="126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77622</xdr:rowOff>
    </xdr:from>
    <xdr:to>
      <xdr:col>10</xdr:col>
      <xdr:colOff>155575</xdr:colOff>
      <xdr:row>75</xdr:row>
      <xdr:rowOff>7772</xdr:rowOff>
    </xdr:to>
    <xdr:sp macro="" textlink="">
      <xdr:nvSpPr>
        <xdr:cNvPr id="437" name="円/楕円 436"/>
        <xdr:cNvSpPr/>
      </xdr:nvSpPr>
      <xdr:spPr>
        <a:xfrm>
          <a:off x="6921500" y="127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24299</xdr:rowOff>
    </xdr:from>
    <xdr:ext cx="534377" cy="259045"/>
    <xdr:sp macro="" textlink="">
      <xdr:nvSpPr>
        <xdr:cNvPr id="438" name="テキスト ボックス 437"/>
        <xdr:cNvSpPr txBox="1"/>
      </xdr:nvSpPr>
      <xdr:spPr>
        <a:xfrm>
          <a:off x="6705111" y="125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35268</xdr:rowOff>
    </xdr:from>
    <xdr:to>
      <xdr:col>15</xdr:col>
      <xdr:colOff>180975</xdr:colOff>
      <xdr:row>97</xdr:row>
      <xdr:rowOff>72774</xdr:rowOff>
    </xdr:to>
    <xdr:cxnSp macro="">
      <xdr:nvCxnSpPr>
        <xdr:cNvPr id="467" name="直線コネクタ 466"/>
        <xdr:cNvCxnSpPr/>
      </xdr:nvCxnSpPr>
      <xdr:spPr>
        <a:xfrm>
          <a:off x="9639300" y="16665918"/>
          <a:ext cx="8382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142695</xdr:rowOff>
    </xdr:from>
    <xdr:to>
      <xdr:col>14</xdr:col>
      <xdr:colOff>28575</xdr:colOff>
      <xdr:row>97</xdr:row>
      <xdr:rowOff>35268</xdr:rowOff>
    </xdr:to>
    <xdr:cxnSp macro="">
      <xdr:nvCxnSpPr>
        <xdr:cNvPr id="470" name="直線コネクタ 469"/>
        <xdr:cNvCxnSpPr/>
      </xdr:nvCxnSpPr>
      <xdr:spPr>
        <a:xfrm>
          <a:off x="8750300" y="16601895"/>
          <a:ext cx="889000" cy="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142695</xdr:rowOff>
    </xdr:from>
    <xdr:to>
      <xdr:col>12</xdr:col>
      <xdr:colOff>511175</xdr:colOff>
      <xdr:row>97</xdr:row>
      <xdr:rowOff>45007</xdr:rowOff>
    </xdr:to>
    <xdr:cxnSp macro="">
      <xdr:nvCxnSpPr>
        <xdr:cNvPr id="473" name="直線コネクタ 472"/>
        <xdr:cNvCxnSpPr/>
      </xdr:nvCxnSpPr>
      <xdr:spPr>
        <a:xfrm flipV="1">
          <a:off x="7861300" y="16601895"/>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10647</xdr:rowOff>
    </xdr:from>
    <xdr:to>
      <xdr:col>11</xdr:col>
      <xdr:colOff>307975</xdr:colOff>
      <xdr:row>97</xdr:row>
      <xdr:rowOff>45007</xdr:rowOff>
    </xdr:to>
    <xdr:cxnSp macro="">
      <xdr:nvCxnSpPr>
        <xdr:cNvPr id="476" name="直線コネクタ 475"/>
        <xdr:cNvCxnSpPr/>
      </xdr:nvCxnSpPr>
      <xdr:spPr>
        <a:xfrm>
          <a:off x="6972300" y="16641297"/>
          <a:ext cx="889000" cy="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21974</xdr:rowOff>
    </xdr:from>
    <xdr:to>
      <xdr:col>15</xdr:col>
      <xdr:colOff>231775</xdr:colOff>
      <xdr:row>97</xdr:row>
      <xdr:rowOff>123574</xdr:rowOff>
    </xdr:to>
    <xdr:sp macro="" textlink="">
      <xdr:nvSpPr>
        <xdr:cNvPr id="486" name="円/楕円 485"/>
        <xdr:cNvSpPr/>
      </xdr:nvSpPr>
      <xdr:spPr>
        <a:xfrm>
          <a:off x="10426700" y="166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401</xdr:rowOff>
    </xdr:from>
    <xdr:ext cx="534377" cy="259045"/>
    <xdr:sp macro="" textlink="">
      <xdr:nvSpPr>
        <xdr:cNvPr id="487" name="土木費該当値テキスト"/>
        <xdr:cNvSpPr txBox="1"/>
      </xdr:nvSpPr>
      <xdr:spPr>
        <a:xfrm>
          <a:off x="10528300" y="166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155918</xdr:rowOff>
    </xdr:from>
    <xdr:to>
      <xdr:col>14</xdr:col>
      <xdr:colOff>79375</xdr:colOff>
      <xdr:row>97</xdr:row>
      <xdr:rowOff>86068</xdr:rowOff>
    </xdr:to>
    <xdr:sp macro="" textlink="">
      <xdr:nvSpPr>
        <xdr:cNvPr id="488" name="円/楕円 487"/>
        <xdr:cNvSpPr/>
      </xdr:nvSpPr>
      <xdr:spPr>
        <a:xfrm>
          <a:off x="9588500" y="166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77195</xdr:rowOff>
    </xdr:from>
    <xdr:ext cx="534377" cy="259045"/>
    <xdr:sp macro="" textlink="">
      <xdr:nvSpPr>
        <xdr:cNvPr id="489" name="テキスト ボックス 488"/>
        <xdr:cNvSpPr txBox="1"/>
      </xdr:nvSpPr>
      <xdr:spPr>
        <a:xfrm>
          <a:off x="9372111" y="167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91895</xdr:rowOff>
    </xdr:from>
    <xdr:to>
      <xdr:col>12</xdr:col>
      <xdr:colOff>561975</xdr:colOff>
      <xdr:row>97</xdr:row>
      <xdr:rowOff>22045</xdr:rowOff>
    </xdr:to>
    <xdr:sp macro="" textlink="">
      <xdr:nvSpPr>
        <xdr:cNvPr id="490" name="円/楕円 489"/>
        <xdr:cNvSpPr/>
      </xdr:nvSpPr>
      <xdr:spPr>
        <a:xfrm>
          <a:off x="8699500" y="1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13172</xdr:rowOff>
    </xdr:from>
    <xdr:ext cx="534377" cy="259045"/>
    <xdr:sp macro="" textlink="">
      <xdr:nvSpPr>
        <xdr:cNvPr id="491" name="テキスト ボックス 490"/>
        <xdr:cNvSpPr txBox="1"/>
      </xdr:nvSpPr>
      <xdr:spPr>
        <a:xfrm>
          <a:off x="8483111" y="166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165657</xdr:rowOff>
    </xdr:from>
    <xdr:to>
      <xdr:col>11</xdr:col>
      <xdr:colOff>358775</xdr:colOff>
      <xdr:row>97</xdr:row>
      <xdr:rowOff>95807</xdr:rowOff>
    </xdr:to>
    <xdr:sp macro="" textlink="">
      <xdr:nvSpPr>
        <xdr:cNvPr id="492" name="円/楕円 491"/>
        <xdr:cNvSpPr/>
      </xdr:nvSpPr>
      <xdr:spPr>
        <a:xfrm>
          <a:off x="7810500" y="166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86934</xdr:rowOff>
    </xdr:from>
    <xdr:ext cx="534377" cy="259045"/>
    <xdr:sp macro="" textlink="">
      <xdr:nvSpPr>
        <xdr:cNvPr id="493" name="テキスト ボックス 492"/>
        <xdr:cNvSpPr txBox="1"/>
      </xdr:nvSpPr>
      <xdr:spPr>
        <a:xfrm>
          <a:off x="7594111" y="167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131297</xdr:rowOff>
    </xdr:from>
    <xdr:to>
      <xdr:col>10</xdr:col>
      <xdr:colOff>155575</xdr:colOff>
      <xdr:row>97</xdr:row>
      <xdr:rowOff>61447</xdr:rowOff>
    </xdr:to>
    <xdr:sp macro="" textlink="">
      <xdr:nvSpPr>
        <xdr:cNvPr id="494" name="円/楕円 493"/>
        <xdr:cNvSpPr/>
      </xdr:nvSpPr>
      <xdr:spPr>
        <a:xfrm>
          <a:off x="6921500" y="165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77974</xdr:rowOff>
    </xdr:from>
    <xdr:ext cx="534377" cy="259045"/>
    <xdr:sp macro="" textlink="">
      <xdr:nvSpPr>
        <xdr:cNvPr id="495" name="テキスト ボックス 494"/>
        <xdr:cNvSpPr txBox="1"/>
      </xdr:nvSpPr>
      <xdr:spPr>
        <a:xfrm>
          <a:off x="6705111" y="1636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51537</xdr:rowOff>
    </xdr:from>
    <xdr:to>
      <xdr:col>23</xdr:col>
      <xdr:colOff>517525</xdr:colOff>
      <xdr:row>36</xdr:row>
      <xdr:rowOff>156121</xdr:rowOff>
    </xdr:to>
    <xdr:cxnSp macro="">
      <xdr:nvCxnSpPr>
        <xdr:cNvPr id="524" name="直線コネクタ 523"/>
        <xdr:cNvCxnSpPr/>
      </xdr:nvCxnSpPr>
      <xdr:spPr>
        <a:xfrm flipV="1">
          <a:off x="15481300" y="6223737"/>
          <a:ext cx="8382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5"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82302</xdr:rowOff>
    </xdr:from>
    <xdr:to>
      <xdr:col>22</xdr:col>
      <xdr:colOff>365125</xdr:colOff>
      <xdr:row>36</xdr:row>
      <xdr:rowOff>156121</xdr:rowOff>
    </xdr:to>
    <xdr:cxnSp macro="">
      <xdr:nvCxnSpPr>
        <xdr:cNvPr id="527" name="直線コネクタ 526"/>
        <xdr:cNvCxnSpPr/>
      </xdr:nvCxnSpPr>
      <xdr:spPr>
        <a:xfrm>
          <a:off x="14592300" y="6254502"/>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82302</xdr:rowOff>
    </xdr:from>
    <xdr:to>
      <xdr:col>21</xdr:col>
      <xdr:colOff>161925</xdr:colOff>
      <xdr:row>37</xdr:row>
      <xdr:rowOff>53556</xdr:rowOff>
    </xdr:to>
    <xdr:cxnSp macro="">
      <xdr:nvCxnSpPr>
        <xdr:cNvPr id="530" name="直線コネクタ 529"/>
        <xdr:cNvCxnSpPr/>
      </xdr:nvCxnSpPr>
      <xdr:spPr>
        <a:xfrm flipV="1">
          <a:off x="13703300" y="6254502"/>
          <a:ext cx="889000" cy="1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160179</xdr:rowOff>
    </xdr:from>
    <xdr:to>
      <xdr:col>19</xdr:col>
      <xdr:colOff>644525</xdr:colOff>
      <xdr:row>37</xdr:row>
      <xdr:rowOff>53556</xdr:rowOff>
    </xdr:to>
    <xdr:cxnSp macro="">
      <xdr:nvCxnSpPr>
        <xdr:cNvPr id="533" name="直線コネクタ 532"/>
        <xdr:cNvCxnSpPr/>
      </xdr:nvCxnSpPr>
      <xdr:spPr>
        <a:xfrm>
          <a:off x="12814300" y="6160929"/>
          <a:ext cx="889000" cy="23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737</xdr:rowOff>
    </xdr:from>
    <xdr:to>
      <xdr:col>23</xdr:col>
      <xdr:colOff>568325</xdr:colOff>
      <xdr:row>36</xdr:row>
      <xdr:rowOff>102337</xdr:rowOff>
    </xdr:to>
    <xdr:sp macro="" textlink="">
      <xdr:nvSpPr>
        <xdr:cNvPr id="543" name="円/楕円 542"/>
        <xdr:cNvSpPr/>
      </xdr:nvSpPr>
      <xdr:spPr>
        <a:xfrm>
          <a:off x="16268700" y="61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23614</xdr:rowOff>
    </xdr:from>
    <xdr:ext cx="534377" cy="259045"/>
    <xdr:sp macro="" textlink="">
      <xdr:nvSpPr>
        <xdr:cNvPr id="544" name="消防費該当値テキスト"/>
        <xdr:cNvSpPr txBox="1"/>
      </xdr:nvSpPr>
      <xdr:spPr>
        <a:xfrm>
          <a:off x="16370300" y="60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105321</xdr:rowOff>
    </xdr:from>
    <xdr:to>
      <xdr:col>22</xdr:col>
      <xdr:colOff>415925</xdr:colOff>
      <xdr:row>37</xdr:row>
      <xdr:rowOff>35471</xdr:rowOff>
    </xdr:to>
    <xdr:sp macro="" textlink="">
      <xdr:nvSpPr>
        <xdr:cNvPr id="545" name="円/楕円 544"/>
        <xdr:cNvSpPr/>
      </xdr:nvSpPr>
      <xdr:spPr>
        <a:xfrm>
          <a:off x="15430500" y="6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26598</xdr:rowOff>
    </xdr:from>
    <xdr:ext cx="534377" cy="259045"/>
    <xdr:sp macro="" textlink="">
      <xdr:nvSpPr>
        <xdr:cNvPr id="546" name="テキスト ボックス 545"/>
        <xdr:cNvSpPr txBox="1"/>
      </xdr:nvSpPr>
      <xdr:spPr>
        <a:xfrm>
          <a:off x="15214111" y="63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31502</xdr:rowOff>
    </xdr:from>
    <xdr:to>
      <xdr:col>21</xdr:col>
      <xdr:colOff>212725</xdr:colOff>
      <xdr:row>36</xdr:row>
      <xdr:rowOff>133102</xdr:rowOff>
    </xdr:to>
    <xdr:sp macro="" textlink="">
      <xdr:nvSpPr>
        <xdr:cNvPr id="547" name="円/楕円 546"/>
        <xdr:cNvSpPr/>
      </xdr:nvSpPr>
      <xdr:spPr>
        <a:xfrm>
          <a:off x="14541500" y="62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149629</xdr:rowOff>
    </xdr:from>
    <xdr:ext cx="534377" cy="259045"/>
    <xdr:sp macro="" textlink="">
      <xdr:nvSpPr>
        <xdr:cNvPr id="548" name="テキスト ボックス 547"/>
        <xdr:cNvSpPr txBox="1"/>
      </xdr:nvSpPr>
      <xdr:spPr>
        <a:xfrm>
          <a:off x="14325111" y="59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2756</xdr:rowOff>
    </xdr:from>
    <xdr:to>
      <xdr:col>20</xdr:col>
      <xdr:colOff>9525</xdr:colOff>
      <xdr:row>37</xdr:row>
      <xdr:rowOff>104356</xdr:rowOff>
    </xdr:to>
    <xdr:sp macro="" textlink="">
      <xdr:nvSpPr>
        <xdr:cNvPr id="549" name="円/楕円 548"/>
        <xdr:cNvSpPr/>
      </xdr:nvSpPr>
      <xdr:spPr>
        <a:xfrm>
          <a:off x="13652500" y="63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95483</xdr:rowOff>
    </xdr:from>
    <xdr:ext cx="534377" cy="259045"/>
    <xdr:sp macro="" textlink="">
      <xdr:nvSpPr>
        <xdr:cNvPr id="550" name="テキスト ボックス 549"/>
        <xdr:cNvSpPr txBox="1"/>
      </xdr:nvSpPr>
      <xdr:spPr>
        <a:xfrm>
          <a:off x="13436111" y="64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109379</xdr:rowOff>
    </xdr:from>
    <xdr:to>
      <xdr:col>18</xdr:col>
      <xdr:colOff>492125</xdr:colOff>
      <xdr:row>36</xdr:row>
      <xdr:rowOff>39529</xdr:rowOff>
    </xdr:to>
    <xdr:sp macro="" textlink="">
      <xdr:nvSpPr>
        <xdr:cNvPr id="551" name="円/楕円 550"/>
        <xdr:cNvSpPr/>
      </xdr:nvSpPr>
      <xdr:spPr>
        <a:xfrm>
          <a:off x="12763500" y="61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56056</xdr:rowOff>
    </xdr:from>
    <xdr:ext cx="534377" cy="259045"/>
    <xdr:sp macro="" textlink="">
      <xdr:nvSpPr>
        <xdr:cNvPr id="552" name="テキスト ボックス 551"/>
        <xdr:cNvSpPr txBox="1"/>
      </xdr:nvSpPr>
      <xdr:spPr>
        <a:xfrm>
          <a:off x="12547111" y="5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136827</xdr:rowOff>
    </xdr:from>
    <xdr:to>
      <xdr:col>23</xdr:col>
      <xdr:colOff>517525</xdr:colOff>
      <xdr:row>56</xdr:row>
      <xdr:rowOff>168553</xdr:rowOff>
    </xdr:to>
    <xdr:cxnSp macro="">
      <xdr:nvCxnSpPr>
        <xdr:cNvPr id="584" name="直線コネクタ 583"/>
        <xdr:cNvCxnSpPr/>
      </xdr:nvCxnSpPr>
      <xdr:spPr>
        <a:xfrm flipV="1">
          <a:off x="15481300" y="9566577"/>
          <a:ext cx="838200" cy="20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121641</xdr:rowOff>
    </xdr:from>
    <xdr:to>
      <xdr:col>22</xdr:col>
      <xdr:colOff>365125</xdr:colOff>
      <xdr:row>56</xdr:row>
      <xdr:rowOff>168553</xdr:rowOff>
    </xdr:to>
    <xdr:cxnSp macro="">
      <xdr:nvCxnSpPr>
        <xdr:cNvPr id="587" name="直線コネクタ 586"/>
        <xdr:cNvCxnSpPr/>
      </xdr:nvCxnSpPr>
      <xdr:spPr>
        <a:xfrm>
          <a:off x="14592300" y="9722841"/>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121641</xdr:rowOff>
    </xdr:from>
    <xdr:to>
      <xdr:col>21</xdr:col>
      <xdr:colOff>161925</xdr:colOff>
      <xdr:row>57</xdr:row>
      <xdr:rowOff>37026</xdr:rowOff>
    </xdr:to>
    <xdr:cxnSp macro="">
      <xdr:nvCxnSpPr>
        <xdr:cNvPr id="590" name="直線コネクタ 589"/>
        <xdr:cNvCxnSpPr/>
      </xdr:nvCxnSpPr>
      <xdr:spPr>
        <a:xfrm flipV="1">
          <a:off x="13703300" y="9722841"/>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151636</xdr:rowOff>
    </xdr:from>
    <xdr:to>
      <xdr:col>19</xdr:col>
      <xdr:colOff>644525</xdr:colOff>
      <xdr:row>57</xdr:row>
      <xdr:rowOff>37026</xdr:rowOff>
    </xdr:to>
    <xdr:cxnSp macro="">
      <xdr:nvCxnSpPr>
        <xdr:cNvPr id="593" name="直線コネクタ 592"/>
        <xdr:cNvCxnSpPr/>
      </xdr:nvCxnSpPr>
      <xdr:spPr>
        <a:xfrm>
          <a:off x="12814300" y="9752836"/>
          <a:ext cx="8890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86027</xdr:rowOff>
    </xdr:from>
    <xdr:to>
      <xdr:col>23</xdr:col>
      <xdr:colOff>568325</xdr:colOff>
      <xdr:row>56</xdr:row>
      <xdr:rowOff>16177</xdr:rowOff>
    </xdr:to>
    <xdr:sp macro="" textlink="">
      <xdr:nvSpPr>
        <xdr:cNvPr id="603" name="円/楕円 602"/>
        <xdr:cNvSpPr/>
      </xdr:nvSpPr>
      <xdr:spPr>
        <a:xfrm>
          <a:off x="16268700" y="95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64454</xdr:rowOff>
    </xdr:from>
    <xdr:ext cx="534377" cy="259045"/>
    <xdr:sp macro="" textlink="">
      <xdr:nvSpPr>
        <xdr:cNvPr id="604" name="教育費該当値テキスト"/>
        <xdr:cNvSpPr txBox="1"/>
      </xdr:nvSpPr>
      <xdr:spPr>
        <a:xfrm>
          <a:off x="16370300" y="94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117753</xdr:rowOff>
    </xdr:from>
    <xdr:to>
      <xdr:col>22</xdr:col>
      <xdr:colOff>415925</xdr:colOff>
      <xdr:row>57</xdr:row>
      <xdr:rowOff>47903</xdr:rowOff>
    </xdr:to>
    <xdr:sp macro="" textlink="">
      <xdr:nvSpPr>
        <xdr:cNvPr id="605" name="円/楕円 604"/>
        <xdr:cNvSpPr/>
      </xdr:nvSpPr>
      <xdr:spPr>
        <a:xfrm>
          <a:off x="15430500" y="9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39030</xdr:rowOff>
    </xdr:from>
    <xdr:ext cx="534377" cy="259045"/>
    <xdr:sp macro="" textlink="">
      <xdr:nvSpPr>
        <xdr:cNvPr id="606" name="テキスト ボックス 605"/>
        <xdr:cNvSpPr txBox="1"/>
      </xdr:nvSpPr>
      <xdr:spPr>
        <a:xfrm>
          <a:off x="15214111" y="98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70841</xdr:rowOff>
    </xdr:from>
    <xdr:to>
      <xdr:col>21</xdr:col>
      <xdr:colOff>212725</xdr:colOff>
      <xdr:row>57</xdr:row>
      <xdr:rowOff>991</xdr:rowOff>
    </xdr:to>
    <xdr:sp macro="" textlink="">
      <xdr:nvSpPr>
        <xdr:cNvPr id="607" name="円/楕円 606"/>
        <xdr:cNvSpPr/>
      </xdr:nvSpPr>
      <xdr:spPr>
        <a:xfrm>
          <a:off x="14541500" y="96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163568</xdr:rowOff>
    </xdr:from>
    <xdr:ext cx="534377" cy="259045"/>
    <xdr:sp macro="" textlink="">
      <xdr:nvSpPr>
        <xdr:cNvPr id="608" name="テキスト ボックス 607"/>
        <xdr:cNvSpPr txBox="1"/>
      </xdr:nvSpPr>
      <xdr:spPr>
        <a:xfrm>
          <a:off x="14325111" y="976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157676</xdr:rowOff>
    </xdr:from>
    <xdr:to>
      <xdr:col>20</xdr:col>
      <xdr:colOff>9525</xdr:colOff>
      <xdr:row>57</xdr:row>
      <xdr:rowOff>87826</xdr:rowOff>
    </xdr:to>
    <xdr:sp macro="" textlink="">
      <xdr:nvSpPr>
        <xdr:cNvPr id="609" name="円/楕円 608"/>
        <xdr:cNvSpPr/>
      </xdr:nvSpPr>
      <xdr:spPr>
        <a:xfrm>
          <a:off x="13652500" y="97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78953</xdr:rowOff>
    </xdr:from>
    <xdr:ext cx="534377" cy="259045"/>
    <xdr:sp macro="" textlink="">
      <xdr:nvSpPr>
        <xdr:cNvPr id="610" name="テキスト ボックス 609"/>
        <xdr:cNvSpPr txBox="1"/>
      </xdr:nvSpPr>
      <xdr:spPr>
        <a:xfrm>
          <a:off x="13436111" y="98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100836</xdr:rowOff>
    </xdr:from>
    <xdr:to>
      <xdr:col>18</xdr:col>
      <xdr:colOff>492125</xdr:colOff>
      <xdr:row>57</xdr:row>
      <xdr:rowOff>30986</xdr:rowOff>
    </xdr:to>
    <xdr:sp macro="" textlink="">
      <xdr:nvSpPr>
        <xdr:cNvPr id="611" name="円/楕円 610"/>
        <xdr:cNvSpPr/>
      </xdr:nvSpPr>
      <xdr:spPr>
        <a:xfrm>
          <a:off x="12763500" y="9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22113</xdr:rowOff>
    </xdr:from>
    <xdr:ext cx="534377" cy="259045"/>
    <xdr:sp macro="" textlink="">
      <xdr:nvSpPr>
        <xdr:cNvPr id="612" name="テキスト ボックス 611"/>
        <xdr:cNvSpPr txBox="1"/>
      </xdr:nvSpPr>
      <xdr:spPr>
        <a:xfrm>
          <a:off x="12547111" y="97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55575</xdr:rowOff>
    </xdr:from>
    <xdr:to>
      <xdr:col>23</xdr:col>
      <xdr:colOff>517525</xdr:colOff>
      <xdr:row>78</xdr:row>
      <xdr:rowOff>60468</xdr:rowOff>
    </xdr:to>
    <xdr:cxnSp macro="">
      <xdr:nvCxnSpPr>
        <xdr:cNvPr id="639" name="直線コネクタ 638"/>
        <xdr:cNvCxnSpPr/>
      </xdr:nvCxnSpPr>
      <xdr:spPr>
        <a:xfrm flipV="1">
          <a:off x="15481300" y="13428675"/>
          <a:ext cx="8382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60468</xdr:rowOff>
    </xdr:from>
    <xdr:to>
      <xdr:col>22</xdr:col>
      <xdr:colOff>365125</xdr:colOff>
      <xdr:row>78</xdr:row>
      <xdr:rowOff>105411</xdr:rowOff>
    </xdr:to>
    <xdr:cxnSp macro="">
      <xdr:nvCxnSpPr>
        <xdr:cNvPr id="642" name="直線コネクタ 641"/>
        <xdr:cNvCxnSpPr/>
      </xdr:nvCxnSpPr>
      <xdr:spPr>
        <a:xfrm flipV="1">
          <a:off x="14592300" y="13433568"/>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155200</xdr:rowOff>
    </xdr:from>
    <xdr:to>
      <xdr:col>21</xdr:col>
      <xdr:colOff>161925</xdr:colOff>
      <xdr:row>78</xdr:row>
      <xdr:rowOff>105411</xdr:rowOff>
    </xdr:to>
    <xdr:cxnSp macro="">
      <xdr:nvCxnSpPr>
        <xdr:cNvPr id="645" name="直線コネクタ 644"/>
        <xdr:cNvCxnSpPr/>
      </xdr:nvCxnSpPr>
      <xdr:spPr>
        <a:xfrm>
          <a:off x="13703300" y="13356850"/>
          <a:ext cx="889000" cy="1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155200</xdr:rowOff>
    </xdr:from>
    <xdr:to>
      <xdr:col>19</xdr:col>
      <xdr:colOff>644525</xdr:colOff>
      <xdr:row>78</xdr:row>
      <xdr:rowOff>91236</xdr:rowOff>
    </xdr:to>
    <xdr:cxnSp macro="">
      <xdr:nvCxnSpPr>
        <xdr:cNvPr id="648" name="直線コネクタ 647"/>
        <xdr:cNvCxnSpPr/>
      </xdr:nvCxnSpPr>
      <xdr:spPr>
        <a:xfrm flipV="1">
          <a:off x="12814300" y="13356850"/>
          <a:ext cx="889000" cy="10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4775</xdr:rowOff>
    </xdr:from>
    <xdr:to>
      <xdr:col>23</xdr:col>
      <xdr:colOff>568325</xdr:colOff>
      <xdr:row>78</xdr:row>
      <xdr:rowOff>106375</xdr:rowOff>
    </xdr:to>
    <xdr:sp macro="" textlink="">
      <xdr:nvSpPr>
        <xdr:cNvPr id="658" name="円/楕円 657"/>
        <xdr:cNvSpPr/>
      </xdr:nvSpPr>
      <xdr:spPr>
        <a:xfrm>
          <a:off x="16268700" y="133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125666</xdr:rowOff>
    </xdr:from>
    <xdr:ext cx="469744" cy="259045"/>
    <xdr:sp macro="" textlink="">
      <xdr:nvSpPr>
        <xdr:cNvPr id="659" name="災害復旧費該当値テキスト"/>
        <xdr:cNvSpPr txBox="1"/>
      </xdr:nvSpPr>
      <xdr:spPr>
        <a:xfrm>
          <a:off x="16370300" y="1332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9668</xdr:rowOff>
    </xdr:from>
    <xdr:to>
      <xdr:col>22</xdr:col>
      <xdr:colOff>415925</xdr:colOff>
      <xdr:row>78</xdr:row>
      <xdr:rowOff>111268</xdr:rowOff>
    </xdr:to>
    <xdr:sp macro="" textlink="">
      <xdr:nvSpPr>
        <xdr:cNvPr id="660" name="円/楕円 659"/>
        <xdr:cNvSpPr/>
      </xdr:nvSpPr>
      <xdr:spPr>
        <a:xfrm>
          <a:off x="154305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102395</xdr:rowOff>
    </xdr:from>
    <xdr:ext cx="469744" cy="259045"/>
    <xdr:sp macro="" textlink="">
      <xdr:nvSpPr>
        <xdr:cNvPr id="661" name="テキスト ボックス 660"/>
        <xdr:cNvSpPr txBox="1"/>
      </xdr:nvSpPr>
      <xdr:spPr>
        <a:xfrm>
          <a:off x="15246427"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54611</xdr:rowOff>
    </xdr:from>
    <xdr:to>
      <xdr:col>21</xdr:col>
      <xdr:colOff>212725</xdr:colOff>
      <xdr:row>78</xdr:row>
      <xdr:rowOff>156211</xdr:rowOff>
    </xdr:to>
    <xdr:sp macro="" textlink="">
      <xdr:nvSpPr>
        <xdr:cNvPr id="662" name="円/楕円 661"/>
        <xdr:cNvSpPr/>
      </xdr:nvSpPr>
      <xdr:spPr>
        <a:xfrm>
          <a:off x="14541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147338</xdr:rowOff>
    </xdr:from>
    <xdr:ext cx="378565" cy="259045"/>
    <xdr:sp macro="" textlink="">
      <xdr:nvSpPr>
        <xdr:cNvPr id="663" name="テキスト ボックス 662"/>
        <xdr:cNvSpPr txBox="1"/>
      </xdr:nvSpPr>
      <xdr:spPr>
        <a:xfrm>
          <a:off x="14403017" y="1352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104400</xdr:rowOff>
    </xdr:from>
    <xdr:to>
      <xdr:col>20</xdr:col>
      <xdr:colOff>9525</xdr:colOff>
      <xdr:row>78</xdr:row>
      <xdr:rowOff>34550</xdr:rowOff>
    </xdr:to>
    <xdr:sp macro="" textlink="">
      <xdr:nvSpPr>
        <xdr:cNvPr id="664" name="円/楕円 663"/>
        <xdr:cNvSpPr/>
      </xdr:nvSpPr>
      <xdr:spPr>
        <a:xfrm>
          <a:off x="13652500" y="13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25677</xdr:rowOff>
    </xdr:from>
    <xdr:ext cx="469744" cy="259045"/>
    <xdr:sp macro="" textlink="">
      <xdr:nvSpPr>
        <xdr:cNvPr id="665" name="テキスト ボックス 664"/>
        <xdr:cNvSpPr txBox="1"/>
      </xdr:nvSpPr>
      <xdr:spPr>
        <a:xfrm>
          <a:off x="13468427" y="13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40436</xdr:rowOff>
    </xdr:from>
    <xdr:to>
      <xdr:col>18</xdr:col>
      <xdr:colOff>492125</xdr:colOff>
      <xdr:row>78</xdr:row>
      <xdr:rowOff>142036</xdr:rowOff>
    </xdr:to>
    <xdr:sp macro="" textlink="">
      <xdr:nvSpPr>
        <xdr:cNvPr id="666" name="円/楕円 665"/>
        <xdr:cNvSpPr/>
      </xdr:nvSpPr>
      <xdr:spPr>
        <a:xfrm>
          <a:off x="12763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133163</xdr:rowOff>
    </xdr:from>
    <xdr:ext cx="469744" cy="259045"/>
    <xdr:sp macro="" textlink="">
      <xdr:nvSpPr>
        <xdr:cNvPr id="667" name="テキスト ボックス 666"/>
        <xdr:cNvSpPr txBox="1"/>
      </xdr:nvSpPr>
      <xdr:spPr>
        <a:xfrm>
          <a:off x="12579427"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89288</xdr:rowOff>
    </xdr:from>
    <xdr:to>
      <xdr:col>23</xdr:col>
      <xdr:colOff>517525</xdr:colOff>
      <xdr:row>94</xdr:row>
      <xdr:rowOff>99760</xdr:rowOff>
    </xdr:to>
    <xdr:cxnSp macro="">
      <xdr:nvCxnSpPr>
        <xdr:cNvPr id="698" name="直線コネクタ 697"/>
        <xdr:cNvCxnSpPr/>
      </xdr:nvCxnSpPr>
      <xdr:spPr>
        <a:xfrm flipV="1">
          <a:off x="15481300" y="16205588"/>
          <a:ext cx="8382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99760</xdr:rowOff>
    </xdr:from>
    <xdr:to>
      <xdr:col>22</xdr:col>
      <xdr:colOff>365125</xdr:colOff>
      <xdr:row>94</xdr:row>
      <xdr:rowOff>121576</xdr:rowOff>
    </xdr:to>
    <xdr:cxnSp macro="">
      <xdr:nvCxnSpPr>
        <xdr:cNvPr id="701" name="直線コネクタ 700"/>
        <xdr:cNvCxnSpPr/>
      </xdr:nvCxnSpPr>
      <xdr:spPr>
        <a:xfrm flipV="1">
          <a:off x="14592300" y="16216060"/>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115937</xdr:rowOff>
    </xdr:from>
    <xdr:to>
      <xdr:col>21</xdr:col>
      <xdr:colOff>161925</xdr:colOff>
      <xdr:row>94</xdr:row>
      <xdr:rowOff>121576</xdr:rowOff>
    </xdr:to>
    <xdr:cxnSp macro="">
      <xdr:nvCxnSpPr>
        <xdr:cNvPr id="704" name="直線コネクタ 703"/>
        <xdr:cNvCxnSpPr/>
      </xdr:nvCxnSpPr>
      <xdr:spPr>
        <a:xfrm>
          <a:off x="13703300" y="16232237"/>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115937</xdr:rowOff>
    </xdr:from>
    <xdr:to>
      <xdr:col>19</xdr:col>
      <xdr:colOff>644525</xdr:colOff>
      <xdr:row>94</xdr:row>
      <xdr:rowOff>166914</xdr:rowOff>
    </xdr:to>
    <xdr:cxnSp macro="">
      <xdr:nvCxnSpPr>
        <xdr:cNvPr id="707" name="直線コネクタ 706"/>
        <xdr:cNvCxnSpPr/>
      </xdr:nvCxnSpPr>
      <xdr:spPr>
        <a:xfrm flipV="1">
          <a:off x="12814300" y="16232237"/>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38488</xdr:rowOff>
    </xdr:from>
    <xdr:to>
      <xdr:col>23</xdr:col>
      <xdr:colOff>568325</xdr:colOff>
      <xdr:row>94</xdr:row>
      <xdr:rowOff>140088</xdr:rowOff>
    </xdr:to>
    <xdr:sp macro="" textlink="">
      <xdr:nvSpPr>
        <xdr:cNvPr id="717" name="円/楕円 716"/>
        <xdr:cNvSpPr/>
      </xdr:nvSpPr>
      <xdr:spPr>
        <a:xfrm>
          <a:off x="16268700" y="161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61365</xdr:rowOff>
    </xdr:from>
    <xdr:ext cx="534377" cy="259045"/>
    <xdr:sp macro="" textlink="">
      <xdr:nvSpPr>
        <xdr:cNvPr id="718" name="公債費該当値テキスト"/>
        <xdr:cNvSpPr txBox="1"/>
      </xdr:nvSpPr>
      <xdr:spPr>
        <a:xfrm>
          <a:off x="16370300" y="160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48960</xdr:rowOff>
    </xdr:from>
    <xdr:to>
      <xdr:col>22</xdr:col>
      <xdr:colOff>415925</xdr:colOff>
      <xdr:row>94</xdr:row>
      <xdr:rowOff>150560</xdr:rowOff>
    </xdr:to>
    <xdr:sp macro="" textlink="">
      <xdr:nvSpPr>
        <xdr:cNvPr id="719" name="円/楕円 718"/>
        <xdr:cNvSpPr/>
      </xdr:nvSpPr>
      <xdr:spPr>
        <a:xfrm>
          <a:off x="15430500" y="1616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167087</xdr:rowOff>
    </xdr:from>
    <xdr:ext cx="534377" cy="259045"/>
    <xdr:sp macro="" textlink="">
      <xdr:nvSpPr>
        <xdr:cNvPr id="720" name="テキスト ボックス 719"/>
        <xdr:cNvSpPr txBox="1"/>
      </xdr:nvSpPr>
      <xdr:spPr>
        <a:xfrm>
          <a:off x="1521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70776</xdr:rowOff>
    </xdr:from>
    <xdr:to>
      <xdr:col>21</xdr:col>
      <xdr:colOff>212725</xdr:colOff>
      <xdr:row>95</xdr:row>
      <xdr:rowOff>926</xdr:rowOff>
    </xdr:to>
    <xdr:sp macro="" textlink="">
      <xdr:nvSpPr>
        <xdr:cNvPr id="721" name="円/楕円 720"/>
        <xdr:cNvSpPr/>
      </xdr:nvSpPr>
      <xdr:spPr>
        <a:xfrm>
          <a:off x="14541500" y="161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17453</xdr:rowOff>
    </xdr:from>
    <xdr:ext cx="534377" cy="259045"/>
    <xdr:sp macro="" textlink="">
      <xdr:nvSpPr>
        <xdr:cNvPr id="722" name="テキスト ボックス 721"/>
        <xdr:cNvSpPr txBox="1"/>
      </xdr:nvSpPr>
      <xdr:spPr>
        <a:xfrm>
          <a:off x="14325111" y="159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65137</xdr:rowOff>
    </xdr:from>
    <xdr:to>
      <xdr:col>20</xdr:col>
      <xdr:colOff>9525</xdr:colOff>
      <xdr:row>94</xdr:row>
      <xdr:rowOff>166737</xdr:rowOff>
    </xdr:to>
    <xdr:sp macro="" textlink="">
      <xdr:nvSpPr>
        <xdr:cNvPr id="723" name="円/楕円 722"/>
        <xdr:cNvSpPr/>
      </xdr:nvSpPr>
      <xdr:spPr>
        <a:xfrm>
          <a:off x="13652500" y="161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11814</xdr:rowOff>
    </xdr:from>
    <xdr:ext cx="534377" cy="259045"/>
    <xdr:sp macro="" textlink="">
      <xdr:nvSpPr>
        <xdr:cNvPr id="724" name="テキスト ボックス 723"/>
        <xdr:cNvSpPr txBox="1"/>
      </xdr:nvSpPr>
      <xdr:spPr>
        <a:xfrm>
          <a:off x="13436111" y="159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116114</xdr:rowOff>
    </xdr:from>
    <xdr:to>
      <xdr:col>18</xdr:col>
      <xdr:colOff>492125</xdr:colOff>
      <xdr:row>95</xdr:row>
      <xdr:rowOff>46264</xdr:rowOff>
    </xdr:to>
    <xdr:sp macro="" textlink="">
      <xdr:nvSpPr>
        <xdr:cNvPr id="725" name="円/楕円 724"/>
        <xdr:cNvSpPr/>
      </xdr:nvSpPr>
      <xdr:spPr>
        <a:xfrm>
          <a:off x="12763500" y="162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62791</xdr:rowOff>
    </xdr:from>
    <xdr:ext cx="534377" cy="259045"/>
    <xdr:sp macro="" textlink="">
      <xdr:nvSpPr>
        <xdr:cNvPr id="726" name="テキスト ボックス 725"/>
        <xdr:cNvSpPr txBox="1"/>
      </xdr:nvSpPr>
      <xdr:spPr>
        <a:xfrm>
          <a:off x="12547111" y="1600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総務費は住民一人</a:t>
          </a:r>
          <a:r>
            <a:rPr kumimoji="1" lang="ja-JP" altLang="ja-JP" sz="1300" baseline="0">
              <a:solidFill>
                <a:schemeClr val="dk1"/>
              </a:solidFill>
              <a:effectLst/>
              <a:latin typeface="+mn-ea"/>
              <a:ea typeface="+mn-ea"/>
              <a:cs typeface="+mn-cs"/>
            </a:rPr>
            <a:t>当たり</a:t>
          </a:r>
          <a:r>
            <a:rPr kumimoji="1" lang="en-US" altLang="ja-JP" sz="1300" baseline="0">
              <a:solidFill>
                <a:schemeClr val="dk1"/>
              </a:solidFill>
              <a:effectLst/>
              <a:latin typeface="+mn-ea"/>
              <a:ea typeface="+mn-ea"/>
              <a:cs typeface="+mn-cs"/>
            </a:rPr>
            <a:t>116,082</a:t>
          </a:r>
          <a:r>
            <a:rPr kumimoji="1" lang="ja-JP" altLang="ja-JP" sz="1300" baseline="0">
              <a:solidFill>
                <a:schemeClr val="dk1"/>
              </a:solidFill>
              <a:effectLst/>
              <a:latin typeface="+mn-lt"/>
              <a:ea typeface="+mn-ea"/>
              <a:cs typeface="+mn-cs"/>
            </a:rPr>
            <a:t>円となっており、類似団体と比較して高い水準となっている。これは、ふるさと納税制度を活用した寄附金を基金へ積み立てたことによるものである。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民生</a:t>
          </a:r>
          <a:r>
            <a:rPr kumimoji="1" lang="ja-JP" altLang="ja-JP" sz="1300" baseline="0">
              <a:solidFill>
                <a:schemeClr val="dk1"/>
              </a:solidFill>
              <a:effectLst/>
              <a:latin typeface="+mn-lt"/>
              <a:ea typeface="+mn-ea"/>
              <a:cs typeface="+mn-cs"/>
            </a:rPr>
            <a:t>費は住民一人当たり</a:t>
          </a:r>
          <a:r>
            <a:rPr kumimoji="1" lang="en-US" altLang="ja-JP" sz="1300" baseline="0">
              <a:solidFill>
                <a:schemeClr val="dk1"/>
              </a:solidFill>
              <a:effectLst/>
              <a:latin typeface="+mn-ea"/>
              <a:ea typeface="+mn-ea"/>
              <a:cs typeface="+mn-cs"/>
            </a:rPr>
            <a:t>223,187</a:t>
          </a:r>
          <a:r>
            <a:rPr kumimoji="1" lang="ja-JP" altLang="ja-JP" sz="1300" baseline="0">
              <a:solidFill>
                <a:schemeClr val="dk1"/>
              </a:solidFill>
              <a:effectLst/>
              <a:latin typeface="+mn-lt"/>
              <a:ea typeface="+mn-ea"/>
              <a:cs typeface="+mn-cs"/>
            </a:rPr>
            <a:t>円となっており、類似団体の中でも一人当たりコストが</a:t>
          </a:r>
          <a:r>
            <a:rPr kumimoji="1" lang="ja-JP" altLang="en-US" sz="1300" baseline="0">
              <a:solidFill>
                <a:schemeClr val="dk1"/>
              </a:solidFill>
              <a:effectLst/>
              <a:latin typeface="+mn-lt"/>
              <a:ea typeface="+mn-ea"/>
              <a:cs typeface="+mn-cs"/>
            </a:rPr>
            <a:t>上位の</a:t>
          </a:r>
          <a:r>
            <a:rPr kumimoji="1" lang="ja-JP" altLang="ja-JP" sz="1300" baseline="0">
              <a:solidFill>
                <a:schemeClr val="dk1"/>
              </a:solidFill>
              <a:effectLst/>
              <a:latin typeface="+mn-lt"/>
              <a:ea typeface="+mn-ea"/>
              <a:cs typeface="+mn-cs"/>
            </a:rPr>
            <a:t>状況となっている。これは、本市振興計画の重点プロジェクト「健康づくり日本一の推進」及び「子育て日本一のまちづくり」に、取り組んできたことによるものである。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衛生費は</a:t>
          </a:r>
          <a:r>
            <a:rPr kumimoji="1" lang="ja-JP" altLang="ja-JP" sz="1300" baseline="0">
              <a:solidFill>
                <a:schemeClr val="dk1"/>
              </a:solidFill>
              <a:effectLst/>
              <a:latin typeface="+mn-ea"/>
              <a:ea typeface="+mn-ea"/>
              <a:cs typeface="+mn-cs"/>
            </a:rPr>
            <a:t>住民一人当たり</a:t>
          </a:r>
          <a:r>
            <a:rPr kumimoji="1" lang="en-US" altLang="ja-JP" sz="1300" baseline="0">
              <a:solidFill>
                <a:schemeClr val="dk1"/>
              </a:solidFill>
              <a:effectLst/>
              <a:latin typeface="+mn-ea"/>
              <a:ea typeface="+mn-ea"/>
              <a:cs typeface="+mn-cs"/>
            </a:rPr>
            <a:t>34,224</a:t>
          </a:r>
          <a:r>
            <a:rPr kumimoji="1" lang="ja-JP" altLang="ja-JP" sz="1300" baseline="0">
              <a:solidFill>
                <a:schemeClr val="dk1"/>
              </a:solidFill>
              <a:effectLst/>
              <a:latin typeface="+mn-ea"/>
              <a:ea typeface="+mn-ea"/>
              <a:cs typeface="+mn-cs"/>
            </a:rPr>
            <a:t>円となっており、類似団体と比較して</a:t>
          </a:r>
          <a:r>
            <a:rPr kumimoji="1" lang="ja-JP" altLang="en-US" sz="1300" baseline="0">
              <a:solidFill>
                <a:schemeClr val="dk1"/>
              </a:solidFill>
              <a:effectLst/>
              <a:latin typeface="+mn-ea"/>
              <a:ea typeface="+mn-ea"/>
              <a:cs typeface="+mn-cs"/>
            </a:rPr>
            <a:t>低い</a:t>
          </a:r>
          <a:r>
            <a:rPr kumimoji="1" lang="ja-JP" altLang="ja-JP" sz="1300" baseline="0">
              <a:solidFill>
                <a:schemeClr val="dk1"/>
              </a:solidFill>
              <a:effectLst/>
              <a:latin typeface="+mn-ea"/>
              <a:ea typeface="+mn-ea"/>
              <a:cs typeface="+mn-cs"/>
            </a:rPr>
            <a:t>水準となっている。</a:t>
          </a:r>
          <a:r>
            <a:rPr kumimoji="1" lang="ja-JP" altLang="en-US" sz="1300" baseline="0">
              <a:solidFill>
                <a:schemeClr val="dk1"/>
              </a:solidFill>
              <a:effectLst/>
              <a:latin typeface="+mn-ea"/>
              <a:ea typeface="+mn-ea"/>
              <a:cs typeface="+mn-cs"/>
            </a:rPr>
            <a:t>これは、市におけるごみの再資源化日本一により、歳出のコスト削減によるものである。</a:t>
          </a:r>
          <a:endParaRPr lang="ja-JP" altLang="ja-JP" sz="13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財政調整基金残高については取り崩しはなく、預金利子</a:t>
          </a:r>
          <a:r>
            <a:rPr kumimoji="1" lang="ja-JP" altLang="en-US" sz="1100">
              <a:solidFill>
                <a:schemeClr val="dk1"/>
              </a:solidFill>
              <a:effectLst/>
              <a:latin typeface="+mn-lt"/>
              <a:ea typeface="+mn-ea"/>
              <a:cs typeface="+mn-cs"/>
            </a:rPr>
            <a:t>及びふるさと納税制度を活用した基金との財源組替</a:t>
          </a:r>
          <a:r>
            <a:rPr kumimoji="1" lang="ja-JP" altLang="ja-JP" sz="1100">
              <a:solidFill>
                <a:schemeClr val="dk1"/>
              </a:solidFill>
              <a:effectLst/>
              <a:latin typeface="+mn-lt"/>
              <a:ea typeface="+mn-ea"/>
              <a:cs typeface="+mn-cs"/>
            </a:rPr>
            <a:t>による積立</a:t>
          </a:r>
          <a:r>
            <a:rPr kumimoji="1" lang="ja-JP" altLang="en-US" sz="1100">
              <a:solidFill>
                <a:schemeClr val="dk1"/>
              </a:solidFill>
              <a:effectLst/>
              <a:latin typeface="+mn-lt"/>
              <a:ea typeface="+mn-ea"/>
              <a:cs typeface="+mn-cs"/>
            </a:rPr>
            <a:t>てにより増加した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実質収支比率は適正な水準といわれる３％～５％の範囲内である。</a:t>
          </a:r>
          <a:endParaRPr lang="ja-JP" altLang="ja-JP" sz="1400">
            <a:effectLst/>
          </a:endParaRPr>
        </a:p>
        <a:p>
          <a:r>
            <a:rPr kumimoji="1" lang="ja-JP" altLang="ja-JP" sz="1100">
              <a:solidFill>
                <a:schemeClr val="dk1"/>
              </a:solidFill>
              <a:effectLst/>
              <a:latin typeface="+mn-lt"/>
              <a:ea typeface="+mn-ea"/>
              <a:cs typeface="+mn-cs"/>
            </a:rPr>
            <a:t>　実質単年度収支については単年度収支が昨年度と比較し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1.32</a:t>
          </a:r>
          <a:r>
            <a:rPr kumimoji="1" lang="ja-JP" altLang="en-US" sz="1100">
              <a:solidFill>
                <a:schemeClr val="dk1"/>
              </a:solidFill>
              <a:effectLst/>
              <a:latin typeface="+mn-lt"/>
              <a:ea typeface="+mn-ea"/>
              <a:cs typeface="+mn-cs"/>
            </a:rPr>
            <a:t>ポイント増加である</a:t>
          </a:r>
          <a:r>
            <a:rPr kumimoji="1"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すべての会計において実質収支は黒字であり、実質赤字額は生じていない。今後も集中改革プランを着実に実施し、事務事業の見直しや歳出を抑制するとともに、自主財源の確保に取り組む。</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21970565</v>
      </c>
      <c r="BO4" s="379"/>
      <c r="BP4" s="379"/>
      <c r="BQ4" s="379"/>
      <c r="BR4" s="379"/>
      <c r="BS4" s="379"/>
      <c r="BT4" s="379"/>
      <c r="BU4" s="380"/>
      <c r="BV4" s="378">
        <v>20018874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4.3</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21413119</v>
      </c>
      <c r="BO5" s="416"/>
      <c r="BP5" s="416"/>
      <c r="BQ5" s="416"/>
      <c r="BR5" s="416"/>
      <c r="BS5" s="416"/>
      <c r="BT5" s="416"/>
      <c r="BU5" s="417"/>
      <c r="BV5" s="415">
        <v>19399224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88.9</v>
      </c>
      <c r="CU5" s="413"/>
      <c r="CV5" s="413"/>
      <c r="CW5" s="413"/>
      <c r="CX5" s="413"/>
      <c r="CY5" s="413"/>
      <c r="CZ5" s="413"/>
      <c r="DA5" s="414"/>
      <c r="DB5" s="412">
        <v>88.7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557446</v>
      </c>
      <c r="BO6" s="416"/>
      <c r="BP6" s="416"/>
      <c r="BQ6" s="416"/>
      <c r="BR6" s="416"/>
      <c r="BS6" s="416"/>
      <c r="BT6" s="416"/>
      <c r="BU6" s="417"/>
      <c r="BV6" s="415">
        <v>619650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v>
      </c>
      <c r="CU6" s="453"/>
      <c r="CV6" s="453"/>
      <c r="CW6" s="453"/>
      <c r="CX6" s="453"/>
      <c r="CY6" s="453"/>
      <c r="CZ6" s="453"/>
      <c r="DA6" s="454"/>
      <c r="DB6" s="452">
        <v>94.2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54943</v>
      </c>
      <c r="BO7" s="416"/>
      <c r="BP7" s="416"/>
      <c r="BQ7" s="416"/>
      <c r="BR7" s="416"/>
      <c r="BS7" s="416"/>
      <c r="BT7" s="416"/>
      <c r="BU7" s="417"/>
      <c r="BV7" s="415">
        <v>139848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11609656</v>
      </c>
      <c r="CU7" s="416"/>
      <c r="CV7" s="416"/>
      <c r="CW7" s="416"/>
      <c r="CX7" s="416"/>
      <c r="CY7" s="416"/>
      <c r="CZ7" s="416"/>
      <c r="DA7" s="417"/>
      <c r="DB7" s="415">
        <v>11549776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502503</v>
      </c>
      <c r="BO8" s="416"/>
      <c r="BP8" s="416"/>
      <c r="BQ8" s="416"/>
      <c r="BR8" s="416"/>
      <c r="BS8" s="416"/>
      <c r="BT8" s="416"/>
      <c r="BU8" s="417"/>
      <c r="BV8" s="415">
        <v>479802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31479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22701</v>
      </c>
      <c r="BO9" s="416"/>
      <c r="BP9" s="416"/>
      <c r="BQ9" s="416"/>
      <c r="BR9" s="416"/>
      <c r="BS9" s="416"/>
      <c r="BT9" s="416"/>
      <c r="BU9" s="417"/>
      <c r="BV9" s="415">
        <v>2295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19.399999999999999</v>
      </c>
      <c r="CU9" s="413"/>
      <c r="CV9" s="413"/>
      <c r="CW9" s="413"/>
      <c r="CX9" s="413"/>
      <c r="CY9" s="413"/>
      <c r="CZ9" s="413"/>
      <c r="DA9" s="414"/>
      <c r="DB9" s="412">
        <v>19.3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33034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136393</v>
      </c>
      <c r="BO10" s="416"/>
      <c r="BP10" s="416"/>
      <c r="BQ10" s="416"/>
      <c r="BR10" s="416"/>
      <c r="BS10" s="416"/>
      <c r="BT10" s="416"/>
      <c r="BU10" s="417"/>
      <c r="BV10" s="415">
        <v>3884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32727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32495</v>
      </c>
      <c r="S13" s="497"/>
      <c r="T13" s="497"/>
      <c r="U13" s="497"/>
      <c r="V13" s="498"/>
      <c r="W13" s="431" t="s">
        <v>121</v>
      </c>
      <c r="X13" s="432"/>
      <c r="Y13" s="432"/>
      <c r="Z13" s="432"/>
      <c r="AA13" s="432"/>
      <c r="AB13" s="422"/>
      <c r="AC13" s="466">
        <v>3731</v>
      </c>
      <c r="AD13" s="467"/>
      <c r="AE13" s="467"/>
      <c r="AF13" s="467"/>
      <c r="AG13" s="506"/>
      <c r="AH13" s="466">
        <v>4553</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159094</v>
      </c>
      <c r="BO13" s="416"/>
      <c r="BP13" s="416"/>
      <c r="BQ13" s="416"/>
      <c r="BR13" s="416"/>
      <c r="BS13" s="416"/>
      <c r="BT13" s="416"/>
      <c r="BU13" s="417"/>
      <c r="BV13" s="415">
        <v>6179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33096</v>
      </c>
      <c r="S14" s="497"/>
      <c r="T14" s="497"/>
      <c r="U14" s="497"/>
      <c r="V14" s="498"/>
      <c r="W14" s="405"/>
      <c r="X14" s="406"/>
      <c r="Y14" s="406"/>
      <c r="Z14" s="406"/>
      <c r="AA14" s="406"/>
      <c r="AB14" s="395"/>
      <c r="AC14" s="499">
        <v>24.4</v>
      </c>
      <c r="AD14" s="500"/>
      <c r="AE14" s="500"/>
      <c r="AF14" s="500"/>
      <c r="AG14" s="501"/>
      <c r="AH14" s="499">
        <v>26.4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55.4</v>
      </c>
      <c r="CU14" s="511"/>
      <c r="CV14" s="511"/>
      <c r="CW14" s="511"/>
      <c r="CX14" s="511"/>
      <c r="CY14" s="511"/>
      <c r="CZ14" s="511"/>
      <c r="DA14" s="512"/>
      <c r="DB14" s="510">
        <v>64.2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32878</v>
      </c>
      <c r="S15" s="497"/>
      <c r="T15" s="497"/>
      <c r="U15" s="497"/>
      <c r="V15" s="498"/>
      <c r="W15" s="431" t="s">
        <v>127</v>
      </c>
      <c r="X15" s="432"/>
      <c r="Y15" s="432"/>
      <c r="Z15" s="432"/>
      <c r="AA15" s="432"/>
      <c r="AB15" s="422"/>
      <c r="AC15" s="466">
        <v>3111</v>
      </c>
      <c r="AD15" s="467"/>
      <c r="AE15" s="467"/>
      <c r="AF15" s="467"/>
      <c r="AG15" s="506"/>
      <c r="AH15" s="466">
        <v>3729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3298636</v>
      </c>
      <c r="BO15" s="379"/>
      <c r="BP15" s="379"/>
      <c r="BQ15" s="379"/>
      <c r="BR15" s="379"/>
      <c r="BS15" s="379"/>
      <c r="BT15" s="379"/>
      <c r="BU15" s="380"/>
      <c r="BV15" s="378">
        <v>3041622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20.399999999999999</v>
      </c>
      <c r="AD16" s="500"/>
      <c r="AE16" s="500"/>
      <c r="AF16" s="500"/>
      <c r="AG16" s="501"/>
      <c r="AH16" s="499">
        <v>21.6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9202295</v>
      </c>
      <c r="BO16" s="416"/>
      <c r="BP16" s="416"/>
      <c r="BQ16" s="416"/>
      <c r="BR16" s="416"/>
      <c r="BS16" s="416"/>
      <c r="BT16" s="416"/>
      <c r="BU16" s="417"/>
      <c r="BV16" s="415">
        <v>8870639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8441</v>
      </c>
      <c r="AD17" s="467"/>
      <c r="AE17" s="467"/>
      <c r="AF17" s="467"/>
      <c r="AG17" s="506"/>
      <c r="AH17" s="466">
        <v>8968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4157939</v>
      </c>
      <c r="BO17" s="416"/>
      <c r="BP17" s="416"/>
      <c r="BQ17" s="416"/>
      <c r="BR17" s="416"/>
      <c r="BS17" s="416"/>
      <c r="BT17" s="416"/>
      <c r="BU17" s="417"/>
      <c r="BV17" s="415">
        <v>3865973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290.27999999999997</v>
      </c>
      <c r="M18" s="528"/>
      <c r="N18" s="528"/>
      <c r="O18" s="528"/>
      <c r="P18" s="528"/>
      <c r="Q18" s="528"/>
      <c r="R18" s="529"/>
      <c r="S18" s="529"/>
      <c r="T18" s="529"/>
      <c r="U18" s="529"/>
      <c r="V18" s="530"/>
      <c r="W18" s="433"/>
      <c r="X18" s="434"/>
      <c r="Y18" s="434"/>
      <c r="Z18" s="434"/>
      <c r="AA18" s="434"/>
      <c r="AB18" s="425"/>
      <c r="AC18" s="531">
        <v>55.2</v>
      </c>
      <c r="AD18" s="532"/>
      <c r="AE18" s="532"/>
      <c r="AF18" s="532"/>
      <c r="AG18" s="533"/>
      <c r="AH18" s="531">
        <v>51.9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10545686</v>
      </c>
      <c r="BO18" s="416"/>
      <c r="BP18" s="416"/>
      <c r="BQ18" s="416"/>
      <c r="BR18" s="416"/>
      <c r="BS18" s="416"/>
      <c r="BT18" s="416"/>
      <c r="BU18" s="417"/>
      <c r="BV18" s="415">
        <v>10489951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13178457</v>
      </c>
      <c r="BO19" s="416"/>
      <c r="BP19" s="416"/>
      <c r="BQ19" s="416"/>
      <c r="BR19" s="416"/>
      <c r="BS19" s="416"/>
      <c r="BT19" s="416"/>
      <c r="BU19" s="417"/>
      <c r="BV19" s="415">
        <v>13252507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13869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24258798</v>
      </c>
      <c r="BO23" s="416"/>
      <c r="BP23" s="416"/>
      <c r="BQ23" s="416"/>
      <c r="BR23" s="416"/>
      <c r="BS23" s="416"/>
      <c r="BT23" s="416"/>
      <c r="BU23" s="417"/>
      <c r="BV23" s="415">
        <v>24166774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8310</v>
      </c>
      <c r="R24" s="467"/>
      <c r="S24" s="467"/>
      <c r="T24" s="467"/>
      <c r="U24" s="467"/>
      <c r="V24" s="506"/>
      <c r="W24" s="561"/>
      <c r="X24" s="549"/>
      <c r="Y24" s="550"/>
      <c r="Z24" s="465" t="s">
        <v>151</v>
      </c>
      <c r="AA24" s="445"/>
      <c r="AB24" s="445"/>
      <c r="AC24" s="445"/>
      <c r="AD24" s="445"/>
      <c r="AE24" s="445"/>
      <c r="AF24" s="445"/>
      <c r="AG24" s="446"/>
      <c r="AH24" s="466">
        <v>295</v>
      </c>
      <c r="AI24" s="467"/>
      <c r="AJ24" s="467"/>
      <c r="AK24" s="467"/>
      <c r="AL24" s="506"/>
      <c r="AM24" s="466">
        <v>949605</v>
      </c>
      <c r="AN24" s="467"/>
      <c r="AO24" s="467"/>
      <c r="AP24" s="467"/>
      <c r="AQ24" s="467"/>
      <c r="AR24" s="506"/>
      <c r="AS24" s="466">
        <v>3219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17018409</v>
      </c>
      <c r="BO24" s="416"/>
      <c r="BP24" s="416"/>
      <c r="BQ24" s="416"/>
      <c r="BR24" s="416"/>
      <c r="BS24" s="416"/>
      <c r="BT24" s="416"/>
      <c r="BU24" s="417"/>
      <c r="BV24" s="415">
        <v>17097932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6540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774150</v>
      </c>
      <c r="BO25" s="379"/>
      <c r="BP25" s="379"/>
      <c r="BQ25" s="379"/>
      <c r="BR25" s="379"/>
      <c r="BS25" s="379"/>
      <c r="BT25" s="379"/>
      <c r="BU25" s="380"/>
      <c r="BV25" s="378">
        <v>917080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6100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10743</v>
      </c>
      <c r="AN26" s="467"/>
      <c r="AO26" s="467"/>
      <c r="AP26" s="467"/>
      <c r="AQ26" s="467"/>
      <c r="AR26" s="506"/>
      <c r="AS26" s="466">
        <v>3581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3947</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22550</v>
      </c>
      <c r="AN27" s="467"/>
      <c r="AO27" s="467"/>
      <c r="AP27" s="467"/>
      <c r="AQ27" s="467"/>
      <c r="AR27" s="506"/>
      <c r="AS27" s="466">
        <v>4510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3103</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2502044</v>
      </c>
      <c r="BO28" s="379"/>
      <c r="BP28" s="379"/>
      <c r="BQ28" s="379"/>
      <c r="BR28" s="379"/>
      <c r="BS28" s="379"/>
      <c r="BT28" s="379"/>
      <c r="BU28" s="380"/>
      <c r="BV28" s="378">
        <v>2365651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2881</v>
      </c>
      <c r="R29" s="467"/>
      <c r="S29" s="467"/>
      <c r="T29" s="467"/>
      <c r="U29" s="467"/>
      <c r="V29" s="506"/>
      <c r="W29" s="562"/>
      <c r="X29" s="563"/>
      <c r="Y29" s="564"/>
      <c r="Z29" s="465" t="s">
        <v>167</v>
      </c>
      <c r="AA29" s="445"/>
      <c r="AB29" s="445"/>
      <c r="AC29" s="445"/>
      <c r="AD29" s="445"/>
      <c r="AE29" s="445"/>
      <c r="AF29" s="445"/>
      <c r="AG29" s="446"/>
      <c r="AH29" s="466">
        <v>300</v>
      </c>
      <c r="AI29" s="467"/>
      <c r="AJ29" s="467"/>
      <c r="AK29" s="467"/>
      <c r="AL29" s="506"/>
      <c r="AM29" s="466">
        <v>972155</v>
      </c>
      <c r="AN29" s="467"/>
      <c r="AO29" s="467"/>
      <c r="AP29" s="467"/>
      <c r="AQ29" s="467"/>
      <c r="AR29" s="506"/>
      <c r="AS29" s="466">
        <v>3241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370667</v>
      </c>
      <c r="BO29" s="416"/>
      <c r="BP29" s="416"/>
      <c r="BQ29" s="416"/>
      <c r="BR29" s="416"/>
      <c r="BS29" s="416"/>
      <c r="BT29" s="416"/>
      <c r="BU29" s="417"/>
      <c r="BV29" s="415">
        <v>378295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2436594</v>
      </c>
      <c r="BO30" s="585"/>
      <c r="BP30" s="585"/>
      <c r="BQ30" s="585"/>
      <c r="BR30" s="585"/>
      <c r="BS30" s="585"/>
      <c r="BT30" s="585"/>
      <c r="BU30" s="586"/>
      <c r="BV30" s="584">
        <v>2278355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下水道管理特別会計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志布志まちづくり公社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曽於北部衛生処理組合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志布志市土地開発公社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国民宿舎特別会計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大隅曽於地区消防組合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志布志市農業公社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工業団地整備事業特別会計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曽於南部厚生事務組合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曽於地区介護保険組合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鹿児島県後期高齢者医療広域連合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鹿児島県後期高齢者医療広域連合　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曽於地域公設地方卸売市場管理組合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7.99</v>
      </c>
      <c r="G34" s="33">
        <v>6.66</v>
      </c>
      <c r="H34" s="33">
        <v>6.18</v>
      </c>
      <c r="I34" s="33">
        <v>5.97</v>
      </c>
      <c r="J34" s="34">
        <v>6.55</v>
      </c>
      <c r="K34" s="22"/>
      <c r="L34" s="22"/>
      <c r="M34" s="22"/>
      <c r="N34" s="22"/>
      <c r="O34" s="22"/>
      <c r="P34" s="22"/>
    </row>
    <row r="35" spans="1:16" ht="39" customHeight="1">
      <c r="A35" s="22"/>
      <c r="B35" s="35"/>
      <c r="C35" s="1175" t="s">
        <v>532</v>
      </c>
      <c r="D35" s="1176"/>
      <c r="E35" s="1177"/>
      <c r="F35" s="36">
        <v>4.03</v>
      </c>
      <c r="G35" s="37">
        <v>3.83</v>
      </c>
      <c r="H35" s="37">
        <v>4.09</v>
      </c>
      <c r="I35" s="37">
        <v>4.1500000000000004</v>
      </c>
      <c r="J35" s="38">
        <v>4.78</v>
      </c>
      <c r="K35" s="22"/>
      <c r="L35" s="22"/>
      <c r="M35" s="22"/>
      <c r="N35" s="22"/>
      <c r="O35" s="22"/>
      <c r="P35" s="22"/>
    </row>
    <row r="36" spans="1:16" ht="39" customHeight="1">
      <c r="A36" s="22"/>
      <c r="B36" s="35"/>
      <c r="C36" s="1175" t="s">
        <v>533</v>
      </c>
      <c r="D36" s="1176"/>
      <c r="E36" s="1177"/>
      <c r="F36" s="36">
        <v>0.4</v>
      </c>
      <c r="G36" s="37">
        <v>1.25</v>
      </c>
      <c r="H36" s="37">
        <v>1.22</v>
      </c>
      <c r="I36" s="37">
        <v>1.58</v>
      </c>
      <c r="J36" s="38">
        <v>2.29</v>
      </c>
      <c r="K36" s="22"/>
      <c r="L36" s="22"/>
      <c r="M36" s="22"/>
      <c r="N36" s="22"/>
      <c r="O36" s="22"/>
      <c r="P36" s="22"/>
    </row>
    <row r="37" spans="1:16" ht="39" customHeight="1">
      <c r="A37" s="22"/>
      <c r="B37" s="35"/>
      <c r="C37" s="1175" t="s">
        <v>534</v>
      </c>
      <c r="D37" s="1176"/>
      <c r="E37" s="1177"/>
      <c r="F37" s="36">
        <v>2.96</v>
      </c>
      <c r="G37" s="37">
        <v>2.57</v>
      </c>
      <c r="H37" s="37">
        <v>2.35</v>
      </c>
      <c r="I37" s="37">
        <v>1.96</v>
      </c>
      <c r="J37" s="38">
        <v>1.79</v>
      </c>
      <c r="K37" s="22"/>
      <c r="L37" s="22"/>
      <c r="M37" s="22"/>
      <c r="N37" s="22"/>
      <c r="O37" s="22"/>
      <c r="P37" s="22"/>
    </row>
    <row r="38" spans="1:16" ht="39" customHeight="1">
      <c r="A38" s="22"/>
      <c r="B38" s="35"/>
      <c r="C38" s="1175" t="s">
        <v>535</v>
      </c>
      <c r="D38" s="1176"/>
      <c r="E38" s="1177"/>
      <c r="F38" s="36">
        <v>0.05</v>
      </c>
      <c r="G38" s="37">
        <v>0.06</v>
      </c>
      <c r="H38" s="37">
        <v>0.05</v>
      </c>
      <c r="I38" s="37">
        <v>0.06</v>
      </c>
      <c r="J38" s="38">
        <v>0.05</v>
      </c>
      <c r="K38" s="22"/>
      <c r="L38" s="22"/>
      <c r="M38" s="22"/>
      <c r="N38" s="22"/>
      <c r="O38" s="22"/>
      <c r="P38" s="22"/>
    </row>
    <row r="39" spans="1:16" ht="39" customHeight="1">
      <c r="A39" s="22"/>
      <c r="B39" s="35"/>
      <c r="C39" s="1175" t="s">
        <v>536</v>
      </c>
      <c r="D39" s="1176"/>
      <c r="E39" s="1177"/>
      <c r="F39" s="36">
        <v>0.02</v>
      </c>
      <c r="G39" s="37">
        <v>0.01</v>
      </c>
      <c r="H39" s="37">
        <v>0.01</v>
      </c>
      <c r="I39" s="37">
        <v>0.02</v>
      </c>
      <c r="J39" s="38">
        <v>0.03</v>
      </c>
      <c r="K39" s="22"/>
      <c r="L39" s="22"/>
      <c r="M39" s="22"/>
      <c r="N39" s="22"/>
      <c r="O39" s="22"/>
      <c r="P39" s="22"/>
    </row>
    <row r="40" spans="1:16" ht="39" customHeight="1">
      <c r="A40" s="22"/>
      <c r="B40" s="35"/>
      <c r="C40" s="1175" t="s">
        <v>537</v>
      </c>
      <c r="D40" s="1176"/>
      <c r="E40" s="1177"/>
      <c r="F40" s="36">
        <v>0</v>
      </c>
      <c r="G40" s="37">
        <v>0.01</v>
      </c>
      <c r="H40" s="37">
        <v>0</v>
      </c>
      <c r="I40" s="37">
        <v>0</v>
      </c>
      <c r="J40" s="38">
        <v>0.01</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t="s">
        <v>486</v>
      </c>
      <c r="G43" s="42" t="s">
        <v>486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2433</v>
      </c>
      <c r="L45" s="60">
        <v>2539</v>
      </c>
      <c r="M45" s="60">
        <v>2566</v>
      </c>
      <c r="N45" s="60">
        <v>2603</v>
      </c>
      <c r="O45" s="61">
        <v>2606</v>
      </c>
      <c r="P45" s="48"/>
      <c r="Q45" s="48"/>
      <c r="R45" s="48"/>
      <c r="S45" s="48"/>
      <c r="T45" s="48"/>
      <c r="U45" s="48"/>
    </row>
    <row r="46" spans="1:21" ht="30.75" customHeight="1">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15</v>
      </c>
      <c r="F48" s="1185"/>
      <c r="G48" s="1185"/>
      <c r="H48" s="1185"/>
      <c r="I48" s="1185"/>
      <c r="J48" s="1186"/>
      <c r="K48" s="63">
        <v>257</v>
      </c>
      <c r="L48" s="64">
        <v>278</v>
      </c>
      <c r="M48" s="64">
        <v>276</v>
      </c>
      <c r="N48" s="64">
        <v>288</v>
      </c>
      <c r="O48" s="65">
        <v>318</v>
      </c>
      <c r="P48" s="48"/>
      <c r="Q48" s="48"/>
      <c r="R48" s="48"/>
      <c r="S48" s="48"/>
      <c r="T48" s="48"/>
      <c r="U48" s="48"/>
    </row>
    <row r="49" spans="1:21" ht="30.75" customHeight="1">
      <c r="A49" s="48"/>
      <c r="B49" s="1193"/>
      <c r="C49" s="1194"/>
      <c r="D49" s="62"/>
      <c r="E49" s="1185" t="s">
        <v>16</v>
      </c>
      <c r="F49" s="1185"/>
      <c r="G49" s="1185"/>
      <c r="H49" s="1185"/>
      <c r="I49" s="1185"/>
      <c r="J49" s="1186"/>
      <c r="K49" s="63">
        <v>15</v>
      </c>
      <c r="L49" s="64">
        <v>6</v>
      </c>
      <c r="M49" s="64">
        <v>4</v>
      </c>
      <c r="N49" s="64">
        <v>4</v>
      </c>
      <c r="O49" s="65">
        <v>5</v>
      </c>
      <c r="P49" s="48"/>
      <c r="Q49" s="48"/>
      <c r="R49" s="48"/>
      <c r="S49" s="48"/>
      <c r="T49" s="48"/>
      <c r="U49" s="48"/>
    </row>
    <row r="50" spans="1:21" ht="30.75" customHeight="1">
      <c r="A50" s="48"/>
      <c r="B50" s="1193"/>
      <c r="C50" s="1194"/>
      <c r="D50" s="62"/>
      <c r="E50" s="1185" t="s">
        <v>17</v>
      </c>
      <c r="F50" s="1185"/>
      <c r="G50" s="1185"/>
      <c r="H50" s="1185"/>
      <c r="I50" s="1185"/>
      <c r="J50" s="1186"/>
      <c r="K50" s="63">
        <v>128</v>
      </c>
      <c r="L50" s="64">
        <v>104</v>
      </c>
      <c r="M50" s="64">
        <v>104</v>
      </c>
      <c r="N50" s="64">
        <v>104</v>
      </c>
      <c r="O50" s="65">
        <v>104</v>
      </c>
      <c r="P50" s="48"/>
      <c r="Q50" s="48"/>
      <c r="R50" s="48"/>
      <c r="S50" s="48"/>
      <c r="T50" s="48"/>
      <c r="U50" s="48"/>
    </row>
    <row r="51" spans="1:21" ht="30.75" customHeight="1">
      <c r="A51" s="48"/>
      <c r="B51" s="1195"/>
      <c r="C51" s="1196"/>
      <c r="D51" s="66"/>
      <c r="E51" s="1185" t="s">
        <v>18</v>
      </c>
      <c r="F51" s="1185"/>
      <c r="G51" s="1185"/>
      <c r="H51" s="1185"/>
      <c r="I51" s="1185"/>
      <c r="J51" s="1186"/>
      <c r="K51" s="63">
        <v>3</v>
      </c>
      <c r="L51" s="64">
        <v>1</v>
      </c>
      <c r="M51" s="64">
        <v>1</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1884</v>
      </c>
      <c r="L52" s="64">
        <v>1980</v>
      </c>
      <c r="M52" s="64">
        <v>2017</v>
      </c>
      <c r="N52" s="64">
        <v>2083</v>
      </c>
      <c r="O52" s="65">
        <v>2098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952</v>
      </c>
      <c r="L53" s="69">
        <v>948</v>
      </c>
      <c r="M53" s="69">
        <v>934</v>
      </c>
      <c r="N53" s="69">
        <v>916</v>
      </c>
      <c r="O53" s="70">
        <v>935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24539</v>
      </c>
      <c r="J41" s="83">
        <v>24057</v>
      </c>
      <c r="K41" s="83">
        <v>24273</v>
      </c>
      <c r="L41" s="83">
        <v>24167</v>
      </c>
      <c r="M41" s="84">
        <v>24259</v>
      </c>
    </row>
    <row r="42" spans="2:13" ht="27.75" customHeight="1">
      <c r="B42" s="1201"/>
      <c r="C42" s="1202"/>
      <c r="D42" s="85"/>
      <c r="E42" s="1207" t="s">
        <v>26</v>
      </c>
      <c r="F42" s="1207"/>
      <c r="G42" s="1207"/>
      <c r="H42" s="1208"/>
      <c r="I42" s="86">
        <v>663</v>
      </c>
      <c r="J42" s="87">
        <v>581</v>
      </c>
      <c r="K42" s="87">
        <v>513</v>
      </c>
      <c r="L42" s="87">
        <v>1369</v>
      </c>
      <c r="M42" s="88">
        <v>1201</v>
      </c>
    </row>
    <row r="43" spans="2:13" ht="27.75" customHeight="1">
      <c r="B43" s="1201"/>
      <c r="C43" s="1202"/>
      <c r="D43" s="85"/>
      <c r="E43" s="1207" t="s">
        <v>27</v>
      </c>
      <c r="F43" s="1207"/>
      <c r="G43" s="1207"/>
      <c r="H43" s="1208"/>
      <c r="I43" s="86">
        <v>3077</v>
      </c>
      <c r="J43" s="87">
        <v>3010</v>
      </c>
      <c r="K43" s="87">
        <v>2963</v>
      </c>
      <c r="L43" s="87">
        <v>2794</v>
      </c>
      <c r="M43" s="88">
        <v>2739</v>
      </c>
    </row>
    <row r="44" spans="2:13" ht="27.75" customHeight="1">
      <c r="B44" s="1201"/>
      <c r="C44" s="1202"/>
      <c r="D44" s="85"/>
      <c r="E44" s="1207" t="s">
        <v>28</v>
      </c>
      <c r="F44" s="1207"/>
      <c r="G44" s="1207"/>
      <c r="H44" s="1208"/>
      <c r="I44" s="86">
        <v>14</v>
      </c>
      <c r="J44" s="87">
        <v>16</v>
      </c>
      <c r="K44" s="87">
        <v>124</v>
      </c>
      <c r="L44" s="87">
        <v>123</v>
      </c>
      <c r="M44" s="88">
        <v>130</v>
      </c>
    </row>
    <row r="45" spans="2:13" ht="27.75" customHeight="1">
      <c r="B45" s="1201"/>
      <c r="C45" s="1202"/>
      <c r="D45" s="85"/>
      <c r="E45" s="1207" t="s">
        <v>29</v>
      </c>
      <c r="F45" s="1207"/>
      <c r="G45" s="1207"/>
      <c r="H45" s="1208"/>
      <c r="I45" s="86">
        <v>3827</v>
      </c>
      <c r="J45" s="87">
        <v>3738</v>
      </c>
      <c r="K45" s="87">
        <v>3514</v>
      </c>
      <c r="L45" s="87">
        <v>3129</v>
      </c>
      <c r="M45" s="88">
        <v>2912</v>
      </c>
    </row>
    <row r="46" spans="2:13" ht="27.75" customHeight="1">
      <c r="B46" s="1201"/>
      <c r="C46" s="1202"/>
      <c r="D46" s="85"/>
      <c r="E46" s="1207" t="s">
        <v>30</v>
      </c>
      <c r="F46" s="1207"/>
      <c r="G46" s="1207"/>
      <c r="H46" s="1208"/>
      <c r="I46" s="86">
        <v>1151</v>
      </c>
      <c r="J46" s="87">
        <v>1165</v>
      </c>
      <c r="K46" s="87">
        <v>1168</v>
      </c>
      <c r="L46" s="87" t="s">
        <v>486</v>
      </c>
      <c r="M46" s="88" t="s">
        <v>486</v>
      </c>
    </row>
    <row r="47" spans="2:13" ht="27.75" customHeight="1">
      <c r="B47" s="1201"/>
      <c r="C47" s="1202"/>
      <c r="D47" s="85"/>
      <c r="E47" s="1207" t="s">
        <v>31</v>
      </c>
      <c r="F47" s="1207"/>
      <c r="G47" s="1207"/>
      <c r="H47" s="1208"/>
      <c r="I47" s="86" t="s">
        <v>486</v>
      </c>
      <c r="J47" s="87" t="s">
        <v>486</v>
      </c>
      <c r="K47" s="87" t="s">
        <v>486</v>
      </c>
      <c r="L47" s="87" t="s">
        <v>486</v>
      </c>
      <c r="M47" s="88" t="s">
        <v>486</v>
      </c>
    </row>
    <row r="48" spans="2:13" ht="27.75" customHeight="1">
      <c r="B48" s="1203"/>
      <c r="C48" s="1204"/>
      <c r="D48" s="85"/>
      <c r="E48" s="1207" t="s">
        <v>32</v>
      </c>
      <c r="F48" s="1207"/>
      <c r="G48" s="1207"/>
      <c r="H48" s="1208"/>
      <c r="I48" s="86" t="s">
        <v>486</v>
      </c>
      <c r="J48" s="87" t="s">
        <v>486</v>
      </c>
      <c r="K48" s="87" t="s">
        <v>486</v>
      </c>
      <c r="L48" s="87" t="s">
        <v>486</v>
      </c>
      <c r="M48" s="88" t="s">
        <v>486</v>
      </c>
    </row>
    <row r="49" spans="2:13" ht="27.75" customHeight="1">
      <c r="B49" s="1209" t="s">
        <v>33</v>
      </c>
      <c r="C49" s="1210"/>
      <c r="D49" s="89"/>
      <c r="E49" s="1207" t="s">
        <v>34</v>
      </c>
      <c r="F49" s="1207"/>
      <c r="G49" s="1207"/>
      <c r="H49" s="1208"/>
      <c r="I49" s="86">
        <v>5227</v>
      </c>
      <c r="J49" s="87">
        <v>5144</v>
      </c>
      <c r="K49" s="87">
        <v>5187</v>
      </c>
      <c r="L49" s="87">
        <v>5207</v>
      </c>
      <c r="M49" s="88">
        <v>5542</v>
      </c>
    </row>
    <row r="50" spans="2:13" ht="27.75" customHeight="1">
      <c r="B50" s="1201"/>
      <c r="C50" s="1202"/>
      <c r="D50" s="85"/>
      <c r="E50" s="1207" t="s">
        <v>35</v>
      </c>
      <c r="F50" s="1207"/>
      <c r="G50" s="1207"/>
      <c r="H50" s="1208"/>
      <c r="I50" s="86">
        <v>415</v>
      </c>
      <c r="J50" s="87">
        <v>473</v>
      </c>
      <c r="K50" s="87">
        <v>529</v>
      </c>
      <c r="L50" s="87">
        <v>625</v>
      </c>
      <c r="M50" s="88">
        <v>669</v>
      </c>
    </row>
    <row r="51" spans="2:13" ht="27.75" customHeight="1">
      <c r="B51" s="1203"/>
      <c r="C51" s="1204"/>
      <c r="D51" s="85"/>
      <c r="E51" s="1207" t="s">
        <v>36</v>
      </c>
      <c r="F51" s="1207"/>
      <c r="G51" s="1207"/>
      <c r="H51" s="1208"/>
      <c r="I51" s="86">
        <v>19633</v>
      </c>
      <c r="J51" s="87">
        <v>19411</v>
      </c>
      <c r="K51" s="87">
        <v>19872</v>
      </c>
      <c r="L51" s="87">
        <v>19642</v>
      </c>
      <c r="M51" s="88">
        <v>19729</v>
      </c>
    </row>
    <row r="52" spans="2:13" ht="27.75" customHeight="1" thickBot="1">
      <c r="B52" s="1211" t="s">
        <v>37</v>
      </c>
      <c r="C52" s="1212"/>
      <c r="D52" s="90"/>
      <c r="E52" s="1213" t="s">
        <v>38</v>
      </c>
      <c r="F52" s="1213"/>
      <c r="G52" s="1213"/>
      <c r="H52" s="1214"/>
      <c r="I52" s="91">
        <v>7995</v>
      </c>
      <c r="J52" s="92">
        <v>7539</v>
      </c>
      <c r="K52" s="92">
        <v>6966</v>
      </c>
      <c r="L52" s="92">
        <v>6110</v>
      </c>
      <c r="M52" s="93">
        <v>5300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564</v>
      </c>
      <c r="H51" s="1240"/>
      <c r="I51" s="1245" t="s">
        <v>565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567</v>
      </c>
      <c r="H55" s="1220"/>
      <c r="I55" s="1225" t="s">
        <v>565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7" t="s">
        <v>571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564</v>
      </c>
      <c r="H73" s="1240"/>
      <c r="I73" s="1245" t="s">
        <v>565</v>
      </c>
      <c r="J73" s="1245"/>
      <c r="K73" s="1226">
        <v>81.400000000000006</v>
      </c>
      <c r="L73" s="1226">
        <v>77.5</v>
      </c>
      <c r="M73" s="1215">
        <v>71.7</v>
      </c>
      <c r="N73" s="1215">
        <v>64.2</v>
      </c>
      <c r="O73" s="1215">
        <v>55.4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570</v>
      </c>
      <c r="J75" s="1225"/>
      <c r="K75" s="1247">
        <v>9.3000000000000007</v>
      </c>
      <c r="L75" s="1247">
        <v>9.5</v>
      </c>
      <c r="M75" s="1247">
        <v>9.6</v>
      </c>
      <c r="N75" s="1247">
        <v>9.6</v>
      </c>
      <c r="O75" s="1247">
        <v>9.6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567</v>
      </c>
      <c r="H77" s="1220"/>
      <c r="I77" s="1225" t="s">
        <v>565</v>
      </c>
      <c r="J77" s="1225"/>
      <c r="K77" s="1226">
        <v>75.900000000000006</v>
      </c>
      <c r="L77" s="1226">
        <v>64.599999999999994</v>
      </c>
      <c r="M77" s="1215">
        <v>52.8</v>
      </c>
      <c r="N77" s="1215">
        <v>48.6</v>
      </c>
      <c r="O77" s="1215">
        <v>32.799999999999997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570</v>
      </c>
      <c r="J79" s="1217"/>
      <c r="K79" s="1218">
        <v>13.5</v>
      </c>
      <c r="L79" s="1218">
        <v>12.4</v>
      </c>
      <c r="M79" s="1218">
        <v>11.5</v>
      </c>
      <c r="N79" s="1218">
        <v>10.4</v>
      </c>
      <c r="O79" s="1218">
        <v>9.5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195437</v>
      </c>
      <c r="E3" s="116"/>
      <c r="F3" s="117">
        <v>67088</v>
      </c>
      <c r="G3" s="118"/>
      <c r="H3" s="119"/>
    </row>
    <row r="4" spans="1:8">
      <c r="A4" s="120"/>
      <c r="B4" s="121"/>
      <c r="C4" s="122"/>
      <c r="D4" s="123">
        <v>77761</v>
      </c>
      <c r="E4" s="124"/>
      <c r="F4" s="125">
        <v>37146</v>
      </c>
      <c r="G4" s="126"/>
      <c r="H4" s="127"/>
    </row>
    <row r="5" spans="1:8">
      <c r="A5" s="108" t="s">
        <v>520</v>
      </c>
      <c r="B5" s="113"/>
      <c r="C5" s="114"/>
      <c r="D5" s="115">
        <v>84585</v>
      </c>
      <c r="E5" s="116"/>
      <c r="F5" s="117">
        <v>70489</v>
      </c>
      <c r="G5" s="118"/>
      <c r="H5" s="119"/>
    </row>
    <row r="6" spans="1:8">
      <c r="A6" s="120"/>
      <c r="B6" s="121"/>
      <c r="C6" s="122"/>
      <c r="D6" s="123">
        <v>47978</v>
      </c>
      <c r="E6" s="124"/>
      <c r="F6" s="125">
        <v>37817</v>
      </c>
      <c r="G6" s="126"/>
      <c r="H6" s="127"/>
    </row>
    <row r="7" spans="1:8">
      <c r="A7" s="108" t="s">
        <v>521</v>
      </c>
      <c r="B7" s="113"/>
      <c r="C7" s="114"/>
      <c r="D7" s="115">
        <v>101622</v>
      </c>
      <c r="E7" s="116"/>
      <c r="F7" s="117">
        <v>84389</v>
      </c>
      <c r="G7" s="118"/>
      <c r="H7" s="119"/>
    </row>
    <row r="8" spans="1:8">
      <c r="A8" s="120"/>
      <c r="B8" s="121"/>
      <c r="C8" s="122"/>
      <c r="D8" s="123">
        <v>60421</v>
      </c>
      <c r="E8" s="124"/>
      <c r="F8" s="125">
        <v>44339</v>
      </c>
      <c r="G8" s="126"/>
      <c r="H8" s="127"/>
    </row>
    <row r="9" spans="1:8">
      <c r="A9" s="108" t="s">
        <v>522</v>
      </c>
      <c r="B9" s="113"/>
      <c r="C9" s="114"/>
      <c r="D9" s="115">
        <v>88619</v>
      </c>
      <c r="E9" s="116"/>
      <c r="F9" s="117">
        <v>83623</v>
      </c>
      <c r="G9" s="118"/>
      <c r="H9" s="119"/>
    </row>
    <row r="10" spans="1:8">
      <c r="A10" s="120"/>
      <c r="B10" s="121"/>
      <c r="C10" s="122"/>
      <c r="D10" s="123">
        <v>46976</v>
      </c>
      <c r="E10" s="124"/>
      <c r="F10" s="125">
        <v>48787</v>
      </c>
      <c r="G10" s="126"/>
      <c r="H10" s="127"/>
    </row>
    <row r="11" spans="1:8">
      <c r="A11" s="108" t="s">
        <v>523</v>
      </c>
      <c r="B11" s="113"/>
      <c r="C11" s="114"/>
      <c r="D11" s="115">
        <v>94454</v>
      </c>
      <c r="E11" s="116"/>
      <c r="F11" s="117">
        <v>87974</v>
      </c>
      <c r="G11" s="118"/>
      <c r="H11" s="119"/>
    </row>
    <row r="12" spans="1:8">
      <c r="A12" s="120"/>
      <c r="B12" s="121"/>
      <c r="C12" s="128"/>
      <c r="D12" s="123">
        <v>50083</v>
      </c>
      <c r="E12" s="124"/>
      <c r="F12" s="125">
        <v>48183</v>
      </c>
      <c r="G12" s="126"/>
      <c r="H12" s="127"/>
    </row>
    <row r="13" spans="1:8">
      <c r="A13" s="108"/>
      <c r="B13" s="113"/>
      <c r="C13" s="129"/>
      <c r="D13" s="130">
        <v>112943</v>
      </c>
      <c r="E13" s="131"/>
      <c r="F13" s="132">
        <v>78713</v>
      </c>
      <c r="G13" s="133"/>
      <c r="H13" s="119"/>
    </row>
    <row r="14" spans="1:8">
      <c r="A14" s="120"/>
      <c r="B14" s="121"/>
      <c r="C14" s="122"/>
      <c r="D14" s="123">
        <v>56644</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4.04</v>
      </c>
      <c r="C19" s="134">
        <f>ROUND(VALUE(SUBSTITUTE(実質収支比率等に係る経年分析!G$48,"▲","-")),2)</f>
        <v>3.84</v>
      </c>
      <c r="D19" s="134">
        <f>ROUND(VALUE(SUBSTITUTE(実質収支比率等に係る経年分析!H$48,"▲","-")),2)</f>
        <v>4.09</v>
      </c>
      <c r="E19" s="134">
        <f>ROUND(VALUE(SUBSTITUTE(実質収支比率等に係る経年分析!I$48,"▲","-")),2)</f>
        <v>4.1500000000000004</v>
      </c>
      <c r="F19" s="134">
        <f>ROUND(VALUE(SUBSTITUTE(実質収支比率等に係る経年分析!J$48,"▲","-")),2)</f>
        <v>4.33</v>
      </c>
    </row>
    <row r="20" spans="1:11">
      <c r="A20" s="134" t="s">
        <v>43</v>
      </c>
      <c r="B20" s="134">
        <f>ROUND(VALUE(SUBSTITUTE(実質収支比率等に係る経年分析!F$47,"▲","-")),2)</f>
        <v>19</v>
      </c>
      <c r="C20" s="134">
        <f>ROUND(VALUE(SUBSTITUTE(実質収支比率等に係る経年分析!G$47,"▲","-")),2)</f>
        <v>19.37</v>
      </c>
      <c r="D20" s="134">
        <f>ROUND(VALUE(SUBSTITUTE(実質収支比率等に係る経年分析!H$47,"▲","-")),2)</f>
        <v>20.22</v>
      </c>
      <c r="E20" s="134">
        <f>ROUND(VALUE(SUBSTITUTE(実質収支比率等に係る経年分析!I$47,"▲","-")),2)</f>
        <v>20.48</v>
      </c>
      <c r="F20" s="134">
        <f>ROUND(VALUE(SUBSTITUTE(実質収支比率等に係る経年分析!J$47,"▲","-")),2)</f>
        <v>21.55</v>
      </c>
    </row>
    <row r="21" spans="1:11">
      <c r="A21" s="134" t="s">
        <v>44</v>
      </c>
      <c r="B21" s="134">
        <f>IF(ISNUMBER(VALUE(SUBSTITUTE(実質収支比率等に係る経年分析!F$49,"▲","-"))),ROUND(VALUE(SUBSTITUTE(実質収支比率等に係る経年分析!F$49,"▲","-")),2),NA())</f>
        <v>1.1499999999999999</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1.17</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1.37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国民宿舎特別会計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下水道管理特別会計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1884</v>
      </c>
      <c r="E42" s="136"/>
      <c r="F42" s="136"/>
      <c r="G42" s="136">
        <f>'実質公債費比率（分子）の構造'!L$52</f>
        <v>1980</v>
      </c>
      <c r="H42" s="136"/>
      <c r="I42" s="136"/>
      <c r="J42" s="136">
        <f>'実質公債費比率（分子）の構造'!M$52</f>
        <v>2017</v>
      </c>
      <c r="K42" s="136"/>
      <c r="L42" s="136"/>
      <c r="M42" s="136">
        <f>'実質公債費比率（分子）の構造'!N$52</f>
        <v>2083</v>
      </c>
      <c r="N42" s="136"/>
      <c r="O42" s="136"/>
      <c r="P42" s="136">
        <f>'実質公債費比率（分子）の構造'!O$52</f>
        <v>2098</v>
      </c>
    </row>
    <row r="43" spans="1:16">
      <c r="A43" s="136" t="s">
        <v>52</v>
      </c>
      <c r="B43" s="136">
        <f>'実質公債費比率（分子）の構造'!K$51</f>
        <v>3</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128</v>
      </c>
      <c r="C44" s="136"/>
      <c r="D44" s="136"/>
      <c r="E44" s="136">
        <f>'実質公債費比率（分子）の構造'!L$50</f>
        <v>104</v>
      </c>
      <c r="F44" s="136"/>
      <c r="G44" s="136"/>
      <c r="H44" s="136">
        <f>'実質公債費比率（分子）の構造'!M$50</f>
        <v>104</v>
      </c>
      <c r="I44" s="136"/>
      <c r="J44" s="136"/>
      <c r="K44" s="136">
        <f>'実質公債費比率（分子）の構造'!N$50</f>
        <v>104</v>
      </c>
      <c r="L44" s="136"/>
      <c r="M44" s="136"/>
      <c r="N44" s="136">
        <f>'実質公債費比率（分子）の構造'!O$50</f>
        <v>104</v>
      </c>
      <c r="O44" s="136"/>
      <c r="P44" s="136"/>
    </row>
    <row r="45" spans="1:16">
      <c r="A45" s="136" t="s">
        <v>54</v>
      </c>
      <c r="B45" s="136">
        <f>'実質公債費比率（分子）の構造'!K$49</f>
        <v>15</v>
      </c>
      <c r="C45" s="136"/>
      <c r="D45" s="136"/>
      <c r="E45" s="136">
        <f>'実質公債費比率（分子）の構造'!L$49</f>
        <v>6</v>
      </c>
      <c r="F45" s="136"/>
      <c r="G45" s="136"/>
      <c r="H45" s="136">
        <f>'実質公債費比率（分子）の構造'!M$49</f>
        <v>4</v>
      </c>
      <c r="I45" s="136"/>
      <c r="J45" s="136"/>
      <c r="K45" s="136">
        <f>'実質公債費比率（分子）の構造'!N$49</f>
        <v>4</v>
      </c>
      <c r="L45" s="136"/>
      <c r="M45" s="136"/>
      <c r="N45" s="136">
        <f>'実質公債費比率（分子）の構造'!O$49</f>
        <v>5</v>
      </c>
      <c r="O45" s="136"/>
      <c r="P45" s="136"/>
    </row>
    <row r="46" spans="1:16">
      <c r="A46" s="136" t="s">
        <v>55</v>
      </c>
      <c r="B46" s="136">
        <f>'実質公債費比率（分子）の構造'!K$48</f>
        <v>257</v>
      </c>
      <c r="C46" s="136"/>
      <c r="D46" s="136"/>
      <c r="E46" s="136">
        <f>'実質公債費比率（分子）の構造'!L$48</f>
        <v>278</v>
      </c>
      <c r="F46" s="136"/>
      <c r="G46" s="136"/>
      <c r="H46" s="136">
        <f>'実質公債費比率（分子）の構造'!M$48</f>
        <v>276</v>
      </c>
      <c r="I46" s="136"/>
      <c r="J46" s="136"/>
      <c r="K46" s="136">
        <f>'実質公債費比率（分子）の構造'!N$48</f>
        <v>288</v>
      </c>
      <c r="L46" s="136"/>
      <c r="M46" s="136"/>
      <c r="N46" s="136">
        <f>'実質公債費比率（分子）の構造'!O$48</f>
        <v>318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2433</v>
      </c>
      <c r="C49" s="136"/>
      <c r="D49" s="136"/>
      <c r="E49" s="136">
        <f>'実質公債費比率（分子）の構造'!L$45</f>
        <v>2539</v>
      </c>
      <c r="F49" s="136"/>
      <c r="G49" s="136"/>
      <c r="H49" s="136">
        <f>'実質公債費比率（分子）の構造'!M$45</f>
        <v>2566</v>
      </c>
      <c r="I49" s="136"/>
      <c r="J49" s="136"/>
      <c r="K49" s="136">
        <f>'実質公債費比率（分子）の構造'!N$45</f>
        <v>2603</v>
      </c>
      <c r="L49" s="136"/>
      <c r="M49" s="136"/>
      <c r="N49" s="136">
        <f>'実質公債費比率（分子）の構造'!O$45</f>
        <v>2606</v>
      </c>
      <c r="O49" s="136"/>
      <c r="P49" s="136"/>
    </row>
    <row r="50" spans="1:16">
      <c r="A50" s="136" t="s">
        <v>59</v>
      </c>
      <c r="B50" s="136" t="e">
        <f>NA()</f>
        <v>#N/A</v>
      </c>
      <c r="C50" s="136">
        <f>IF(ISNUMBER('実質公債費比率（分子）の構造'!K$53),'実質公債費比率（分子）の構造'!K$53,NA())</f>
        <v>952</v>
      </c>
      <c r="D50" s="136" t="e">
        <f>NA()</f>
        <v>#N/A</v>
      </c>
      <c r="E50" s="136" t="e">
        <f>NA()</f>
        <v>#N/A</v>
      </c>
      <c r="F50" s="136">
        <f>IF(ISNUMBER('実質公債費比率（分子）の構造'!L$53),'実質公債費比率（分子）の構造'!L$53,NA())</f>
        <v>948</v>
      </c>
      <c r="G50" s="136" t="e">
        <f>NA()</f>
        <v>#N/A</v>
      </c>
      <c r="H50" s="136" t="e">
        <f>NA()</f>
        <v>#N/A</v>
      </c>
      <c r="I50" s="136">
        <f>IF(ISNUMBER('実質公債費比率（分子）の構造'!M$53),'実質公債費比率（分子）の構造'!M$53,NA())</f>
        <v>934</v>
      </c>
      <c r="J50" s="136" t="e">
        <f>NA()</f>
        <v>#N/A</v>
      </c>
      <c r="K50" s="136" t="e">
        <f>NA()</f>
        <v>#N/A</v>
      </c>
      <c r="L50" s="136">
        <f>IF(ISNUMBER('実質公債費比率（分子）の構造'!N$53),'実質公債費比率（分子）の構造'!N$53,NA())</f>
        <v>916</v>
      </c>
      <c r="M50" s="136" t="e">
        <f>NA()</f>
        <v>#N/A</v>
      </c>
      <c r="N50" s="136" t="e">
        <f>NA()</f>
        <v>#N/A</v>
      </c>
      <c r="O50" s="136">
        <f>IF(ISNUMBER('実質公債費比率（分子）の構造'!O$53),'実質公債費比率（分子）の構造'!O$53,NA())</f>
        <v>935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19633</v>
      </c>
      <c r="E56" s="135"/>
      <c r="F56" s="135"/>
      <c r="G56" s="135">
        <f>'将来負担比率（分子）の構造'!J$51</f>
        <v>19411</v>
      </c>
      <c r="H56" s="135"/>
      <c r="I56" s="135"/>
      <c r="J56" s="135">
        <f>'将来負担比率（分子）の構造'!K$51</f>
        <v>19872</v>
      </c>
      <c r="K56" s="135"/>
      <c r="L56" s="135"/>
      <c r="M56" s="135">
        <f>'将来負担比率（分子）の構造'!L$51</f>
        <v>19642</v>
      </c>
      <c r="N56" s="135"/>
      <c r="O56" s="135"/>
      <c r="P56" s="135">
        <f>'将来負担比率（分子）の構造'!M$51</f>
        <v>19729</v>
      </c>
    </row>
    <row r="57" spans="1:16">
      <c r="A57" s="135" t="s">
        <v>35</v>
      </c>
      <c r="B57" s="135"/>
      <c r="C57" s="135"/>
      <c r="D57" s="135">
        <f>'将来負担比率（分子）の構造'!I$50</f>
        <v>415</v>
      </c>
      <c r="E57" s="135"/>
      <c r="F57" s="135"/>
      <c r="G57" s="135">
        <f>'将来負担比率（分子）の構造'!J$50</f>
        <v>473</v>
      </c>
      <c r="H57" s="135"/>
      <c r="I57" s="135"/>
      <c r="J57" s="135">
        <f>'将来負担比率（分子）の構造'!K$50</f>
        <v>529</v>
      </c>
      <c r="K57" s="135"/>
      <c r="L57" s="135"/>
      <c r="M57" s="135">
        <f>'将来負担比率（分子）の構造'!L$50</f>
        <v>625</v>
      </c>
      <c r="N57" s="135"/>
      <c r="O57" s="135"/>
      <c r="P57" s="135">
        <f>'将来負担比率（分子）の構造'!M$50</f>
        <v>669</v>
      </c>
    </row>
    <row r="58" spans="1:16">
      <c r="A58" s="135" t="s">
        <v>34</v>
      </c>
      <c r="B58" s="135"/>
      <c r="C58" s="135"/>
      <c r="D58" s="135">
        <f>'将来負担比率（分子）の構造'!I$49</f>
        <v>5227</v>
      </c>
      <c r="E58" s="135"/>
      <c r="F58" s="135"/>
      <c r="G58" s="135">
        <f>'将来負担比率（分子）の構造'!J$49</f>
        <v>5144</v>
      </c>
      <c r="H58" s="135"/>
      <c r="I58" s="135"/>
      <c r="J58" s="135">
        <f>'将来負担比率（分子）の構造'!K$49</f>
        <v>5187</v>
      </c>
      <c r="K58" s="135"/>
      <c r="L58" s="135"/>
      <c r="M58" s="135">
        <f>'将来負担比率（分子）の構造'!L$49</f>
        <v>5207</v>
      </c>
      <c r="N58" s="135"/>
      <c r="O58" s="135"/>
      <c r="P58" s="135">
        <f>'将来負担比率（分子）の構造'!M$49</f>
        <v>5542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1151</v>
      </c>
      <c r="C61" s="135"/>
      <c r="D61" s="135"/>
      <c r="E61" s="135">
        <f>'将来負担比率（分子）の構造'!J$46</f>
        <v>1165</v>
      </c>
      <c r="F61" s="135"/>
      <c r="G61" s="135"/>
      <c r="H61" s="135">
        <f>'将来負担比率（分子）の構造'!K$46</f>
        <v>1168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3827</v>
      </c>
      <c r="C62" s="135"/>
      <c r="D62" s="135"/>
      <c r="E62" s="135">
        <f>'将来負担比率（分子）の構造'!J$45</f>
        <v>3738</v>
      </c>
      <c r="F62" s="135"/>
      <c r="G62" s="135"/>
      <c r="H62" s="135">
        <f>'将来負担比率（分子）の構造'!K$45</f>
        <v>3514</v>
      </c>
      <c r="I62" s="135"/>
      <c r="J62" s="135"/>
      <c r="K62" s="135">
        <f>'将来負担比率（分子）の構造'!L$45</f>
        <v>3129</v>
      </c>
      <c r="L62" s="135"/>
      <c r="M62" s="135"/>
      <c r="N62" s="135">
        <f>'将来負担比率（分子）の構造'!M$45</f>
        <v>2912</v>
      </c>
      <c r="O62" s="135"/>
      <c r="P62" s="135"/>
    </row>
    <row r="63" spans="1:16">
      <c r="A63" s="135" t="s">
        <v>28</v>
      </c>
      <c r="B63" s="135">
        <f>'将来負担比率（分子）の構造'!I$44</f>
        <v>14</v>
      </c>
      <c r="C63" s="135"/>
      <c r="D63" s="135"/>
      <c r="E63" s="135">
        <f>'将来負担比率（分子）の構造'!J$44</f>
        <v>16</v>
      </c>
      <c r="F63" s="135"/>
      <c r="G63" s="135"/>
      <c r="H63" s="135">
        <f>'将来負担比率（分子）の構造'!K$44</f>
        <v>124</v>
      </c>
      <c r="I63" s="135"/>
      <c r="J63" s="135"/>
      <c r="K63" s="135">
        <f>'将来負担比率（分子）の構造'!L$44</f>
        <v>123</v>
      </c>
      <c r="L63" s="135"/>
      <c r="M63" s="135"/>
      <c r="N63" s="135">
        <f>'将来負担比率（分子）の構造'!M$44</f>
        <v>130</v>
      </c>
      <c r="O63" s="135"/>
      <c r="P63" s="135"/>
    </row>
    <row r="64" spans="1:16">
      <c r="A64" s="135" t="s">
        <v>27</v>
      </c>
      <c r="B64" s="135">
        <f>'将来負担比率（分子）の構造'!I$43</f>
        <v>3077</v>
      </c>
      <c r="C64" s="135"/>
      <c r="D64" s="135"/>
      <c r="E64" s="135">
        <f>'将来負担比率（分子）の構造'!J$43</f>
        <v>3010</v>
      </c>
      <c r="F64" s="135"/>
      <c r="G64" s="135"/>
      <c r="H64" s="135">
        <f>'将来負担比率（分子）の構造'!K$43</f>
        <v>2963</v>
      </c>
      <c r="I64" s="135"/>
      <c r="J64" s="135"/>
      <c r="K64" s="135">
        <f>'将来負担比率（分子）の構造'!L$43</f>
        <v>2794</v>
      </c>
      <c r="L64" s="135"/>
      <c r="M64" s="135"/>
      <c r="N64" s="135">
        <f>'将来負担比率（分子）の構造'!M$43</f>
        <v>2739</v>
      </c>
      <c r="O64" s="135"/>
      <c r="P64" s="135"/>
    </row>
    <row r="65" spans="1:16">
      <c r="A65" s="135" t="s">
        <v>26</v>
      </c>
      <c r="B65" s="135">
        <f>'将来負担比率（分子）の構造'!I$42</f>
        <v>663</v>
      </c>
      <c r="C65" s="135"/>
      <c r="D65" s="135"/>
      <c r="E65" s="135">
        <f>'将来負担比率（分子）の構造'!J$42</f>
        <v>581</v>
      </c>
      <c r="F65" s="135"/>
      <c r="G65" s="135"/>
      <c r="H65" s="135">
        <f>'将来負担比率（分子）の構造'!K$42</f>
        <v>513</v>
      </c>
      <c r="I65" s="135"/>
      <c r="J65" s="135"/>
      <c r="K65" s="135">
        <f>'将来負担比率（分子）の構造'!L$42</f>
        <v>1369</v>
      </c>
      <c r="L65" s="135"/>
      <c r="M65" s="135"/>
      <c r="N65" s="135">
        <f>'将来負担比率（分子）の構造'!M$42</f>
        <v>1201</v>
      </c>
      <c r="O65" s="135"/>
      <c r="P65" s="135"/>
    </row>
    <row r="66" spans="1:16">
      <c r="A66" s="135" t="s">
        <v>25</v>
      </c>
      <c r="B66" s="135">
        <f>'将来負担比率（分子）の構造'!I$41</f>
        <v>24539</v>
      </c>
      <c r="C66" s="135"/>
      <c r="D66" s="135"/>
      <c r="E66" s="135">
        <f>'将来負担比率（分子）の構造'!J$41</f>
        <v>24057</v>
      </c>
      <c r="F66" s="135"/>
      <c r="G66" s="135"/>
      <c r="H66" s="135">
        <f>'将来負担比率（分子）の構造'!K$41</f>
        <v>24273</v>
      </c>
      <c r="I66" s="135"/>
      <c r="J66" s="135"/>
      <c r="K66" s="135">
        <f>'将来負担比率（分子）の構造'!L$41</f>
        <v>24167</v>
      </c>
      <c r="L66" s="135"/>
      <c r="M66" s="135"/>
      <c r="N66" s="135">
        <f>'将来負担比率（分子）の構造'!M$41</f>
        <v>24259</v>
      </c>
      <c r="O66" s="135"/>
      <c r="P66" s="135"/>
    </row>
    <row r="67" spans="1:16">
      <c r="A67" s="135" t="s">
        <v>63</v>
      </c>
      <c r="B67" s="135" t="e">
        <f>NA()</f>
        <v>#N/A</v>
      </c>
      <c r="C67" s="135">
        <f>IF(ISNUMBER('将来負担比率（分子）の構造'!I$52), IF('将来負担比率（分子）の構造'!I$52 &lt; 0, 0, '将来負担比率（分子）の構造'!I$52), NA())</f>
        <v>7995</v>
      </c>
      <c r="D67" s="135" t="e">
        <f>NA()</f>
        <v>#N/A</v>
      </c>
      <c r="E67" s="135" t="e">
        <f>NA()</f>
        <v>#N/A</v>
      </c>
      <c r="F67" s="135">
        <f>IF(ISNUMBER('将来負担比率（分子）の構造'!J$52), IF('将来負担比率（分子）の構造'!J$52 &lt; 0, 0, '将来負担比率（分子）の構造'!J$52), NA())</f>
        <v>7539</v>
      </c>
      <c r="G67" s="135" t="e">
        <f>NA()</f>
        <v>#N/A</v>
      </c>
      <c r="H67" s="135" t="e">
        <f>NA()</f>
        <v>#N/A</v>
      </c>
      <c r="I67" s="135">
        <f>IF(ISNUMBER('将来負担比率（分子）の構造'!K$52), IF('将来負担比率（分子）の構造'!K$52 &lt; 0, 0, '将来負担比率（分子）の構造'!K$52), NA())</f>
        <v>6966</v>
      </c>
      <c r="J67" s="135" t="e">
        <f>NA()</f>
        <v>#N/A</v>
      </c>
      <c r="K67" s="135" t="e">
        <f>NA()</f>
        <v>#N/A</v>
      </c>
      <c r="L67" s="135">
        <f>IF(ISNUMBER('将来負担比率（分子）の構造'!L$52), IF('将来負担比率（分子）の構造'!L$52 &lt; 0, 0, '将来負担比率（分子）の構造'!L$52), NA())</f>
        <v>6110</v>
      </c>
      <c r="M67" s="135" t="e">
        <f>NA()</f>
        <v>#N/A</v>
      </c>
      <c r="N67" s="135" t="e">
        <f>NA()</f>
        <v>#N/A</v>
      </c>
      <c r="O67" s="135">
        <f>IF(ISNUMBER('将来負担比率（分子）の構造'!M$52), IF('将来負担比率（分子）の構造'!M$52 &lt; 0, 0, '将来負担比率（分子）の構造'!M$52), NA())</f>
        <v>5300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3327733</v>
      </c>
      <c r="S5" s="613"/>
      <c r="T5" s="613"/>
      <c r="U5" s="613"/>
      <c r="V5" s="613"/>
      <c r="W5" s="613"/>
      <c r="X5" s="613"/>
      <c r="Y5" s="614"/>
      <c r="Z5" s="615">
        <v>15.1</v>
      </c>
      <c r="AA5" s="615"/>
      <c r="AB5" s="615"/>
      <c r="AC5" s="615"/>
      <c r="AD5" s="616">
        <v>3327733</v>
      </c>
      <c r="AE5" s="616"/>
      <c r="AF5" s="616"/>
      <c r="AG5" s="616"/>
      <c r="AH5" s="616"/>
      <c r="AI5" s="616"/>
      <c r="AJ5" s="616"/>
      <c r="AK5" s="616"/>
      <c r="AL5" s="617">
        <v>29.6</v>
      </c>
      <c r="AM5" s="618"/>
      <c r="AN5" s="618"/>
      <c r="AO5" s="619"/>
      <c r="AP5" s="609" t="s">
        <v>206</v>
      </c>
      <c r="AQ5" s="610"/>
      <c r="AR5" s="610"/>
      <c r="AS5" s="610"/>
      <c r="AT5" s="610"/>
      <c r="AU5" s="610"/>
      <c r="AV5" s="610"/>
      <c r="AW5" s="610"/>
      <c r="AX5" s="610"/>
      <c r="AY5" s="610"/>
      <c r="AZ5" s="610"/>
      <c r="BA5" s="610"/>
      <c r="BB5" s="610"/>
      <c r="BC5" s="610"/>
      <c r="BD5" s="610"/>
      <c r="BE5" s="610"/>
      <c r="BF5" s="611"/>
      <c r="BG5" s="623">
        <v>3327733</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271192</v>
      </c>
      <c r="S6" s="624"/>
      <c r="T6" s="624"/>
      <c r="U6" s="624"/>
      <c r="V6" s="624"/>
      <c r="W6" s="624"/>
      <c r="X6" s="624"/>
      <c r="Y6" s="625"/>
      <c r="Z6" s="626">
        <v>1.2</v>
      </c>
      <c r="AA6" s="626"/>
      <c r="AB6" s="626"/>
      <c r="AC6" s="626"/>
      <c r="AD6" s="627">
        <v>271192</v>
      </c>
      <c r="AE6" s="627"/>
      <c r="AF6" s="627"/>
      <c r="AG6" s="627"/>
      <c r="AH6" s="627"/>
      <c r="AI6" s="627"/>
      <c r="AJ6" s="627"/>
      <c r="AK6" s="627"/>
      <c r="AL6" s="628">
        <v>2.4</v>
      </c>
      <c r="AM6" s="629"/>
      <c r="AN6" s="629"/>
      <c r="AO6" s="630"/>
      <c r="AP6" s="620" t="s">
        <v>212</v>
      </c>
      <c r="AQ6" s="621"/>
      <c r="AR6" s="621"/>
      <c r="AS6" s="621"/>
      <c r="AT6" s="621"/>
      <c r="AU6" s="621"/>
      <c r="AV6" s="621"/>
      <c r="AW6" s="621"/>
      <c r="AX6" s="621"/>
      <c r="AY6" s="621"/>
      <c r="AZ6" s="621"/>
      <c r="BA6" s="621"/>
      <c r="BB6" s="621"/>
      <c r="BC6" s="621"/>
      <c r="BD6" s="621"/>
      <c r="BE6" s="621"/>
      <c r="BF6" s="622"/>
      <c r="BG6" s="623">
        <v>3327733</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189579</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189579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3713</v>
      </c>
      <c r="S7" s="624"/>
      <c r="T7" s="624"/>
      <c r="U7" s="624"/>
      <c r="V7" s="624"/>
      <c r="W7" s="624"/>
      <c r="X7" s="624"/>
      <c r="Y7" s="625"/>
      <c r="Z7" s="626">
        <v>0</v>
      </c>
      <c r="AA7" s="626"/>
      <c r="AB7" s="626"/>
      <c r="AC7" s="626"/>
      <c r="AD7" s="627">
        <v>3713</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1182970</v>
      </c>
      <c r="BH7" s="624"/>
      <c r="BI7" s="624"/>
      <c r="BJ7" s="624"/>
      <c r="BK7" s="624"/>
      <c r="BL7" s="624"/>
      <c r="BM7" s="624"/>
      <c r="BN7" s="625"/>
      <c r="BO7" s="626">
        <v>35.5</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3799003</v>
      </c>
      <c r="CS7" s="624"/>
      <c r="CT7" s="624"/>
      <c r="CU7" s="624"/>
      <c r="CV7" s="624"/>
      <c r="CW7" s="624"/>
      <c r="CX7" s="624"/>
      <c r="CY7" s="625"/>
      <c r="CZ7" s="626">
        <v>17.7</v>
      </c>
      <c r="DA7" s="626"/>
      <c r="DB7" s="626"/>
      <c r="DC7" s="626"/>
      <c r="DD7" s="632">
        <v>103656</v>
      </c>
      <c r="DE7" s="624"/>
      <c r="DF7" s="624"/>
      <c r="DG7" s="624"/>
      <c r="DH7" s="624"/>
      <c r="DI7" s="624"/>
      <c r="DJ7" s="624"/>
      <c r="DK7" s="624"/>
      <c r="DL7" s="624"/>
      <c r="DM7" s="624"/>
      <c r="DN7" s="624"/>
      <c r="DO7" s="624"/>
      <c r="DP7" s="625"/>
      <c r="DQ7" s="632">
        <v>2144357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7368</v>
      </c>
      <c r="S8" s="624"/>
      <c r="T8" s="624"/>
      <c r="U8" s="624"/>
      <c r="V8" s="624"/>
      <c r="W8" s="624"/>
      <c r="X8" s="624"/>
      <c r="Y8" s="625"/>
      <c r="Z8" s="626">
        <v>0</v>
      </c>
      <c r="AA8" s="626"/>
      <c r="AB8" s="626"/>
      <c r="AC8" s="626"/>
      <c r="AD8" s="627">
        <v>7368</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46031</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7304233</v>
      </c>
      <c r="CS8" s="624"/>
      <c r="CT8" s="624"/>
      <c r="CU8" s="624"/>
      <c r="CV8" s="624"/>
      <c r="CW8" s="624"/>
      <c r="CX8" s="624"/>
      <c r="CY8" s="625"/>
      <c r="CZ8" s="626">
        <v>34.1</v>
      </c>
      <c r="DA8" s="626"/>
      <c r="DB8" s="626"/>
      <c r="DC8" s="626"/>
      <c r="DD8" s="632">
        <v>271367</v>
      </c>
      <c r="DE8" s="624"/>
      <c r="DF8" s="624"/>
      <c r="DG8" s="624"/>
      <c r="DH8" s="624"/>
      <c r="DI8" s="624"/>
      <c r="DJ8" s="624"/>
      <c r="DK8" s="624"/>
      <c r="DL8" s="624"/>
      <c r="DM8" s="624"/>
      <c r="DN8" s="624"/>
      <c r="DO8" s="624"/>
      <c r="DP8" s="625"/>
      <c r="DQ8" s="632">
        <v>3316074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7480</v>
      </c>
      <c r="S9" s="624"/>
      <c r="T9" s="624"/>
      <c r="U9" s="624"/>
      <c r="V9" s="624"/>
      <c r="W9" s="624"/>
      <c r="X9" s="624"/>
      <c r="Y9" s="625"/>
      <c r="Z9" s="626">
        <v>0</v>
      </c>
      <c r="AA9" s="626"/>
      <c r="AB9" s="626"/>
      <c r="AC9" s="626"/>
      <c r="AD9" s="627">
        <v>7480</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872314</v>
      </c>
      <c r="BH9" s="624"/>
      <c r="BI9" s="624"/>
      <c r="BJ9" s="624"/>
      <c r="BK9" s="624"/>
      <c r="BL9" s="624"/>
      <c r="BM9" s="624"/>
      <c r="BN9" s="625"/>
      <c r="BO9" s="626">
        <v>26.2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1120046</v>
      </c>
      <c r="CS9" s="624"/>
      <c r="CT9" s="624"/>
      <c r="CU9" s="624"/>
      <c r="CV9" s="624"/>
      <c r="CW9" s="624"/>
      <c r="CX9" s="624"/>
      <c r="CY9" s="625"/>
      <c r="CZ9" s="626">
        <v>5.2</v>
      </c>
      <c r="DA9" s="626"/>
      <c r="DB9" s="626"/>
      <c r="DC9" s="626"/>
      <c r="DD9" s="632">
        <v>62712</v>
      </c>
      <c r="DE9" s="624"/>
      <c r="DF9" s="624"/>
      <c r="DG9" s="624"/>
      <c r="DH9" s="624"/>
      <c r="DI9" s="624"/>
      <c r="DJ9" s="624"/>
      <c r="DK9" s="624"/>
      <c r="DL9" s="624"/>
      <c r="DM9" s="624"/>
      <c r="DN9" s="624"/>
      <c r="DO9" s="624"/>
      <c r="DP9" s="625"/>
      <c r="DQ9" s="632">
        <v>855216</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605783</v>
      </c>
      <c r="S10" s="624"/>
      <c r="T10" s="624"/>
      <c r="U10" s="624"/>
      <c r="V10" s="624"/>
      <c r="W10" s="624"/>
      <c r="X10" s="624"/>
      <c r="Y10" s="625"/>
      <c r="Z10" s="626">
        <v>2.8</v>
      </c>
      <c r="AA10" s="626"/>
      <c r="AB10" s="626"/>
      <c r="AC10" s="626"/>
      <c r="AD10" s="627">
        <v>605783</v>
      </c>
      <c r="AE10" s="627"/>
      <c r="AF10" s="627"/>
      <c r="AG10" s="627"/>
      <c r="AH10" s="627"/>
      <c r="AI10" s="627"/>
      <c r="AJ10" s="627"/>
      <c r="AK10" s="627"/>
      <c r="AL10" s="628">
        <v>5.4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83892</v>
      </c>
      <c r="BH10" s="624"/>
      <c r="BI10" s="624"/>
      <c r="BJ10" s="624"/>
      <c r="BK10" s="624"/>
      <c r="BL10" s="624"/>
      <c r="BM10" s="624"/>
      <c r="BN10" s="625"/>
      <c r="BO10" s="626">
        <v>2.5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917</v>
      </c>
      <c r="S11" s="624"/>
      <c r="T11" s="624"/>
      <c r="U11" s="624"/>
      <c r="V11" s="624"/>
      <c r="W11" s="624"/>
      <c r="X11" s="624"/>
      <c r="Y11" s="625"/>
      <c r="Z11" s="626">
        <v>0</v>
      </c>
      <c r="AA11" s="626"/>
      <c r="AB11" s="626"/>
      <c r="AC11" s="626"/>
      <c r="AD11" s="627">
        <v>917</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180733</v>
      </c>
      <c r="BH11" s="624"/>
      <c r="BI11" s="624"/>
      <c r="BJ11" s="624"/>
      <c r="BK11" s="624"/>
      <c r="BL11" s="624"/>
      <c r="BM11" s="624"/>
      <c r="BN11" s="625"/>
      <c r="BO11" s="626">
        <v>5.4</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1578825</v>
      </c>
      <c r="CS11" s="624"/>
      <c r="CT11" s="624"/>
      <c r="CU11" s="624"/>
      <c r="CV11" s="624"/>
      <c r="CW11" s="624"/>
      <c r="CX11" s="624"/>
      <c r="CY11" s="625"/>
      <c r="CZ11" s="626">
        <v>7.4</v>
      </c>
      <c r="DA11" s="626"/>
      <c r="DB11" s="626"/>
      <c r="DC11" s="626"/>
      <c r="DD11" s="632">
        <v>636675</v>
      </c>
      <c r="DE11" s="624"/>
      <c r="DF11" s="624"/>
      <c r="DG11" s="624"/>
      <c r="DH11" s="624"/>
      <c r="DI11" s="624"/>
      <c r="DJ11" s="624"/>
      <c r="DK11" s="624"/>
      <c r="DL11" s="624"/>
      <c r="DM11" s="624"/>
      <c r="DN11" s="624"/>
      <c r="DO11" s="624"/>
      <c r="DP11" s="625"/>
      <c r="DQ11" s="632">
        <v>941574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1709889</v>
      </c>
      <c r="BH12" s="624"/>
      <c r="BI12" s="624"/>
      <c r="BJ12" s="624"/>
      <c r="BK12" s="624"/>
      <c r="BL12" s="624"/>
      <c r="BM12" s="624"/>
      <c r="BN12" s="625"/>
      <c r="BO12" s="626">
        <v>51.4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579627</v>
      </c>
      <c r="CS12" s="624"/>
      <c r="CT12" s="624"/>
      <c r="CU12" s="624"/>
      <c r="CV12" s="624"/>
      <c r="CW12" s="624"/>
      <c r="CX12" s="624"/>
      <c r="CY12" s="625"/>
      <c r="CZ12" s="626">
        <v>2.7</v>
      </c>
      <c r="DA12" s="626"/>
      <c r="DB12" s="626"/>
      <c r="DC12" s="626"/>
      <c r="DD12" s="632">
        <v>22792</v>
      </c>
      <c r="DE12" s="624"/>
      <c r="DF12" s="624"/>
      <c r="DG12" s="624"/>
      <c r="DH12" s="624"/>
      <c r="DI12" s="624"/>
      <c r="DJ12" s="624"/>
      <c r="DK12" s="624"/>
      <c r="DL12" s="624"/>
      <c r="DM12" s="624"/>
      <c r="DN12" s="624"/>
      <c r="DO12" s="624"/>
      <c r="DP12" s="625"/>
      <c r="DQ12" s="632">
        <v>351220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21663</v>
      </c>
      <c r="S13" s="624"/>
      <c r="T13" s="624"/>
      <c r="U13" s="624"/>
      <c r="V13" s="624"/>
      <c r="W13" s="624"/>
      <c r="X13" s="624"/>
      <c r="Y13" s="625"/>
      <c r="Z13" s="626">
        <v>0.1</v>
      </c>
      <c r="AA13" s="626"/>
      <c r="AB13" s="626"/>
      <c r="AC13" s="626"/>
      <c r="AD13" s="627">
        <v>21663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1670327</v>
      </c>
      <c r="BH13" s="624"/>
      <c r="BI13" s="624"/>
      <c r="BJ13" s="624"/>
      <c r="BK13" s="624"/>
      <c r="BL13" s="624"/>
      <c r="BM13" s="624"/>
      <c r="BN13" s="625"/>
      <c r="BO13" s="626">
        <v>50.2</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1351064</v>
      </c>
      <c r="CS13" s="624"/>
      <c r="CT13" s="624"/>
      <c r="CU13" s="624"/>
      <c r="CV13" s="624"/>
      <c r="CW13" s="624"/>
      <c r="CX13" s="624"/>
      <c r="CY13" s="625"/>
      <c r="CZ13" s="626">
        <v>6.3</v>
      </c>
      <c r="DA13" s="626"/>
      <c r="DB13" s="626"/>
      <c r="DC13" s="626"/>
      <c r="DD13" s="632">
        <v>1044499</v>
      </c>
      <c r="DE13" s="624"/>
      <c r="DF13" s="624"/>
      <c r="DG13" s="624"/>
      <c r="DH13" s="624"/>
      <c r="DI13" s="624"/>
      <c r="DJ13" s="624"/>
      <c r="DK13" s="624"/>
      <c r="DL13" s="624"/>
      <c r="DM13" s="624"/>
      <c r="DN13" s="624"/>
      <c r="DO13" s="624"/>
      <c r="DP13" s="625"/>
      <c r="DQ13" s="632">
        <v>520693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103611</v>
      </c>
      <c r="BH14" s="624"/>
      <c r="BI14" s="624"/>
      <c r="BJ14" s="624"/>
      <c r="BK14" s="624"/>
      <c r="BL14" s="624"/>
      <c r="BM14" s="624"/>
      <c r="BN14" s="625"/>
      <c r="BO14" s="626">
        <v>3.1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871447</v>
      </c>
      <c r="CS14" s="624"/>
      <c r="CT14" s="624"/>
      <c r="CU14" s="624"/>
      <c r="CV14" s="624"/>
      <c r="CW14" s="624"/>
      <c r="CX14" s="624"/>
      <c r="CY14" s="625"/>
      <c r="CZ14" s="626">
        <v>4.0999999999999996</v>
      </c>
      <c r="DA14" s="626"/>
      <c r="DB14" s="626"/>
      <c r="DC14" s="626"/>
      <c r="DD14" s="632">
        <v>383469</v>
      </c>
      <c r="DE14" s="624"/>
      <c r="DF14" s="624"/>
      <c r="DG14" s="624"/>
      <c r="DH14" s="624"/>
      <c r="DI14" s="624"/>
      <c r="DJ14" s="624"/>
      <c r="DK14" s="624"/>
      <c r="DL14" s="624"/>
      <c r="DM14" s="624"/>
      <c r="DN14" s="624"/>
      <c r="DO14" s="624"/>
      <c r="DP14" s="625"/>
      <c r="DQ14" s="632">
        <v>499031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9353</v>
      </c>
      <c r="S15" s="624"/>
      <c r="T15" s="624"/>
      <c r="U15" s="624"/>
      <c r="V15" s="624"/>
      <c r="W15" s="624"/>
      <c r="X15" s="624"/>
      <c r="Y15" s="625"/>
      <c r="Z15" s="626">
        <v>0</v>
      </c>
      <c r="AA15" s="626"/>
      <c r="AB15" s="626"/>
      <c r="AC15" s="626"/>
      <c r="AD15" s="627">
        <v>9353</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331263</v>
      </c>
      <c r="BH15" s="624"/>
      <c r="BI15" s="624"/>
      <c r="BJ15" s="624"/>
      <c r="BK15" s="624"/>
      <c r="BL15" s="624"/>
      <c r="BM15" s="624"/>
      <c r="BN15" s="625"/>
      <c r="BO15" s="626">
        <v>10</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1953011</v>
      </c>
      <c r="CS15" s="624"/>
      <c r="CT15" s="624"/>
      <c r="CU15" s="624"/>
      <c r="CV15" s="624"/>
      <c r="CW15" s="624"/>
      <c r="CX15" s="624"/>
      <c r="CY15" s="625"/>
      <c r="CZ15" s="626">
        <v>9.1</v>
      </c>
      <c r="DA15" s="626"/>
      <c r="DB15" s="626"/>
      <c r="DC15" s="626"/>
      <c r="DD15" s="632">
        <v>566011</v>
      </c>
      <c r="DE15" s="624"/>
      <c r="DF15" s="624"/>
      <c r="DG15" s="624"/>
      <c r="DH15" s="624"/>
      <c r="DI15" s="624"/>
      <c r="DJ15" s="624"/>
      <c r="DK15" s="624"/>
      <c r="DL15" s="624"/>
      <c r="DM15" s="624"/>
      <c r="DN15" s="624"/>
      <c r="DO15" s="624"/>
      <c r="DP15" s="625"/>
      <c r="DQ15" s="632">
        <v>1209244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7448273</v>
      </c>
      <c r="S16" s="624"/>
      <c r="T16" s="624"/>
      <c r="U16" s="624"/>
      <c r="V16" s="624"/>
      <c r="W16" s="624"/>
      <c r="X16" s="624"/>
      <c r="Y16" s="625"/>
      <c r="Z16" s="626">
        <v>33.9</v>
      </c>
      <c r="AA16" s="626"/>
      <c r="AB16" s="626"/>
      <c r="AC16" s="626"/>
      <c r="AD16" s="627">
        <v>6810169</v>
      </c>
      <c r="AE16" s="627"/>
      <c r="AF16" s="627"/>
      <c r="AG16" s="627"/>
      <c r="AH16" s="627"/>
      <c r="AI16" s="627"/>
      <c r="AJ16" s="627"/>
      <c r="AK16" s="627"/>
      <c r="AL16" s="628">
        <v>60.7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60203</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34145</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6810169</v>
      </c>
      <c r="S17" s="624"/>
      <c r="T17" s="624"/>
      <c r="U17" s="624"/>
      <c r="V17" s="624"/>
      <c r="W17" s="624"/>
      <c r="X17" s="624"/>
      <c r="Y17" s="625"/>
      <c r="Z17" s="626">
        <v>31</v>
      </c>
      <c r="AA17" s="626"/>
      <c r="AB17" s="626"/>
      <c r="AC17" s="626"/>
      <c r="AD17" s="627">
        <v>6810169</v>
      </c>
      <c r="AE17" s="627"/>
      <c r="AF17" s="627"/>
      <c r="AG17" s="627"/>
      <c r="AH17" s="627"/>
      <c r="AI17" s="627"/>
      <c r="AJ17" s="627"/>
      <c r="AK17" s="627"/>
      <c r="AL17" s="628">
        <v>60.7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2606081</v>
      </c>
      <c r="CS17" s="624"/>
      <c r="CT17" s="624"/>
      <c r="CU17" s="624"/>
      <c r="CV17" s="624"/>
      <c r="CW17" s="624"/>
      <c r="CX17" s="624"/>
      <c r="CY17" s="625"/>
      <c r="CZ17" s="626">
        <v>12.2</v>
      </c>
      <c r="DA17" s="626"/>
      <c r="DB17" s="626"/>
      <c r="DC17" s="626"/>
      <c r="DD17" s="632" t="s">
        <v>109</v>
      </c>
      <c r="DE17" s="624"/>
      <c r="DF17" s="624"/>
      <c r="DG17" s="624"/>
      <c r="DH17" s="624"/>
      <c r="DI17" s="624"/>
      <c r="DJ17" s="624"/>
      <c r="DK17" s="624"/>
      <c r="DL17" s="624"/>
      <c r="DM17" s="624"/>
      <c r="DN17" s="624"/>
      <c r="DO17" s="624"/>
      <c r="DP17" s="625"/>
      <c r="DQ17" s="632">
        <v>2559878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638104</v>
      </c>
      <c r="S18" s="624"/>
      <c r="T18" s="624"/>
      <c r="U18" s="624"/>
      <c r="V18" s="624"/>
      <c r="W18" s="624"/>
      <c r="X18" s="624"/>
      <c r="Y18" s="625"/>
      <c r="Z18" s="626">
        <v>2.9</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11703475</v>
      </c>
      <c r="S20" s="624"/>
      <c r="T20" s="624"/>
      <c r="U20" s="624"/>
      <c r="V20" s="624"/>
      <c r="W20" s="624"/>
      <c r="X20" s="624"/>
      <c r="Y20" s="625"/>
      <c r="Z20" s="626">
        <v>53.3</v>
      </c>
      <c r="AA20" s="626"/>
      <c r="AB20" s="626"/>
      <c r="AC20" s="626"/>
      <c r="AD20" s="627">
        <v>11065371</v>
      </c>
      <c r="AE20" s="627"/>
      <c r="AF20" s="627"/>
      <c r="AG20" s="627"/>
      <c r="AH20" s="627"/>
      <c r="AI20" s="627"/>
      <c r="AJ20" s="627"/>
      <c r="AK20" s="627"/>
      <c r="AL20" s="628">
        <v>98.6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21413119</v>
      </c>
      <c r="CS20" s="624"/>
      <c r="CT20" s="624"/>
      <c r="CU20" s="624"/>
      <c r="CV20" s="624"/>
      <c r="CW20" s="624"/>
      <c r="CX20" s="624"/>
      <c r="CY20" s="625"/>
      <c r="CZ20" s="626">
        <v>100</v>
      </c>
      <c r="DA20" s="626"/>
      <c r="DB20" s="626"/>
      <c r="DC20" s="626"/>
      <c r="DD20" s="632">
        <v>3091181</v>
      </c>
      <c r="DE20" s="624"/>
      <c r="DF20" s="624"/>
      <c r="DG20" s="624"/>
      <c r="DH20" s="624"/>
      <c r="DI20" s="624"/>
      <c r="DJ20" s="624"/>
      <c r="DK20" s="624"/>
      <c r="DL20" s="624"/>
      <c r="DM20" s="624"/>
      <c r="DN20" s="624"/>
      <c r="DO20" s="624"/>
      <c r="DP20" s="625"/>
      <c r="DQ20" s="632">
        <v>12621011</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6447</v>
      </c>
      <c r="S21" s="624"/>
      <c r="T21" s="624"/>
      <c r="U21" s="624"/>
      <c r="V21" s="624"/>
      <c r="W21" s="624"/>
      <c r="X21" s="624"/>
      <c r="Y21" s="625"/>
      <c r="Z21" s="626">
        <v>0</v>
      </c>
      <c r="AA21" s="626"/>
      <c r="AB21" s="626"/>
      <c r="AC21" s="626"/>
      <c r="AD21" s="627">
        <v>6447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244670</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149507</v>
      </c>
      <c r="S23" s="624"/>
      <c r="T23" s="624"/>
      <c r="U23" s="624"/>
      <c r="V23" s="624"/>
      <c r="W23" s="624"/>
      <c r="X23" s="624"/>
      <c r="Y23" s="625"/>
      <c r="Z23" s="626">
        <v>0.7</v>
      </c>
      <c r="AA23" s="626"/>
      <c r="AB23" s="626"/>
      <c r="AC23" s="626"/>
      <c r="AD23" s="627">
        <v>16588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22391</v>
      </c>
      <c r="S24" s="624"/>
      <c r="T24" s="624"/>
      <c r="U24" s="624"/>
      <c r="V24" s="624"/>
      <c r="W24" s="624"/>
      <c r="X24" s="624"/>
      <c r="Y24" s="625"/>
      <c r="Z24" s="626">
        <v>0.1</v>
      </c>
      <c r="AA24" s="626"/>
      <c r="AB24" s="626"/>
      <c r="AC24" s="626"/>
      <c r="AD24" s="627">
        <v>29</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10284207</v>
      </c>
      <c r="CS24" s="613"/>
      <c r="CT24" s="613"/>
      <c r="CU24" s="613"/>
      <c r="CV24" s="613"/>
      <c r="CW24" s="613"/>
      <c r="CX24" s="613"/>
      <c r="CY24" s="614"/>
      <c r="CZ24" s="650">
        <v>48</v>
      </c>
      <c r="DA24" s="651"/>
      <c r="DB24" s="651"/>
      <c r="DC24" s="652"/>
      <c r="DD24" s="649">
        <v>6920555</v>
      </c>
      <c r="DE24" s="613"/>
      <c r="DF24" s="613"/>
      <c r="DG24" s="613"/>
      <c r="DH24" s="613"/>
      <c r="DI24" s="613"/>
      <c r="DJ24" s="613"/>
      <c r="DK24" s="614"/>
      <c r="DL24" s="649">
        <v>6755025</v>
      </c>
      <c r="DM24" s="613"/>
      <c r="DN24" s="613"/>
      <c r="DO24" s="613"/>
      <c r="DP24" s="613"/>
      <c r="DQ24" s="613"/>
      <c r="DR24" s="613"/>
      <c r="DS24" s="613"/>
      <c r="DT24" s="613"/>
      <c r="DU24" s="613"/>
      <c r="DV24" s="614"/>
      <c r="DW24" s="617">
        <v>56.9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2761828</v>
      </c>
      <c r="S25" s="624"/>
      <c r="T25" s="624"/>
      <c r="U25" s="624"/>
      <c r="V25" s="624"/>
      <c r="W25" s="624"/>
      <c r="X25" s="624"/>
      <c r="Y25" s="625"/>
      <c r="Z25" s="626">
        <v>12.6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3132133</v>
      </c>
      <c r="CS25" s="655"/>
      <c r="CT25" s="655"/>
      <c r="CU25" s="655"/>
      <c r="CV25" s="655"/>
      <c r="CW25" s="655"/>
      <c r="CX25" s="655"/>
      <c r="CY25" s="656"/>
      <c r="CZ25" s="657">
        <v>14.6</v>
      </c>
      <c r="DA25" s="658"/>
      <c r="DB25" s="658"/>
      <c r="DC25" s="659"/>
      <c r="DD25" s="632">
        <v>3033451</v>
      </c>
      <c r="DE25" s="655"/>
      <c r="DF25" s="655"/>
      <c r="DG25" s="655"/>
      <c r="DH25" s="655"/>
      <c r="DI25" s="655"/>
      <c r="DJ25" s="655"/>
      <c r="DK25" s="656"/>
      <c r="DL25" s="632">
        <v>2956759</v>
      </c>
      <c r="DM25" s="655"/>
      <c r="DN25" s="655"/>
      <c r="DO25" s="655"/>
      <c r="DP25" s="655"/>
      <c r="DQ25" s="655"/>
      <c r="DR25" s="655"/>
      <c r="DS25" s="655"/>
      <c r="DT25" s="655"/>
      <c r="DU25" s="655"/>
      <c r="DV25" s="656"/>
      <c r="DW25" s="628">
        <v>24.9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1692561</v>
      </c>
      <c r="CS26" s="624"/>
      <c r="CT26" s="624"/>
      <c r="CU26" s="624"/>
      <c r="CV26" s="624"/>
      <c r="CW26" s="624"/>
      <c r="CX26" s="624"/>
      <c r="CY26" s="625"/>
      <c r="CZ26" s="657">
        <v>7.9</v>
      </c>
      <c r="DA26" s="658"/>
      <c r="DB26" s="658"/>
      <c r="DC26" s="659"/>
      <c r="DD26" s="632">
        <v>1628858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1925660</v>
      </c>
      <c r="S27" s="624"/>
      <c r="T27" s="624"/>
      <c r="U27" s="624"/>
      <c r="V27" s="624"/>
      <c r="W27" s="624"/>
      <c r="X27" s="624"/>
      <c r="Y27" s="625"/>
      <c r="Z27" s="626">
        <v>8.8000000000000007</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3327733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4545993</v>
      </c>
      <c r="CS27" s="655"/>
      <c r="CT27" s="655"/>
      <c r="CU27" s="655"/>
      <c r="CV27" s="655"/>
      <c r="CW27" s="655"/>
      <c r="CX27" s="655"/>
      <c r="CY27" s="656"/>
      <c r="CZ27" s="657">
        <v>21.2</v>
      </c>
      <c r="DA27" s="658"/>
      <c r="DB27" s="658"/>
      <c r="DC27" s="659"/>
      <c r="DD27" s="632">
        <v>1327226</v>
      </c>
      <c r="DE27" s="655"/>
      <c r="DF27" s="655"/>
      <c r="DG27" s="655"/>
      <c r="DH27" s="655"/>
      <c r="DI27" s="655"/>
      <c r="DJ27" s="655"/>
      <c r="DK27" s="656"/>
      <c r="DL27" s="632">
        <v>1238388</v>
      </c>
      <c r="DM27" s="655"/>
      <c r="DN27" s="655"/>
      <c r="DO27" s="655"/>
      <c r="DP27" s="655"/>
      <c r="DQ27" s="655"/>
      <c r="DR27" s="655"/>
      <c r="DS27" s="655"/>
      <c r="DT27" s="655"/>
      <c r="DU27" s="655"/>
      <c r="DV27" s="656"/>
      <c r="DW27" s="628">
        <v>10.4</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201860</v>
      </c>
      <c r="S28" s="624"/>
      <c r="T28" s="624"/>
      <c r="U28" s="624"/>
      <c r="V28" s="624"/>
      <c r="W28" s="624"/>
      <c r="X28" s="624"/>
      <c r="Y28" s="625"/>
      <c r="Z28" s="626">
        <v>0.9</v>
      </c>
      <c r="AA28" s="626"/>
      <c r="AB28" s="626"/>
      <c r="AC28" s="626"/>
      <c r="AD28" s="627">
        <v>122995</v>
      </c>
      <c r="AE28" s="627"/>
      <c r="AF28" s="627"/>
      <c r="AG28" s="627"/>
      <c r="AH28" s="627"/>
      <c r="AI28" s="627"/>
      <c r="AJ28" s="627"/>
      <c r="AK28" s="627"/>
      <c r="AL28" s="628">
        <v>1.1000000000000001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2606081</v>
      </c>
      <c r="CS28" s="624"/>
      <c r="CT28" s="624"/>
      <c r="CU28" s="624"/>
      <c r="CV28" s="624"/>
      <c r="CW28" s="624"/>
      <c r="CX28" s="624"/>
      <c r="CY28" s="625"/>
      <c r="CZ28" s="657">
        <v>12.2</v>
      </c>
      <c r="DA28" s="658"/>
      <c r="DB28" s="658"/>
      <c r="DC28" s="659"/>
      <c r="DD28" s="632">
        <v>2559878</v>
      </c>
      <c r="DE28" s="624"/>
      <c r="DF28" s="624"/>
      <c r="DG28" s="624"/>
      <c r="DH28" s="624"/>
      <c r="DI28" s="624"/>
      <c r="DJ28" s="624"/>
      <c r="DK28" s="625"/>
      <c r="DL28" s="632">
        <v>2559878</v>
      </c>
      <c r="DM28" s="624"/>
      <c r="DN28" s="624"/>
      <c r="DO28" s="624"/>
      <c r="DP28" s="624"/>
      <c r="DQ28" s="624"/>
      <c r="DR28" s="624"/>
      <c r="DS28" s="624"/>
      <c r="DT28" s="624"/>
      <c r="DU28" s="624"/>
      <c r="DV28" s="625"/>
      <c r="DW28" s="628">
        <v>21.6</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745336</v>
      </c>
      <c r="S29" s="624"/>
      <c r="T29" s="624"/>
      <c r="U29" s="624"/>
      <c r="V29" s="624"/>
      <c r="W29" s="624"/>
      <c r="X29" s="624"/>
      <c r="Y29" s="625"/>
      <c r="Z29" s="626">
        <v>3.4</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2605609</v>
      </c>
      <c r="CS29" s="655"/>
      <c r="CT29" s="655"/>
      <c r="CU29" s="655"/>
      <c r="CV29" s="655"/>
      <c r="CW29" s="655"/>
      <c r="CX29" s="655"/>
      <c r="CY29" s="656"/>
      <c r="CZ29" s="657">
        <v>12.2</v>
      </c>
      <c r="DA29" s="658"/>
      <c r="DB29" s="658"/>
      <c r="DC29" s="659"/>
      <c r="DD29" s="632">
        <v>2559406</v>
      </c>
      <c r="DE29" s="655"/>
      <c r="DF29" s="655"/>
      <c r="DG29" s="655"/>
      <c r="DH29" s="655"/>
      <c r="DI29" s="655"/>
      <c r="DJ29" s="655"/>
      <c r="DK29" s="656"/>
      <c r="DL29" s="632">
        <v>2559406</v>
      </c>
      <c r="DM29" s="655"/>
      <c r="DN29" s="655"/>
      <c r="DO29" s="655"/>
      <c r="DP29" s="655"/>
      <c r="DQ29" s="655"/>
      <c r="DR29" s="655"/>
      <c r="DS29" s="655"/>
      <c r="DT29" s="655"/>
      <c r="DU29" s="655"/>
      <c r="DV29" s="656"/>
      <c r="DW29" s="628">
        <v>21.6</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899353</v>
      </c>
      <c r="S30" s="624"/>
      <c r="T30" s="624"/>
      <c r="U30" s="624"/>
      <c r="V30" s="624"/>
      <c r="W30" s="624"/>
      <c r="X30" s="624"/>
      <c r="Y30" s="625"/>
      <c r="Z30" s="626">
        <v>4.0999999999999996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95.6</v>
      </c>
      <c r="BN30" s="682"/>
      <c r="BO30" s="682"/>
      <c r="BP30" s="682"/>
      <c r="BQ30" s="683"/>
      <c r="BR30" s="681">
        <v>99.1</v>
      </c>
      <c r="BS30" s="682"/>
      <c r="BT30" s="682"/>
      <c r="BU30" s="682"/>
      <c r="BV30" s="682"/>
      <c r="BW30" s="682"/>
      <c r="BX30" s="618">
        <v>95.1</v>
      </c>
      <c r="BY30" s="682"/>
      <c r="BZ30" s="682"/>
      <c r="CA30" s="682"/>
      <c r="CB30" s="683"/>
      <c r="CD30" s="686"/>
      <c r="CE30" s="687"/>
      <c r="CF30" s="637" t="s">
        <v>290</v>
      </c>
      <c r="CG30" s="638"/>
      <c r="CH30" s="638"/>
      <c r="CI30" s="638"/>
      <c r="CJ30" s="638"/>
      <c r="CK30" s="638"/>
      <c r="CL30" s="638"/>
      <c r="CM30" s="638"/>
      <c r="CN30" s="638"/>
      <c r="CO30" s="638"/>
      <c r="CP30" s="638"/>
      <c r="CQ30" s="639"/>
      <c r="CR30" s="623">
        <v>2337276</v>
      </c>
      <c r="CS30" s="624"/>
      <c r="CT30" s="624"/>
      <c r="CU30" s="624"/>
      <c r="CV30" s="624"/>
      <c r="CW30" s="624"/>
      <c r="CX30" s="624"/>
      <c r="CY30" s="625"/>
      <c r="CZ30" s="657">
        <v>10.9</v>
      </c>
      <c r="DA30" s="658"/>
      <c r="DB30" s="658"/>
      <c r="DC30" s="659"/>
      <c r="DD30" s="632">
        <v>2297976</v>
      </c>
      <c r="DE30" s="624"/>
      <c r="DF30" s="624"/>
      <c r="DG30" s="624"/>
      <c r="DH30" s="624"/>
      <c r="DI30" s="624"/>
      <c r="DJ30" s="624"/>
      <c r="DK30" s="625"/>
      <c r="DL30" s="632">
        <v>2297976</v>
      </c>
      <c r="DM30" s="624"/>
      <c r="DN30" s="624"/>
      <c r="DO30" s="624"/>
      <c r="DP30" s="624"/>
      <c r="DQ30" s="624"/>
      <c r="DR30" s="624"/>
      <c r="DS30" s="624"/>
      <c r="DT30" s="624"/>
      <c r="DU30" s="624"/>
      <c r="DV30" s="625"/>
      <c r="DW30" s="628">
        <v>19.399999999999999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619650</v>
      </c>
      <c r="S31" s="624"/>
      <c r="T31" s="624"/>
      <c r="U31" s="624"/>
      <c r="V31" s="624"/>
      <c r="W31" s="624"/>
      <c r="X31" s="624"/>
      <c r="Y31" s="625"/>
      <c r="Z31" s="626">
        <v>2.8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96.1</v>
      </c>
      <c r="BN31" s="679"/>
      <c r="BO31" s="679"/>
      <c r="BP31" s="679"/>
      <c r="BQ31" s="680"/>
      <c r="BR31" s="678">
        <v>99.1</v>
      </c>
      <c r="BS31" s="655"/>
      <c r="BT31" s="655"/>
      <c r="BU31" s="655"/>
      <c r="BV31" s="655"/>
      <c r="BW31" s="655"/>
      <c r="BX31" s="629">
        <v>96</v>
      </c>
      <c r="BY31" s="679"/>
      <c r="BZ31" s="679"/>
      <c r="CA31" s="679"/>
      <c r="CB31" s="680"/>
      <c r="CD31" s="686"/>
      <c r="CE31" s="687"/>
      <c r="CF31" s="637" t="s">
        <v>294</v>
      </c>
      <c r="CG31" s="638"/>
      <c r="CH31" s="638"/>
      <c r="CI31" s="638"/>
      <c r="CJ31" s="638"/>
      <c r="CK31" s="638"/>
      <c r="CL31" s="638"/>
      <c r="CM31" s="638"/>
      <c r="CN31" s="638"/>
      <c r="CO31" s="638"/>
      <c r="CP31" s="638"/>
      <c r="CQ31" s="639"/>
      <c r="CR31" s="623">
        <v>268333</v>
      </c>
      <c r="CS31" s="655"/>
      <c r="CT31" s="655"/>
      <c r="CU31" s="655"/>
      <c r="CV31" s="655"/>
      <c r="CW31" s="655"/>
      <c r="CX31" s="655"/>
      <c r="CY31" s="656"/>
      <c r="CZ31" s="657">
        <v>1.3</v>
      </c>
      <c r="DA31" s="658"/>
      <c r="DB31" s="658"/>
      <c r="DC31" s="659"/>
      <c r="DD31" s="632">
        <v>261430</v>
      </c>
      <c r="DE31" s="655"/>
      <c r="DF31" s="655"/>
      <c r="DG31" s="655"/>
      <c r="DH31" s="655"/>
      <c r="DI31" s="655"/>
      <c r="DJ31" s="655"/>
      <c r="DK31" s="656"/>
      <c r="DL31" s="632">
        <v>261430</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261088</v>
      </c>
      <c r="S32" s="624"/>
      <c r="T32" s="624"/>
      <c r="U32" s="624"/>
      <c r="V32" s="624"/>
      <c r="W32" s="624"/>
      <c r="X32" s="624"/>
      <c r="Y32" s="625"/>
      <c r="Z32" s="626">
        <v>1.2</v>
      </c>
      <c r="AA32" s="626"/>
      <c r="AB32" s="626"/>
      <c r="AC32" s="626"/>
      <c r="AD32" s="627">
        <v>12050</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94.4</v>
      </c>
      <c r="BN32" s="691"/>
      <c r="BO32" s="691"/>
      <c r="BP32" s="691"/>
      <c r="BQ32" s="693"/>
      <c r="BR32" s="690">
        <v>98.9</v>
      </c>
      <c r="BS32" s="691"/>
      <c r="BT32" s="691"/>
      <c r="BU32" s="691"/>
      <c r="BV32" s="691"/>
      <c r="BW32" s="691"/>
      <c r="BX32" s="692">
        <v>93.5</v>
      </c>
      <c r="BY32" s="691"/>
      <c r="BZ32" s="691"/>
      <c r="CA32" s="691"/>
      <c r="CB32" s="693"/>
      <c r="CD32" s="688"/>
      <c r="CE32" s="689"/>
      <c r="CF32" s="637" t="s">
        <v>297</v>
      </c>
      <c r="CG32" s="638"/>
      <c r="CH32" s="638"/>
      <c r="CI32" s="638"/>
      <c r="CJ32" s="638"/>
      <c r="CK32" s="638"/>
      <c r="CL32" s="638"/>
      <c r="CM32" s="638"/>
      <c r="CN32" s="638"/>
      <c r="CO32" s="638"/>
      <c r="CP32" s="638"/>
      <c r="CQ32" s="639"/>
      <c r="CR32" s="623">
        <v>472</v>
      </c>
      <c r="CS32" s="624"/>
      <c r="CT32" s="624"/>
      <c r="CU32" s="624"/>
      <c r="CV32" s="624"/>
      <c r="CW32" s="624"/>
      <c r="CX32" s="624"/>
      <c r="CY32" s="625"/>
      <c r="CZ32" s="657">
        <v>0</v>
      </c>
      <c r="DA32" s="658"/>
      <c r="DB32" s="658"/>
      <c r="DC32" s="659"/>
      <c r="DD32" s="632">
        <v>472</v>
      </c>
      <c r="DE32" s="624"/>
      <c r="DF32" s="624"/>
      <c r="DG32" s="624"/>
      <c r="DH32" s="624"/>
      <c r="DI32" s="624"/>
      <c r="DJ32" s="624"/>
      <c r="DK32" s="625"/>
      <c r="DL32" s="632">
        <v>472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2429300</v>
      </c>
      <c r="S33" s="624"/>
      <c r="T33" s="624"/>
      <c r="U33" s="624"/>
      <c r="V33" s="624"/>
      <c r="W33" s="624"/>
      <c r="X33" s="624"/>
      <c r="Y33" s="625"/>
      <c r="Z33" s="626">
        <v>11.1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7977528</v>
      </c>
      <c r="CS33" s="655"/>
      <c r="CT33" s="655"/>
      <c r="CU33" s="655"/>
      <c r="CV33" s="655"/>
      <c r="CW33" s="655"/>
      <c r="CX33" s="655"/>
      <c r="CY33" s="656"/>
      <c r="CZ33" s="657">
        <v>37.299999999999997</v>
      </c>
      <c r="DA33" s="658"/>
      <c r="DB33" s="658"/>
      <c r="DC33" s="659"/>
      <c r="DD33" s="632">
        <v>5016670</v>
      </c>
      <c r="DE33" s="655"/>
      <c r="DF33" s="655"/>
      <c r="DG33" s="655"/>
      <c r="DH33" s="655"/>
      <c r="DI33" s="655"/>
      <c r="DJ33" s="655"/>
      <c r="DK33" s="656"/>
      <c r="DL33" s="632">
        <v>3790661</v>
      </c>
      <c r="DM33" s="655"/>
      <c r="DN33" s="655"/>
      <c r="DO33" s="655"/>
      <c r="DP33" s="655"/>
      <c r="DQ33" s="655"/>
      <c r="DR33" s="655"/>
      <c r="DS33" s="655"/>
      <c r="DT33" s="655"/>
      <c r="DU33" s="655"/>
      <c r="DV33" s="656"/>
      <c r="DW33" s="628">
        <v>31.9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2634912</v>
      </c>
      <c r="CS34" s="624"/>
      <c r="CT34" s="624"/>
      <c r="CU34" s="624"/>
      <c r="CV34" s="624"/>
      <c r="CW34" s="624"/>
      <c r="CX34" s="624"/>
      <c r="CY34" s="625"/>
      <c r="CZ34" s="657">
        <v>12.3</v>
      </c>
      <c r="DA34" s="658"/>
      <c r="DB34" s="658"/>
      <c r="DC34" s="659"/>
      <c r="DD34" s="632">
        <v>1765916</v>
      </c>
      <c r="DE34" s="624"/>
      <c r="DF34" s="624"/>
      <c r="DG34" s="624"/>
      <c r="DH34" s="624"/>
      <c r="DI34" s="624"/>
      <c r="DJ34" s="624"/>
      <c r="DK34" s="625"/>
      <c r="DL34" s="632">
        <v>1364248</v>
      </c>
      <c r="DM34" s="624"/>
      <c r="DN34" s="624"/>
      <c r="DO34" s="624"/>
      <c r="DP34" s="624"/>
      <c r="DQ34" s="624"/>
      <c r="DR34" s="624"/>
      <c r="DS34" s="624"/>
      <c r="DT34" s="624"/>
      <c r="DU34" s="624"/>
      <c r="DV34" s="625"/>
      <c r="DW34" s="628">
        <v>11.5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641500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2044864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208167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80260</v>
      </c>
      <c r="CS35" s="655"/>
      <c r="CT35" s="655"/>
      <c r="CU35" s="655"/>
      <c r="CV35" s="655"/>
      <c r="CW35" s="655"/>
      <c r="CX35" s="655"/>
      <c r="CY35" s="656"/>
      <c r="CZ35" s="657">
        <v>0.4</v>
      </c>
      <c r="DA35" s="658"/>
      <c r="DB35" s="658"/>
      <c r="DC35" s="659"/>
      <c r="DD35" s="632">
        <v>64499</v>
      </c>
      <c r="DE35" s="655"/>
      <c r="DF35" s="655"/>
      <c r="DG35" s="655"/>
      <c r="DH35" s="655"/>
      <c r="DI35" s="655"/>
      <c r="DJ35" s="655"/>
      <c r="DK35" s="656"/>
      <c r="DL35" s="632">
        <v>62463</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21970565</v>
      </c>
      <c r="S36" s="696"/>
      <c r="T36" s="696"/>
      <c r="U36" s="696"/>
      <c r="V36" s="696"/>
      <c r="W36" s="696"/>
      <c r="X36" s="696"/>
      <c r="Y36" s="697"/>
      <c r="Z36" s="698">
        <v>100</v>
      </c>
      <c r="AA36" s="698"/>
      <c r="AB36" s="698"/>
      <c r="AC36" s="698"/>
      <c r="AD36" s="699">
        <v>11223480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177105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104046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2103416</v>
      </c>
      <c r="CS36" s="624"/>
      <c r="CT36" s="624"/>
      <c r="CU36" s="624"/>
      <c r="CV36" s="624"/>
      <c r="CW36" s="624"/>
      <c r="CX36" s="624"/>
      <c r="CY36" s="625"/>
      <c r="CZ36" s="657">
        <v>9.8000000000000007</v>
      </c>
      <c r="DA36" s="658"/>
      <c r="DB36" s="658"/>
      <c r="DC36" s="659"/>
      <c r="DD36" s="632">
        <v>1433707</v>
      </c>
      <c r="DE36" s="624"/>
      <c r="DF36" s="624"/>
      <c r="DG36" s="624"/>
      <c r="DH36" s="624"/>
      <c r="DI36" s="624"/>
      <c r="DJ36" s="624"/>
      <c r="DK36" s="625"/>
      <c r="DL36" s="632">
        <v>1061608</v>
      </c>
      <c r="DM36" s="624"/>
      <c r="DN36" s="624"/>
      <c r="DO36" s="624"/>
      <c r="DP36" s="624"/>
      <c r="DQ36" s="624"/>
      <c r="DR36" s="624"/>
      <c r="DS36" s="624"/>
      <c r="DT36" s="624"/>
      <c r="DU36" s="624"/>
      <c r="DV36" s="625"/>
      <c r="DW36" s="628">
        <v>8.9</v>
      </c>
      <c r="DX36" s="653"/>
      <c r="DY36" s="653"/>
      <c r="DZ36" s="653"/>
      <c r="EA36" s="653"/>
      <c r="EB36" s="653"/>
      <c r="EC36" s="654"/>
    </row>
    <row r="37" spans="2:133" ht="11.25" customHeight="1">
      <c r="AQ37" s="702" t="s">
        <v>312</v>
      </c>
      <c r="AR37" s="703"/>
      <c r="AS37" s="703"/>
      <c r="AT37" s="703"/>
      <c r="AU37" s="703"/>
      <c r="AV37" s="703"/>
      <c r="AW37" s="703"/>
      <c r="AX37" s="703"/>
      <c r="AY37" s="704"/>
      <c r="AZ37" s="623">
        <v>94038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5670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721580</v>
      </c>
      <c r="CS37" s="655"/>
      <c r="CT37" s="655"/>
      <c r="CU37" s="655"/>
      <c r="CV37" s="655"/>
      <c r="CW37" s="655"/>
      <c r="CX37" s="655"/>
      <c r="CY37" s="656"/>
      <c r="CZ37" s="657">
        <v>3.4</v>
      </c>
      <c r="DA37" s="658"/>
      <c r="DB37" s="658"/>
      <c r="DC37" s="659"/>
      <c r="DD37" s="632">
        <v>688230</v>
      </c>
      <c r="DE37" s="655"/>
      <c r="DF37" s="655"/>
      <c r="DG37" s="655"/>
      <c r="DH37" s="655"/>
      <c r="DI37" s="655"/>
      <c r="DJ37" s="655"/>
      <c r="DK37" s="656"/>
      <c r="DL37" s="632">
        <v>688225</v>
      </c>
      <c r="DM37" s="655"/>
      <c r="DN37" s="655"/>
      <c r="DO37" s="655"/>
      <c r="DP37" s="655"/>
      <c r="DQ37" s="655"/>
      <c r="DR37" s="655"/>
      <c r="DS37" s="655"/>
      <c r="DT37" s="655"/>
      <c r="DU37" s="655"/>
      <c r="DV37" s="656"/>
      <c r="DW37" s="628">
        <v>5.8</v>
      </c>
      <c r="DX37" s="653"/>
      <c r="DY37" s="653"/>
      <c r="DZ37" s="653"/>
      <c r="EA37" s="653"/>
      <c r="EB37" s="653"/>
      <c r="EC37" s="654"/>
    </row>
    <row r="38" spans="2:133" ht="11.25" customHeight="1">
      <c r="AQ38" s="702" t="s">
        <v>315</v>
      </c>
      <c r="AR38" s="703"/>
      <c r="AS38" s="703"/>
      <c r="AT38" s="703"/>
      <c r="AU38" s="703"/>
      <c r="AV38" s="703"/>
      <c r="AW38" s="703"/>
      <c r="AX38" s="703"/>
      <c r="AY38" s="704"/>
      <c r="AZ38" s="623">
        <v>54773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9541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1948564</v>
      </c>
      <c r="CS38" s="624"/>
      <c r="CT38" s="624"/>
      <c r="CU38" s="624"/>
      <c r="CV38" s="624"/>
      <c r="CW38" s="624"/>
      <c r="CX38" s="624"/>
      <c r="CY38" s="625"/>
      <c r="CZ38" s="657">
        <v>9.1</v>
      </c>
      <c r="DA38" s="658"/>
      <c r="DB38" s="658"/>
      <c r="DC38" s="659"/>
      <c r="DD38" s="632">
        <v>1603844</v>
      </c>
      <c r="DE38" s="624"/>
      <c r="DF38" s="624"/>
      <c r="DG38" s="624"/>
      <c r="DH38" s="624"/>
      <c r="DI38" s="624"/>
      <c r="DJ38" s="624"/>
      <c r="DK38" s="625"/>
      <c r="DL38" s="632">
        <v>1302342</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318</v>
      </c>
      <c r="AR39" s="703"/>
      <c r="AS39" s="703"/>
      <c r="AT39" s="703"/>
      <c r="AU39" s="703"/>
      <c r="AV39" s="703"/>
      <c r="AW39" s="703"/>
      <c r="AX39" s="703"/>
      <c r="AY39" s="704"/>
      <c r="AZ39" s="623">
        <v>41527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1146107</v>
      </c>
      <c r="CS39" s="655"/>
      <c r="CT39" s="655"/>
      <c r="CU39" s="655"/>
      <c r="CV39" s="655"/>
      <c r="CW39" s="655"/>
      <c r="CX39" s="655"/>
      <c r="CY39" s="656"/>
      <c r="CZ39" s="657">
        <v>5.4</v>
      </c>
      <c r="DA39" s="658"/>
      <c r="DB39" s="658"/>
      <c r="DC39" s="659"/>
      <c r="DD39" s="632">
        <v>144504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488935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151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64269</v>
      </c>
      <c r="CS40" s="624"/>
      <c r="CT40" s="624"/>
      <c r="CU40" s="624"/>
      <c r="CV40" s="624"/>
      <c r="CW40" s="624"/>
      <c r="CX40" s="624"/>
      <c r="CY40" s="625"/>
      <c r="CZ40" s="657">
        <v>0.3</v>
      </c>
      <c r="DA40" s="658"/>
      <c r="DB40" s="658"/>
      <c r="DC40" s="659"/>
      <c r="DD40" s="632">
        <v>4200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1188486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327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3151384</v>
      </c>
      <c r="CS42" s="624"/>
      <c r="CT42" s="624"/>
      <c r="CU42" s="624"/>
      <c r="CV42" s="624"/>
      <c r="CW42" s="624"/>
      <c r="CX42" s="624"/>
      <c r="CY42" s="625"/>
      <c r="CZ42" s="657">
        <v>14.7</v>
      </c>
      <c r="DA42" s="706"/>
      <c r="DB42" s="706"/>
      <c r="DC42" s="707"/>
      <c r="DD42" s="632">
        <v>683786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122840</v>
      </c>
      <c r="CS43" s="655"/>
      <c r="CT43" s="655"/>
      <c r="CU43" s="655"/>
      <c r="CV43" s="655"/>
      <c r="CW43" s="655"/>
      <c r="CX43" s="655"/>
      <c r="CY43" s="656"/>
      <c r="CZ43" s="657">
        <v>0.6</v>
      </c>
      <c r="DA43" s="658"/>
      <c r="DB43" s="658"/>
      <c r="DC43" s="659"/>
      <c r="DD43" s="632">
        <v>122840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3091181</v>
      </c>
      <c r="CS44" s="624"/>
      <c r="CT44" s="624"/>
      <c r="CU44" s="624"/>
      <c r="CV44" s="624"/>
      <c r="CW44" s="624"/>
      <c r="CX44" s="624"/>
      <c r="CY44" s="625"/>
      <c r="CZ44" s="657">
        <v>14.4</v>
      </c>
      <c r="DA44" s="706"/>
      <c r="DB44" s="706"/>
      <c r="DC44" s="707"/>
      <c r="DD44" s="632">
        <v>649641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1224706</v>
      </c>
      <c r="CS45" s="655"/>
      <c r="CT45" s="655"/>
      <c r="CU45" s="655"/>
      <c r="CV45" s="655"/>
      <c r="CW45" s="655"/>
      <c r="CX45" s="655"/>
      <c r="CY45" s="656"/>
      <c r="CZ45" s="657">
        <v>5.7</v>
      </c>
      <c r="DA45" s="658"/>
      <c r="DB45" s="658"/>
      <c r="DC45" s="659"/>
      <c r="DD45" s="632">
        <v>75089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1639067</v>
      </c>
      <c r="CS46" s="624"/>
      <c r="CT46" s="624"/>
      <c r="CU46" s="624"/>
      <c r="CV46" s="624"/>
      <c r="CW46" s="624"/>
      <c r="CX46" s="624"/>
      <c r="CY46" s="625"/>
      <c r="CZ46" s="657">
        <v>7.7</v>
      </c>
      <c r="DA46" s="706"/>
      <c r="DB46" s="706"/>
      <c r="DC46" s="707"/>
      <c r="DD46" s="632">
        <v>422544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60203</v>
      </c>
      <c r="CS47" s="655"/>
      <c r="CT47" s="655"/>
      <c r="CU47" s="655"/>
      <c r="CV47" s="655"/>
      <c r="CW47" s="655"/>
      <c r="CX47" s="655"/>
      <c r="CY47" s="656"/>
      <c r="CZ47" s="657">
        <v>0.3</v>
      </c>
      <c r="DA47" s="658"/>
      <c r="DB47" s="658"/>
      <c r="DC47" s="659"/>
      <c r="DD47" s="632">
        <v>34145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21413119</v>
      </c>
      <c r="CS49" s="691"/>
      <c r="CT49" s="691"/>
      <c r="CU49" s="691"/>
      <c r="CV49" s="691"/>
      <c r="CW49" s="691"/>
      <c r="CX49" s="691"/>
      <c r="CY49" s="718"/>
      <c r="CZ49" s="719">
        <v>100</v>
      </c>
      <c r="DA49" s="720"/>
      <c r="DB49" s="720"/>
      <c r="DC49" s="721"/>
      <c r="DD49" s="722">
        <v>12621011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554</v>
      </c>
      <c r="C7" s="750"/>
      <c r="D7" s="750"/>
      <c r="E7" s="750"/>
      <c r="F7" s="750"/>
      <c r="G7" s="750"/>
      <c r="H7" s="750"/>
      <c r="I7" s="750"/>
      <c r="J7" s="750"/>
      <c r="K7" s="750"/>
      <c r="L7" s="750"/>
      <c r="M7" s="750"/>
      <c r="N7" s="750"/>
      <c r="O7" s="750"/>
      <c r="P7" s="751"/>
      <c r="Q7" s="752">
        <v>21974</v>
      </c>
      <c r="R7" s="753"/>
      <c r="S7" s="753"/>
      <c r="T7" s="753"/>
      <c r="U7" s="753"/>
      <c r="V7" s="753">
        <v>21417</v>
      </c>
      <c r="W7" s="753"/>
      <c r="X7" s="753"/>
      <c r="Y7" s="753"/>
      <c r="Z7" s="753"/>
      <c r="AA7" s="753">
        <v>557</v>
      </c>
      <c r="AB7" s="753"/>
      <c r="AC7" s="753"/>
      <c r="AD7" s="753"/>
      <c r="AE7" s="754"/>
      <c r="AF7" s="755">
        <v>555</v>
      </c>
      <c r="AG7" s="756"/>
      <c r="AH7" s="756"/>
      <c r="AI7" s="756"/>
      <c r="AJ7" s="757"/>
      <c r="AK7" s="792" t="s">
        <v>541</v>
      </c>
      <c r="AL7" s="793"/>
      <c r="AM7" s="793"/>
      <c r="AN7" s="793"/>
      <c r="AO7" s="793"/>
      <c r="AP7" s="793">
        <v>24259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7</v>
      </c>
      <c r="CI7" s="790"/>
      <c r="CJ7" s="790"/>
      <c r="CK7" s="790"/>
      <c r="CL7" s="791"/>
      <c r="CM7" s="789">
        <v>495</v>
      </c>
      <c r="CN7" s="790"/>
      <c r="CO7" s="790"/>
      <c r="CP7" s="790"/>
      <c r="CQ7" s="791"/>
      <c r="CR7" s="789">
        <v>250</v>
      </c>
      <c r="CS7" s="790"/>
      <c r="CT7" s="790"/>
      <c r="CU7" s="790"/>
      <c r="CV7" s="791"/>
      <c r="CW7" s="789">
        <v>8</v>
      </c>
      <c r="CX7" s="790"/>
      <c r="CY7" s="790"/>
      <c r="CZ7" s="790"/>
      <c r="DA7" s="791"/>
      <c r="DB7" s="789" t="s">
        <v>551</v>
      </c>
      <c r="DC7" s="790"/>
      <c r="DD7" s="790"/>
      <c r="DE7" s="790"/>
      <c r="DF7" s="791"/>
      <c r="DG7" s="789" t="s">
        <v>552</v>
      </c>
      <c r="DH7" s="790"/>
      <c r="DI7" s="790"/>
      <c r="DJ7" s="790"/>
      <c r="DK7" s="791"/>
      <c r="DL7" s="789" t="s">
        <v>552</v>
      </c>
      <c r="DM7" s="790"/>
      <c r="DN7" s="790"/>
      <c r="DO7" s="790"/>
      <c r="DP7" s="791"/>
      <c r="DQ7" s="789" t="s">
        <v>552</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-10</v>
      </c>
      <c r="CI8" s="800"/>
      <c r="CJ8" s="800"/>
      <c r="CK8" s="800"/>
      <c r="CL8" s="801"/>
      <c r="CM8" s="799">
        <v>526</v>
      </c>
      <c r="CN8" s="800"/>
      <c r="CO8" s="800"/>
      <c r="CP8" s="800"/>
      <c r="CQ8" s="801"/>
      <c r="CR8" s="799">
        <v>5</v>
      </c>
      <c r="CS8" s="800"/>
      <c r="CT8" s="800"/>
      <c r="CU8" s="800"/>
      <c r="CV8" s="801"/>
      <c r="CW8" s="799" t="s">
        <v>559</v>
      </c>
      <c r="CX8" s="800"/>
      <c r="CY8" s="800"/>
      <c r="CZ8" s="800"/>
      <c r="DA8" s="801"/>
      <c r="DB8" s="799" t="s">
        <v>552</v>
      </c>
      <c r="DC8" s="800"/>
      <c r="DD8" s="800"/>
      <c r="DE8" s="800"/>
      <c r="DF8" s="801"/>
      <c r="DG8" s="799" t="s">
        <v>552</v>
      </c>
      <c r="DH8" s="800"/>
      <c r="DI8" s="800"/>
      <c r="DJ8" s="800"/>
      <c r="DK8" s="801"/>
      <c r="DL8" s="799" t="s">
        <v>552</v>
      </c>
      <c r="DM8" s="800"/>
      <c r="DN8" s="800"/>
      <c r="DO8" s="800"/>
      <c r="DP8" s="801"/>
      <c r="DQ8" s="799" t="s">
        <v>552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-3</v>
      </c>
      <c r="CI9" s="800"/>
      <c r="CJ9" s="800"/>
      <c r="CK9" s="800"/>
      <c r="CL9" s="801"/>
      <c r="CM9" s="799">
        <v>274</v>
      </c>
      <c r="CN9" s="800"/>
      <c r="CO9" s="800"/>
      <c r="CP9" s="800"/>
      <c r="CQ9" s="801"/>
      <c r="CR9" s="799">
        <v>21</v>
      </c>
      <c r="CS9" s="800"/>
      <c r="CT9" s="800"/>
      <c r="CU9" s="800"/>
      <c r="CV9" s="801"/>
      <c r="CW9" s="799">
        <v>38</v>
      </c>
      <c r="CX9" s="800"/>
      <c r="CY9" s="800"/>
      <c r="CZ9" s="800"/>
      <c r="DA9" s="801"/>
      <c r="DB9" s="799" t="s">
        <v>552</v>
      </c>
      <c r="DC9" s="800"/>
      <c r="DD9" s="800"/>
      <c r="DE9" s="800"/>
      <c r="DF9" s="801"/>
      <c r="DG9" s="799" t="s">
        <v>552</v>
      </c>
      <c r="DH9" s="800"/>
      <c r="DI9" s="800"/>
      <c r="DJ9" s="800"/>
      <c r="DK9" s="801"/>
      <c r="DL9" s="799" t="s">
        <v>552</v>
      </c>
      <c r="DM9" s="800"/>
      <c r="DN9" s="800"/>
      <c r="DO9" s="800"/>
      <c r="DP9" s="801"/>
      <c r="DQ9" s="799" t="s">
        <v>552</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21974</v>
      </c>
      <c r="R23" s="812"/>
      <c r="S23" s="812"/>
      <c r="T23" s="812"/>
      <c r="U23" s="812"/>
      <c r="V23" s="812">
        <v>21417</v>
      </c>
      <c r="W23" s="812"/>
      <c r="X23" s="812"/>
      <c r="Y23" s="812"/>
      <c r="Z23" s="812"/>
      <c r="AA23" s="812">
        <v>557</v>
      </c>
      <c r="AB23" s="812"/>
      <c r="AC23" s="812"/>
      <c r="AD23" s="812"/>
      <c r="AE23" s="813"/>
      <c r="AF23" s="814">
        <v>555</v>
      </c>
      <c r="AG23" s="812"/>
      <c r="AH23" s="812"/>
      <c r="AI23" s="812"/>
      <c r="AJ23" s="815"/>
      <c r="AK23" s="816"/>
      <c r="AL23" s="817"/>
      <c r="AM23" s="817"/>
      <c r="AN23" s="817"/>
      <c r="AO23" s="817"/>
      <c r="AP23" s="812">
        <v>24259</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5615</v>
      </c>
      <c r="R28" s="841"/>
      <c r="S28" s="841"/>
      <c r="T28" s="841"/>
      <c r="U28" s="841"/>
      <c r="V28" s="841">
        <v>5407</v>
      </c>
      <c r="W28" s="841"/>
      <c r="X28" s="841"/>
      <c r="Y28" s="841"/>
      <c r="Z28" s="841"/>
      <c r="AA28" s="841">
        <v>208</v>
      </c>
      <c r="AB28" s="841"/>
      <c r="AC28" s="841"/>
      <c r="AD28" s="841"/>
      <c r="AE28" s="842"/>
      <c r="AF28" s="843">
        <v>208</v>
      </c>
      <c r="AG28" s="841"/>
      <c r="AH28" s="841"/>
      <c r="AI28" s="841"/>
      <c r="AJ28" s="844"/>
      <c r="AK28" s="845">
        <v>454</v>
      </c>
      <c r="AL28" s="836"/>
      <c r="AM28" s="836"/>
      <c r="AN28" s="836"/>
      <c r="AO28" s="836"/>
      <c r="AP28" s="836" t="s">
        <v>551</v>
      </c>
      <c r="AQ28" s="836"/>
      <c r="AR28" s="836"/>
      <c r="AS28" s="836"/>
      <c r="AT28" s="836"/>
      <c r="AU28" s="836" t="s">
        <v>553</v>
      </c>
      <c r="AV28" s="836"/>
      <c r="AW28" s="836"/>
      <c r="AX28" s="836"/>
      <c r="AY28" s="836"/>
      <c r="AZ28" s="837" t="s">
        <v>555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4022</v>
      </c>
      <c r="R29" s="777"/>
      <c r="S29" s="777"/>
      <c r="T29" s="777"/>
      <c r="U29" s="777"/>
      <c r="V29" s="777">
        <v>3755</v>
      </c>
      <c r="W29" s="777"/>
      <c r="X29" s="777"/>
      <c r="Y29" s="777"/>
      <c r="Z29" s="777"/>
      <c r="AA29" s="777">
        <v>266</v>
      </c>
      <c r="AB29" s="777"/>
      <c r="AC29" s="777"/>
      <c r="AD29" s="777"/>
      <c r="AE29" s="778"/>
      <c r="AF29" s="779">
        <v>266</v>
      </c>
      <c r="AG29" s="780"/>
      <c r="AH29" s="780"/>
      <c r="AI29" s="780"/>
      <c r="AJ29" s="781"/>
      <c r="AK29" s="848">
        <v>525</v>
      </c>
      <c r="AL29" s="849"/>
      <c r="AM29" s="849"/>
      <c r="AN29" s="849"/>
      <c r="AO29" s="849"/>
      <c r="AP29" s="849" t="s">
        <v>552</v>
      </c>
      <c r="AQ29" s="849"/>
      <c r="AR29" s="849"/>
      <c r="AS29" s="849"/>
      <c r="AT29" s="849"/>
      <c r="AU29" s="849" t="s">
        <v>552</v>
      </c>
      <c r="AV29" s="849"/>
      <c r="AW29" s="849"/>
      <c r="AX29" s="849"/>
      <c r="AY29" s="849"/>
      <c r="AZ29" s="850" t="s">
        <v>556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377</v>
      </c>
      <c r="R30" s="777"/>
      <c r="S30" s="777"/>
      <c r="T30" s="777"/>
      <c r="U30" s="777"/>
      <c r="V30" s="777">
        <v>374</v>
      </c>
      <c r="W30" s="777"/>
      <c r="X30" s="777"/>
      <c r="Y30" s="777"/>
      <c r="Z30" s="777"/>
      <c r="AA30" s="777">
        <v>4</v>
      </c>
      <c r="AB30" s="777"/>
      <c r="AC30" s="777"/>
      <c r="AD30" s="777"/>
      <c r="AE30" s="778"/>
      <c r="AF30" s="779">
        <v>4</v>
      </c>
      <c r="AG30" s="780"/>
      <c r="AH30" s="780"/>
      <c r="AI30" s="780"/>
      <c r="AJ30" s="781"/>
      <c r="AK30" s="848">
        <v>176</v>
      </c>
      <c r="AL30" s="849"/>
      <c r="AM30" s="849"/>
      <c r="AN30" s="849"/>
      <c r="AO30" s="849"/>
      <c r="AP30" s="849" t="s">
        <v>552</v>
      </c>
      <c r="AQ30" s="849"/>
      <c r="AR30" s="849"/>
      <c r="AS30" s="849"/>
      <c r="AT30" s="849"/>
      <c r="AU30" s="849" t="s">
        <v>552</v>
      </c>
      <c r="AV30" s="849"/>
      <c r="AW30" s="849"/>
      <c r="AX30" s="849"/>
      <c r="AY30" s="849"/>
      <c r="AZ30" s="850" t="s">
        <v>556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633</v>
      </c>
      <c r="R31" s="777"/>
      <c r="S31" s="777"/>
      <c r="T31" s="777"/>
      <c r="U31" s="777"/>
      <c r="V31" s="777">
        <v>515</v>
      </c>
      <c r="W31" s="777"/>
      <c r="X31" s="777"/>
      <c r="Y31" s="777"/>
      <c r="Z31" s="777"/>
      <c r="AA31" s="777">
        <v>118</v>
      </c>
      <c r="AB31" s="777"/>
      <c r="AC31" s="777"/>
      <c r="AD31" s="777"/>
      <c r="AE31" s="778"/>
      <c r="AF31" s="779">
        <v>761</v>
      </c>
      <c r="AG31" s="780"/>
      <c r="AH31" s="780"/>
      <c r="AI31" s="780"/>
      <c r="AJ31" s="781"/>
      <c r="AK31" s="848">
        <v>60</v>
      </c>
      <c r="AL31" s="849"/>
      <c r="AM31" s="849"/>
      <c r="AN31" s="849"/>
      <c r="AO31" s="849"/>
      <c r="AP31" s="849">
        <v>1371</v>
      </c>
      <c r="AQ31" s="849"/>
      <c r="AR31" s="849"/>
      <c r="AS31" s="849"/>
      <c r="AT31" s="849"/>
      <c r="AU31" s="849">
        <v>591</v>
      </c>
      <c r="AV31" s="849"/>
      <c r="AW31" s="849"/>
      <c r="AX31" s="849"/>
      <c r="AY31" s="849"/>
      <c r="AZ31" s="850" t="s">
        <v>541</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304</v>
      </c>
      <c r="R32" s="777"/>
      <c r="S32" s="777"/>
      <c r="T32" s="777"/>
      <c r="U32" s="777"/>
      <c r="V32" s="777">
        <v>297</v>
      </c>
      <c r="W32" s="777"/>
      <c r="X32" s="777"/>
      <c r="Y32" s="777"/>
      <c r="Z32" s="777"/>
      <c r="AA32" s="777">
        <v>7</v>
      </c>
      <c r="AB32" s="777"/>
      <c r="AC32" s="777"/>
      <c r="AD32" s="777"/>
      <c r="AE32" s="778"/>
      <c r="AF32" s="779">
        <v>6</v>
      </c>
      <c r="AG32" s="780"/>
      <c r="AH32" s="780"/>
      <c r="AI32" s="780"/>
      <c r="AJ32" s="781"/>
      <c r="AK32" s="848">
        <v>175</v>
      </c>
      <c r="AL32" s="849"/>
      <c r="AM32" s="849"/>
      <c r="AN32" s="849"/>
      <c r="AO32" s="849"/>
      <c r="AP32" s="849">
        <v>1911</v>
      </c>
      <c r="AQ32" s="849"/>
      <c r="AR32" s="849"/>
      <c r="AS32" s="849"/>
      <c r="AT32" s="849"/>
      <c r="AU32" s="849">
        <v>1911</v>
      </c>
      <c r="AV32" s="849"/>
      <c r="AW32" s="849"/>
      <c r="AX32" s="849"/>
      <c r="AY32" s="849"/>
      <c r="AZ32" s="850" t="s">
        <v>541</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3</v>
      </c>
      <c r="R33" s="777"/>
      <c r="S33" s="777"/>
      <c r="T33" s="777"/>
      <c r="U33" s="777"/>
      <c r="V33" s="777">
        <v>3</v>
      </c>
      <c r="W33" s="777"/>
      <c r="X33" s="777"/>
      <c r="Y33" s="777"/>
      <c r="Z33" s="777"/>
      <c r="AA33" s="777">
        <v>0</v>
      </c>
      <c r="AB33" s="777"/>
      <c r="AC33" s="777"/>
      <c r="AD33" s="777"/>
      <c r="AE33" s="778"/>
      <c r="AF33" s="779">
        <v>0</v>
      </c>
      <c r="AG33" s="780"/>
      <c r="AH33" s="780"/>
      <c r="AI33" s="780"/>
      <c r="AJ33" s="781"/>
      <c r="AK33" s="848">
        <v>3</v>
      </c>
      <c r="AL33" s="849"/>
      <c r="AM33" s="849"/>
      <c r="AN33" s="849"/>
      <c r="AO33" s="849"/>
      <c r="AP33" s="849">
        <v>28</v>
      </c>
      <c r="AQ33" s="849"/>
      <c r="AR33" s="849"/>
      <c r="AS33" s="849"/>
      <c r="AT33" s="849"/>
      <c r="AU33" s="849">
        <v>28</v>
      </c>
      <c r="AV33" s="849"/>
      <c r="AW33" s="849"/>
      <c r="AX33" s="849"/>
      <c r="AY33" s="849"/>
      <c r="AZ33" s="850" t="s">
        <v>541</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115</v>
      </c>
      <c r="R34" s="777"/>
      <c r="S34" s="777"/>
      <c r="T34" s="777"/>
      <c r="U34" s="777"/>
      <c r="V34" s="777">
        <v>114</v>
      </c>
      <c r="W34" s="777"/>
      <c r="X34" s="777"/>
      <c r="Y34" s="777"/>
      <c r="Z34" s="777"/>
      <c r="AA34" s="777">
        <v>1</v>
      </c>
      <c r="AB34" s="777"/>
      <c r="AC34" s="777"/>
      <c r="AD34" s="777"/>
      <c r="AE34" s="778"/>
      <c r="AF34" s="779">
        <v>1</v>
      </c>
      <c r="AG34" s="780"/>
      <c r="AH34" s="780"/>
      <c r="AI34" s="780"/>
      <c r="AJ34" s="781"/>
      <c r="AK34" s="848">
        <v>94</v>
      </c>
      <c r="AL34" s="849"/>
      <c r="AM34" s="849"/>
      <c r="AN34" s="849"/>
      <c r="AO34" s="849"/>
      <c r="AP34" s="849">
        <v>255</v>
      </c>
      <c r="AQ34" s="849"/>
      <c r="AR34" s="849"/>
      <c r="AS34" s="849"/>
      <c r="AT34" s="849"/>
      <c r="AU34" s="849">
        <v>209</v>
      </c>
      <c r="AV34" s="849"/>
      <c r="AW34" s="849"/>
      <c r="AX34" s="849"/>
      <c r="AY34" s="849"/>
      <c r="AZ34" s="850" t="s">
        <v>541</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84</v>
      </c>
      <c r="R35" s="777"/>
      <c r="S35" s="777"/>
      <c r="T35" s="777"/>
      <c r="U35" s="777"/>
      <c r="V35" s="777">
        <v>84</v>
      </c>
      <c r="W35" s="777"/>
      <c r="X35" s="777"/>
      <c r="Y35" s="777"/>
      <c r="Z35" s="777"/>
      <c r="AA35" s="777">
        <v>0</v>
      </c>
      <c r="AB35" s="777"/>
      <c r="AC35" s="777"/>
      <c r="AD35" s="777"/>
      <c r="AE35" s="778"/>
      <c r="AF35" s="779">
        <v>0</v>
      </c>
      <c r="AG35" s="780"/>
      <c r="AH35" s="780"/>
      <c r="AI35" s="780"/>
      <c r="AJ35" s="781"/>
      <c r="AK35" s="848">
        <v>4</v>
      </c>
      <c r="AL35" s="849"/>
      <c r="AM35" s="849"/>
      <c r="AN35" s="849"/>
      <c r="AO35" s="849"/>
      <c r="AP35" s="849">
        <v>0</v>
      </c>
      <c r="AQ35" s="849"/>
      <c r="AR35" s="849"/>
      <c r="AS35" s="849"/>
      <c r="AT35" s="849"/>
      <c r="AU35" s="849">
        <v>0</v>
      </c>
      <c r="AV35" s="849"/>
      <c r="AW35" s="849"/>
      <c r="AX35" s="849"/>
      <c r="AY35" s="849"/>
      <c r="AZ35" s="850" t="s">
        <v>541</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1247</v>
      </c>
      <c r="AG63" s="860"/>
      <c r="AH63" s="860"/>
      <c r="AI63" s="860"/>
      <c r="AJ63" s="861"/>
      <c r="AK63" s="862"/>
      <c r="AL63" s="857"/>
      <c r="AM63" s="857"/>
      <c r="AN63" s="857"/>
      <c r="AO63" s="857"/>
      <c r="AP63" s="860">
        <v>3565</v>
      </c>
      <c r="AQ63" s="860"/>
      <c r="AR63" s="860"/>
      <c r="AS63" s="860"/>
      <c r="AT63" s="860"/>
      <c r="AU63" s="860">
        <v>2739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551</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130</v>
      </c>
      <c r="R69" s="849"/>
      <c r="S69" s="849"/>
      <c r="T69" s="849"/>
      <c r="U69" s="849"/>
      <c r="V69" s="849">
        <v>116</v>
      </c>
      <c r="W69" s="849"/>
      <c r="X69" s="849"/>
      <c r="Y69" s="849"/>
      <c r="Z69" s="849"/>
      <c r="AA69" s="849">
        <v>14</v>
      </c>
      <c r="AB69" s="849"/>
      <c r="AC69" s="849"/>
      <c r="AD69" s="849"/>
      <c r="AE69" s="849"/>
      <c r="AF69" s="849">
        <v>14</v>
      </c>
      <c r="AG69" s="849"/>
      <c r="AH69" s="849"/>
      <c r="AI69" s="849"/>
      <c r="AJ69" s="849"/>
      <c r="AK69" s="849">
        <v>8</v>
      </c>
      <c r="AL69" s="849"/>
      <c r="AM69" s="849"/>
      <c r="AN69" s="849"/>
      <c r="AO69" s="849"/>
      <c r="AP69" s="849" t="s">
        <v>552</v>
      </c>
      <c r="AQ69" s="849"/>
      <c r="AR69" s="849"/>
      <c r="AS69" s="849"/>
      <c r="AT69" s="849"/>
      <c r="AU69" s="849" t="s">
        <v>552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1077</v>
      </c>
      <c r="R70" s="849"/>
      <c r="S70" s="849"/>
      <c r="T70" s="849"/>
      <c r="U70" s="849"/>
      <c r="V70" s="849">
        <v>1049</v>
      </c>
      <c r="W70" s="849"/>
      <c r="X70" s="849"/>
      <c r="Y70" s="849"/>
      <c r="Z70" s="849"/>
      <c r="AA70" s="849">
        <v>29</v>
      </c>
      <c r="AB70" s="849"/>
      <c r="AC70" s="849"/>
      <c r="AD70" s="849"/>
      <c r="AE70" s="849"/>
      <c r="AF70" s="849">
        <v>29</v>
      </c>
      <c r="AG70" s="849"/>
      <c r="AH70" s="849"/>
      <c r="AI70" s="849"/>
      <c r="AJ70" s="849"/>
      <c r="AK70" s="849">
        <v>12</v>
      </c>
      <c r="AL70" s="849"/>
      <c r="AM70" s="849"/>
      <c r="AN70" s="849"/>
      <c r="AO70" s="849"/>
      <c r="AP70" s="849">
        <v>347</v>
      </c>
      <c r="AQ70" s="849"/>
      <c r="AR70" s="849"/>
      <c r="AS70" s="849"/>
      <c r="AT70" s="849"/>
      <c r="AU70" s="849">
        <v>130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449</v>
      </c>
      <c r="R71" s="849"/>
      <c r="S71" s="849"/>
      <c r="T71" s="849"/>
      <c r="U71" s="849"/>
      <c r="V71" s="849">
        <v>415</v>
      </c>
      <c r="W71" s="849"/>
      <c r="X71" s="849"/>
      <c r="Y71" s="849"/>
      <c r="Z71" s="849"/>
      <c r="AA71" s="849">
        <v>35</v>
      </c>
      <c r="AB71" s="849"/>
      <c r="AC71" s="849"/>
      <c r="AD71" s="849"/>
      <c r="AE71" s="849"/>
      <c r="AF71" s="849">
        <v>35</v>
      </c>
      <c r="AG71" s="849"/>
      <c r="AH71" s="849"/>
      <c r="AI71" s="849"/>
      <c r="AJ71" s="849"/>
      <c r="AK71" s="849">
        <v>10</v>
      </c>
      <c r="AL71" s="849"/>
      <c r="AM71" s="849"/>
      <c r="AN71" s="849"/>
      <c r="AO71" s="849"/>
      <c r="AP71" s="849" t="s">
        <v>552</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140</v>
      </c>
      <c r="R72" s="849"/>
      <c r="S72" s="849"/>
      <c r="T72" s="849"/>
      <c r="U72" s="849"/>
      <c r="V72" s="849">
        <v>134</v>
      </c>
      <c r="W72" s="849"/>
      <c r="X72" s="849"/>
      <c r="Y72" s="849"/>
      <c r="Z72" s="849"/>
      <c r="AA72" s="849">
        <v>6</v>
      </c>
      <c r="AB72" s="849"/>
      <c r="AC72" s="849"/>
      <c r="AD72" s="849"/>
      <c r="AE72" s="849"/>
      <c r="AF72" s="849">
        <v>6</v>
      </c>
      <c r="AG72" s="849"/>
      <c r="AH72" s="849"/>
      <c r="AI72" s="849"/>
      <c r="AJ72" s="849"/>
      <c r="AK72" s="849">
        <v>0</v>
      </c>
      <c r="AL72" s="849"/>
      <c r="AM72" s="849"/>
      <c r="AN72" s="849"/>
      <c r="AO72" s="849"/>
      <c r="AP72" s="849" t="s">
        <v>552</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557</v>
      </c>
      <c r="C73" s="892"/>
      <c r="D73" s="892"/>
      <c r="E73" s="892"/>
      <c r="F73" s="892"/>
      <c r="G73" s="892"/>
      <c r="H73" s="892"/>
      <c r="I73" s="892"/>
      <c r="J73" s="892"/>
      <c r="K73" s="892"/>
      <c r="L73" s="892"/>
      <c r="M73" s="892"/>
      <c r="N73" s="892"/>
      <c r="O73" s="892"/>
      <c r="P73" s="893"/>
      <c r="Q73" s="894">
        <v>1734</v>
      </c>
      <c r="R73" s="849"/>
      <c r="S73" s="849"/>
      <c r="T73" s="849"/>
      <c r="U73" s="849"/>
      <c r="V73" s="849">
        <v>1730</v>
      </c>
      <c r="W73" s="849"/>
      <c r="X73" s="849"/>
      <c r="Y73" s="849"/>
      <c r="Z73" s="849"/>
      <c r="AA73" s="849">
        <v>4</v>
      </c>
      <c r="AB73" s="849"/>
      <c r="AC73" s="849"/>
      <c r="AD73" s="849"/>
      <c r="AE73" s="849"/>
      <c r="AF73" s="849">
        <v>4</v>
      </c>
      <c r="AG73" s="849"/>
      <c r="AH73" s="849"/>
      <c r="AI73" s="849"/>
      <c r="AJ73" s="849"/>
      <c r="AK73" s="849">
        <v>20</v>
      </c>
      <c r="AL73" s="849"/>
      <c r="AM73" s="849"/>
      <c r="AN73" s="849"/>
      <c r="AO73" s="849"/>
      <c r="AP73" s="849" t="s">
        <v>552</v>
      </c>
      <c r="AQ73" s="849"/>
      <c r="AR73" s="849"/>
      <c r="AS73" s="849"/>
      <c r="AT73" s="849"/>
      <c r="AU73" s="849" t="s">
        <v>552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558</v>
      </c>
      <c r="C74" s="892"/>
      <c r="D74" s="892"/>
      <c r="E74" s="892"/>
      <c r="F74" s="892"/>
      <c r="G74" s="892"/>
      <c r="H74" s="892"/>
      <c r="I74" s="892"/>
      <c r="J74" s="892"/>
      <c r="K74" s="892"/>
      <c r="L74" s="892"/>
      <c r="M74" s="892"/>
      <c r="N74" s="892"/>
      <c r="O74" s="892"/>
      <c r="P74" s="893"/>
      <c r="Q74" s="894">
        <v>277636</v>
      </c>
      <c r="R74" s="849"/>
      <c r="S74" s="849"/>
      <c r="T74" s="849"/>
      <c r="U74" s="849"/>
      <c r="V74" s="849">
        <v>266517</v>
      </c>
      <c r="W74" s="849"/>
      <c r="X74" s="849"/>
      <c r="Y74" s="849"/>
      <c r="Z74" s="849"/>
      <c r="AA74" s="849">
        <v>11120</v>
      </c>
      <c r="AB74" s="849"/>
      <c r="AC74" s="849"/>
      <c r="AD74" s="849"/>
      <c r="AE74" s="849"/>
      <c r="AF74" s="849">
        <v>11120</v>
      </c>
      <c r="AG74" s="849"/>
      <c r="AH74" s="849"/>
      <c r="AI74" s="849"/>
      <c r="AJ74" s="849"/>
      <c r="AK74" s="849">
        <v>1943</v>
      </c>
      <c r="AL74" s="849"/>
      <c r="AM74" s="849"/>
      <c r="AN74" s="849"/>
      <c r="AO74" s="849"/>
      <c r="AP74" s="849" t="s">
        <v>552</v>
      </c>
      <c r="AQ74" s="849"/>
      <c r="AR74" s="849"/>
      <c r="AS74" s="849"/>
      <c r="AT74" s="849"/>
      <c r="AU74" s="849" t="s">
        <v>552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4">
        <v>14</v>
      </c>
      <c r="R75" s="849"/>
      <c r="S75" s="849"/>
      <c r="T75" s="849"/>
      <c r="U75" s="849"/>
      <c r="V75" s="849">
        <v>3</v>
      </c>
      <c r="W75" s="849"/>
      <c r="X75" s="849"/>
      <c r="Y75" s="849"/>
      <c r="Z75" s="849"/>
      <c r="AA75" s="849">
        <v>1</v>
      </c>
      <c r="AB75" s="849"/>
      <c r="AC75" s="849"/>
      <c r="AD75" s="849"/>
      <c r="AE75" s="849"/>
      <c r="AF75" s="849">
        <v>1</v>
      </c>
      <c r="AG75" s="849"/>
      <c r="AH75" s="849"/>
      <c r="AI75" s="849"/>
      <c r="AJ75" s="849"/>
      <c r="AK75" s="849">
        <v>0</v>
      </c>
      <c r="AL75" s="849"/>
      <c r="AM75" s="849"/>
      <c r="AN75" s="849"/>
      <c r="AO75" s="849"/>
      <c r="AP75" s="849" t="s">
        <v>541</v>
      </c>
      <c r="AQ75" s="849"/>
      <c r="AR75" s="849"/>
      <c r="AS75" s="849"/>
      <c r="AT75" s="849"/>
      <c r="AU75" s="849" t="s">
        <v>541</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9"/>
      <c r="R76" s="898"/>
      <c r="S76" s="898"/>
      <c r="T76" s="898"/>
      <c r="U76" s="848"/>
      <c r="V76" s="897"/>
      <c r="W76" s="898"/>
      <c r="X76" s="898"/>
      <c r="Y76" s="898"/>
      <c r="Z76" s="848"/>
      <c r="AA76" s="897"/>
      <c r="AB76" s="898"/>
      <c r="AC76" s="898"/>
      <c r="AD76" s="898"/>
      <c r="AE76" s="848"/>
      <c r="AF76" s="897"/>
      <c r="AG76" s="898"/>
      <c r="AH76" s="898"/>
      <c r="AI76" s="898"/>
      <c r="AJ76" s="848"/>
      <c r="AK76" s="897"/>
      <c r="AL76" s="898"/>
      <c r="AM76" s="898"/>
      <c r="AN76" s="898"/>
      <c r="AO76" s="848"/>
      <c r="AP76" s="897"/>
      <c r="AQ76" s="898"/>
      <c r="AR76" s="898"/>
      <c r="AS76" s="898"/>
      <c r="AT76" s="848"/>
      <c r="AU76" s="897"/>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9"/>
      <c r="R77" s="898"/>
      <c r="S77" s="898"/>
      <c r="T77" s="898"/>
      <c r="U77" s="848"/>
      <c r="V77" s="897"/>
      <c r="W77" s="898"/>
      <c r="X77" s="898"/>
      <c r="Y77" s="898"/>
      <c r="Z77" s="848"/>
      <c r="AA77" s="897"/>
      <c r="AB77" s="898"/>
      <c r="AC77" s="898"/>
      <c r="AD77" s="898"/>
      <c r="AE77" s="848"/>
      <c r="AF77" s="897"/>
      <c r="AG77" s="898"/>
      <c r="AH77" s="898"/>
      <c r="AI77" s="898"/>
      <c r="AJ77" s="848"/>
      <c r="AK77" s="897"/>
      <c r="AL77" s="898"/>
      <c r="AM77" s="898"/>
      <c r="AN77" s="898"/>
      <c r="AO77" s="848"/>
      <c r="AP77" s="897"/>
      <c r="AQ77" s="898"/>
      <c r="AR77" s="898"/>
      <c r="AS77" s="898"/>
      <c r="AT77" s="848"/>
      <c r="AU77" s="897"/>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11709</v>
      </c>
      <c r="AG88" s="860"/>
      <c r="AH88" s="860"/>
      <c r="AI88" s="860"/>
      <c r="AJ88" s="860"/>
      <c r="AK88" s="857"/>
      <c r="AL88" s="857"/>
      <c r="AM88" s="857"/>
      <c r="AN88" s="857"/>
      <c r="AO88" s="857"/>
      <c r="AP88" s="860">
        <v>347</v>
      </c>
      <c r="AQ88" s="860"/>
      <c r="AR88" s="860"/>
      <c r="AS88" s="860"/>
      <c r="AT88" s="860"/>
      <c r="AU88" s="860">
        <v>130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276</v>
      </c>
      <c r="CS102" s="868"/>
      <c r="CT102" s="868"/>
      <c r="CU102" s="868"/>
      <c r="CV102" s="911"/>
      <c r="CW102" s="910">
        <v>46</v>
      </c>
      <c r="CX102" s="868"/>
      <c r="CY102" s="868"/>
      <c r="CZ102" s="868"/>
      <c r="DA102" s="911"/>
      <c r="DB102" s="910" t="s">
        <v>551</v>
      </c>
      <c r="DC102" s="868"/>
      <c r="DD102" s="868"/>
      <c r="DE102" s="868"/>
      <c r="DF102" s="911"/>
      <c r="DG102" s="910" t="s">
        <v>552</v>
      </c>
      <c r="DH102" s="868"/>
      <c r="DI102" s="868"/>
      <c r="DJ102" s="868"/>
      <c r="DK102" s="911"/>
      <c r="DL102" s="910" t="s">
        <v>552</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2566238</v>
      </c>
      <c r="AB110" s="920"/>
      <c r="AC110" s="920"/>
      <c r="AD110" s="920"/>
      <c r="AE110" s="921"/>
      <c r="AF110" s="922">
        <v>2603340</v>
      </c>
      <c r="AG110" s="920"/>
      <c r="AH110" s="920"/>
      <c r="AI110" s="920"/>
      <c r="AJ110" s="921"/>
      <c r="AK110" s="922">
        <v>2605609</v>
      </c>
      <c r="AL110" s="920"/>
      <c r="AM110" s="920"/>
      <c r="AN110" s="920"/>
      <c r="AO110" s="921"/>
      <c r="AP110" s="923">
        <v>27.3</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24272877</v>
      </c>
      <c r="BR110" s="957"/>
      <c r="BS110" s="957"/>
      <c r="BT110" s="957"/>
      <c r="BU110" s="957"/>
      <c r="BV110" s="957">
        <v>24166774</v>
      </c>
      <c r="BW110" s="957"/>
      <c r="BX110" s="957"/>
      <c r="BY110" s="957"/>
      <c r="BZ110" s="957"/>
      <c r="CA110" s="957">
        <v>24258798</v>
      </c>
      <c r="CB110" s="957"/>
      <c r="CC110" s="957"/>
      <c r="CD110" s="957"/>
      <c r="CE110" s="957"/>
      <c r="CF110" s="971">
        <v>253.8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512763</v>
      </c>
      <c r="BR111" s="950"/>
      <c r="BS111" s="950"/>
      <c r="BT111" s="950"/>
      <c r="BU111" s="950"/>
      <c r="BV111" s="950">
        <v>1369400</v>
      </c>
      <c r="BW111" s="950"/>
      <c r="BX111" s="950"/>
      <c r="BY111" s="950"/>
      <c r="BZ111" s="950"/>
      <c r="CA111" s="950">
        <v>1200869</v>
      </c>
      <c r="CB111" s="950"/>
      <c r="CC111" s="950"/>
      <c r="CD111" s="950"/>
      <c r="CE111" s="950"/>
      <c r="CF111" s="944">
        <v>12.6</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2962581</v>
      </c>
      <c r="BR112" s="950"/>
      <c r="BS112" s="950"/>
      <c r="BT112" s="950"/>
      <c r="BU112" s="950"/>
      <c r="BV112" s="950">
        <v>2794459</v>
      </c>
      <c r="BW112" s="950"/>
      <c r="BX112" s="950"/>
      <c r="BY112" s="950"/>
      <c r="BZ112" s="950"/>
      <c r="CA112" s="950">
        <v>2738523</v>
      </c>
      <c r="CB112" s="950"/>
      <c r="CC112" s="950"/>
      <c r="CD112" s="950"/>
      <c r="CE112" s="950"/>
      <c r="CF112" s="944">
        <v>28.7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v>938618</v>
      </c>
      <c r="DM112" s="950"/>
      <c r="DN112" s="950"/>
      <c r="DO112" s="950"/>
      <c r="DP112" s="950"/>
      <c r="DQ112" s="950">
        <v>852068</v>
      </c>
      <c r="DR112" s="950"/>
      <c r="DS112" s="950"/>
      <c r="DT112" s="950"/>
      <c r="DU112" s="950"/>
      <c r="DV112" s="951">
        <v>8.9</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276405</v>
      </c>
      <c r="AB113" s="964"/>
      <c r="AC113" s="964"/>
      <c r="AD113" s="964"/>
      <c r="AE113" s="965"/>
      <c r="AF113" s="966">
        <v>281697</v>
      </c>
      <c r="AG113" s="964"/>
      <c r="AH113" s="964"/>
      <c r="AI113" s="964"/>
      <c r="AJ113" s="965"/>
      <c r="AK113" s="966">
        <v>318155</v>
      </c>
      <c r="AL113" s="964"/>
      <c r="AM113" s="964"/>
      <c r="AN113" s="964"/>
      <c r="AO113" s="965"/>
      <c r="AP113" s="967">
        <v>3.3</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124002</v>
      </c>
      <c r="BR113" s="950"/>
      <c r="BS113" s="950"/>
      <c r="BT113" s="950"/>
      <c r="BU113" s="950"/>
      <c r="BV113" s="950">
        <v>123491</v>
      </c>
      <c r="BW113" s="950"/>
      <c r="BX113" s="950"/>
      <c r="BY113" s="950"/>
      <c r="BZ113" s="950"/>
      <c r="CA113" s="950">
        <v>129549</v>
      </c>
      <c r="CB113" s="950"/>
      <c r="CC113" s="950"/>
      <c r="CD113" s="950"/>
      <c r="CE113" s="950"/>
      <c r="CF113" s="944">
        <v>1.4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485286</v>
      </c>
      <c r="DH113" s="989"/>
      <c r="DI113" s="989"/>
      <c r="DJ113" s="989"/>
      <c r="DK113" s="990"/>
      <c r="DL113" s="991">
        <v>406358</v>
      </c>
      <c r="DM113" s="989"/>
      <c r="DN113" s="989"/>
      <c r="DO113" s="989"/>
      <c r="DP113" s="990"/>
      <c r="DQ113" s="991">
        <v>327430</v>
      </c>
      <c r="DR113" s="989"/>
      <c r="DS113" s="989"/>
      <c r="DT113" s="989"/>
      <c r="DU113" s="990"/>
      <c r="DV113" s="992">
        <v>3.4</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4030</v>
      </c>
      <c r="AB114" s="989"/>
      <c r="AC114" s="989"/>
      <c r="AD114" s="989"/>
      <c r="AE114" s="990"/>
      <c r="AF114" s="991">
        <v>4420</v>
      </c>
      <c r="AG114" s="989"/>
      <c r="AH114" s="989"/>
      <c r="AI114" s="989"/>
      <c r="AJ114" s="990"/>
      <c r="AK114" s="991">
        <v>4567</v>
      </c>
      <c r="AL114" s="989"/>
      <c r="AM114" s="989"/>
      <c r="AN114" s="989"/>
      <c r="AO114" s="990"/>
      <c r="AP114" s="992">
        <v>0</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3513554</v>
      </c>
      <c r="BR114" s="950"/>
      <c r="BS114" s="950"/>
      <c r="BT114" s="950"/>
      <c r="BU114" s="950"/>
      <c r="BV114" s="950">
        <v>3128950</v>
      </c>
      <c r="BW114" s="950"/>
      <c r="BX114" s="950"/>
      <c r="BY114" s="950"/>
      <c r="BZ114" s="950"/>
      <c r="CA114" s="950">
        <v>2911825</v>
      </c>
      <c r="CB114" s="950"/>
      <c r="CC114" s="950"/>
      <c r="CD114" s="950"/>
      <c r="CE114" s="950"/>
      <c r="CF114" s="944">
        <v>30.5</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103813</v>
      </c>
      <c r="AB115" s="964"/>
      <c r="AC115" s="964"/>
      <c r="AD115" s="964"/>
      <c r="AE115" s="965"/>
      <c r="AF115" s="966">
        <v>103813</v>
      </c>
      <c r="AG115" s="964"/>
      <c r="AH115" s="964"/>
      <c r="AI115" s="964"/>
      <c r="AJ115" s="965"/>
      <c r="AK115" s="966">
        <v>103813</v>
      </c>
      <c r="AL115" s="964"/>
      <c r="AM115" s="964"/>
      <c r="AN115" s="964"/>
      <c r="AO115" s="965"/>
      <c r="AP115" s="967">
        <v>1.1000000000000001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1168343</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1420</v>
      </c>
      <c r="AB116" s="989"/>
      <c r="AC116" s="989"/>
      <c r="AD116" s="989"/>
      <c r="AE116" s="990"/>
      <c r="AF116" s="991">
        <v>272</v>
      </c>
      <c r="AG116" s="989"/>
      <c r="AH116" s="989"/>
      <c r="AI116" s="989"/>
      <c r="AJ116" s="990"/>
      <c r="AK116" s="991">
        <v>415</v>
      </c>
      <c r="AL116" s="989"/>
      <c r="AM116" s="989"/>
      <c r="AN116" s="989"/>
      <c r="AO116" s="990"/>
      <c r="AP116" s="992">
        <v>0</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2951906</v>
      </c>
      <c r="AB117" s="996"/>
      <c r="AC117" s="996"/>
      <c r="AD117" s="996"/>
      <c r="AE117" s="997"/>
      <c r="AF117" s="995">
        <v>2993542</v>
      </c>
      <c r="AG117" s="996"/>
      <c r="AH117" s="996"/>
      <c r="AI117" s="996"/>
      <c r="AJ117" s="997"/>
      <c r="AK117" s="995">
        <v>3032559</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32554120</v>
      </c>
      <c r="BR118" s="1016"/>
      <c r="BS118" s="1016"/>
      <c r="BT118" s="1016"/>
      <c r="BU118" s="1016"/>
      <c r="BV118" s="1016">
        <v>31583074</v>
      </c>
      <c r="BW118" s="1016"/>
      <c r="BX118" s="1016"/>
      <c r="BY118" s="1016"/>
      <c r="BZ118" s="1016"/>
      <c r="CA118" s="1016">
        <v>31239564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5187042</v>
      </c>
      <c r="BR119" s="957"/>
      <c r="BS119" s="957"/>
      <c r="BT119" s="957"/>
      <c r="BU119" s="957"/>
      <c r="BV119" s="957">
        <v>5206609</v>
      </c>
      <c r="BW119" s="957"/>
      <c r="BX119" s="957"/>
      <c r="BY119" s="957"/>
      <c r="BZ119" s="957"/>
      <c r="CA119" s="957">
        <v>5541631</v>
      </c>
      <c r="CB119" s="957"/>
      <c r="CC119" s="957"/>
      <c r="CD119" s="957"/>
      <c r="CE119" s="957"/>
      <c r="CF119" s="971">
        <v>58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27477</v>
      </c>
      <c r="DH119" s="1028"/>
      <c r="DI119" s="1028"/>
      <c r="DJ119" s="1028"/>
      <c r="DK119" s="1029"/>
      <c r="DL119" s="1030">
        <v>24424</v>
      </c>
      <c r="DM119" s="1028"/>
      <c r="DN119" s="1028"/>
      <c r="DO119" s="1028"/>
      <c r="DP119" s="1029"/>
      <c r="DQ119" s="1030">
        <v>21371</v>
      </c>
      <c r="DR119" s="1028"/>
      <c r="DS119" s="1028"/>
      <c r="DT119" s="1028"/>
      <c r="DU119" s="1029"/>
      <c r="DV119" s="1031">
        <v>0.2</v>
      </c>
      <c r="DW119" s="1032"/>
      <c r="DX119" s="1032"/>
      <c r="DY119" s="1032"/>
      <c r="DZ119" s="1033"/>
    </row>
    <row r="120" spans="1:130" s="197" customFormat="1" ht="26.25" customHeight="1">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529124</v>
      </c>
      <c r="BR120" s="950"/>
      <c r="BS120" s="950"/>
      <c r="BT120" s="950"/>
      <c r="BU120" s="950"/>
      <c r="BV120" s="950">
        <v>624541</v>
      </c>
      <c r="BW120" s="950"/>
      <c r="BX120" s="950"/>
      <c r="BY120" s="950"/>
      <c r="BZ120" s="950"/>
      <c r="CA120" s="950">
        <v>668841</v>
      </c>
      <c r="CB120" s="950"/>
      <c r="CC120" s="950"/>
      <c r="CD120" s="950"/>
      <c r="CE120" s="950"/>
      <c r="CF120" s="944">
        <v>7</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2139023</v>
      </c>
      <c r="DH120" s="957"/>
      <c r="DI120" s="957"/>
      <c r="DJ120" s="957"/>
      <c r="DK120" s="957"/>
      <c r="DL120" s="957">
        <v>2026173</v>
      </c>
      <c r="DM120" s="957"/>
      <c r="DN120" s="957"/>
      <c r="DO120" s="957"/>
      <c r="DP120" s="957"/>
      <c r="DQ120" s="957">
        <v>1910548</v>
      </c>
      <c r="DR120" s="957"/>
      <c r="DS120" s="957"/>
      <c r="DT120" s="957"/>
      <c r="DU120" s="957"/>
      <c r="DV120" s="958">
        <v>20</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19872175</v>
      </c>
      <c r="BR121" s="1016"/>
      <c r="BS121" s="1016"/>
      <c r="BT121" s="1016"/>
      <c r="BU121" s="1016"/>
      <c r="BV121" s="1016">
        <v>19642191</v>
      </c>
      <c r="BW121" s="1016"/>
      <c r="BX121" s="1016"/>
      <c r="BY121" s="1016"/>
      <c r="BZ121" s="1016"/>
      <c r="CA121" s="1016">
        <v>19729269</v>
      </c>
      <c r="CB121" s="1016"/>
      <c r="CC121" s="1016"/>
      <c r="CD121" s="1016"/>
      <c r="CE121" s="1016"/>
      <c r="CF121" s="1054">
        <v>206.4</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463259</v>
      </c>
      <c r="DH121" s="950"/>
      <c r="DI121" s="950"/>
      <c r="DJ121" s="950"/>
      <c r="DK121" s="950"/>
      <c r="DL121" s="950">
        <v>453336</v>
      </c>
      <c r="DM121" s="950"/>
      <c r="DN121" s="950"/>
      <c r="DO121" s="950"/>
      <c r="DP121" s="950"/>
      <c r="DQ121" s="950">
        <v>590897</v>
      </c>
      <c r="DR121" s="950"/>
      <c r="DS121" s="950"/>
      <c r="DT121" s="950"/>
      <c r="DU121" s="950"/>
      <c r="DV121" s="951">
        <v>6.2</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25588341</v>
      </c>
      <c r="BR122" s="1065"/>
      <c r="BS122" s="1065"/>
      <c r="BT122" s="1065"/>
      <c r="BU122" s="1065"/>
      <c r="BV122" s="1065">
        <v>25473341</v>
      </c>
      <c r="BW122" s="1065"/>
      <c r="BX122" s="1065"/>
      <c r="BY122" s="1065"/>
      <c r="BZ122" s="1065"/>
      <c r="CA122" s="1065">
        <v>25939741</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328557</v>
      </c>
      <c r="DH122" s="950"/>
      <c r="DI122" s="950"/>
      <c r="DJ122" s="950"/>
      <c r="DK122" s="950"/>
      <c r="DL122" s="950">
        <v>285081</v>
      </c>
      <c r="DM122" s="950"/>
      <c r="DN122" s="950"/>
      <c r="DO122" s="950"/>
      <c r="DP122" s="950"/>
      <c r="DQ122" s="950">
        <v>209120</v>
      </c>
      <c r="DR122" s="950"/>
      <c r="DS122" s="950"/>
      <c r="DT122" s="950"/>
      <c r="DU122" s="950"/>
      <c r="DV122" s="951">
        <v>2.2000000000000002</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71.7</v>
      </c>
      <c r="BR123" s="1057"/>
      <c r="BS123" s="1057"/>
      <c r="BT123" s="1057"/>
      <c r="BU123" s="1057"/>
      <c r="BV123" s="1057">
        <v>64.2</v>
      </c>
      <c r="BW123" s="1057"/>
      <c r="BX123" s="1057"/>
      <c r="BY123" s="1057"/>
      <c r="BZ123" s="1057"/>
      <c r="CA123" s="1057">
        <v>55.4</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v>31742</v>
      </c>
      <c r="DH123" s="989"/>
      <c r="DI123" s="989"/>
      <c r="DJ123" s="989"/>
      <c r="DK123" s="990"/>
      <c r="DL123" s="991">
        <v>29869</v>
      </c>
      <c r="DM123" s="989"/>
      <c r="DN123" s="989"/>
      <c r="DO123" s="989"/>
      <c r="DP123" s="990"/>
      <c r="DQ123" s="991">
        <v>27958</v>
      </c>
      <c r="DR123" s="989"/>
      <c r="DS123" s="989"/>
      <c r="DT123" s="989"/>
      <c r="DU123" s="990"/>
      <c r="DV123" s="992">
        <v>0.3</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103813</v>
      </c>
      <c r="AB126" s="989"/>
      <c r="AC126" s="989"/>
      <c r="AD126" s="989"/>
      <c r="AE126" s="990"/>
      <c r="AF126" s="991">
        <v>103813</v>
      </c>
      <c r="AG126" s="989"/>
      <c r="AH126" s="989"/>
      <c r="AI126" s="989"/>
      <c r="AJ126" s="990"/>
      <c r="AK126" s="991">
        <v>103813</v>
      </c>
      <c r="AL126" s="989"/>
      <c r="AM126" s="989"/>
      <c r="AN126" s="989"/>
      <c r="AO126" s="990"/>
      <c r="AP126" s="992">
        <v>1.1000000000000001</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13.1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1168343</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47610</v>
      </c>
      <c r="AB128" s="1120"/>
      <c r="AC128" s="1120"/>
      <c r="AD128" s="1120"/>
      <c r="AE128" s="1121"/>
      <c r="AF128" s="1122">
        <v>44814</v>
      </c>
      <c r="AG128" s="1120"/>
      <c r="AH128" s="1120"/>
      <c r="AI128" s="1120"/>
      <c r="AJ128" s="1121"/>
      <c r="AK128" s="1122">
        <v>46203</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450</v>
      </c>
      <c r="BG128" s="1097"/>
      <c r="BH128" s="1097"/>
      <c r="BI128" s="1097"/>
      <c r="BJ128" s="1097"/>
      <c r="BK128" s="1097"/>
      <c r="BL128" s="1098"/>
      <c r="BM128" s="1096">
        <v>18.100000000000001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11681767</v>
      </c>
      <c r="AB129" s="989"/>
      <c r="AC129" s="989"/>
      <c r="AD129" s="989"/>
      <c r="AE129" s="990"/>
      <c r="AF129" s="991">
        <v>11549776</v>
      </c>
      <c r="AG129" s="989"/>
      <c r="AH129" s="989"/>
      <c r="AI129" s="989"/>
      <c r="AJ129" s="990"/>
      <c r="AK129" s="991">
        <v>11609656</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1969501</v>
      </c>
      <c r="AB130" s="989"/>
      <c r="AC130" s="989"/>
      <c r="AD130" s="989"/>
      <c r="AE130" s="990"/>
      <c r="AF130" s="991">
        <v>2037880</v>
      </c>
      <c r="AG130" s="989"/>
      <c r="AH130" s="989"/>
      <c r="AI130" s="989"/>
      <c r="AJ130" s="990"/>
      <c r="AK130" s="991">
        <v>2052194</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55.4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9712266</v>
      </c>
      <c r="AB131" s="1028"/>
      <c r="AC131" s="1028"/>
      <c r="AD131" s="1028"/>
      <c r="AE131" s="1029"/>
      <c r="AF131" s="1030">
        <v>9511896</v>
      </c>
      <c r="AG131" s="1028"/>
      <c r="AH131" s="1028"/>
      <c r="AI131" s="1028"/>
      <c r="AJ131" s="1029"/>
      <c r="AK131" s="1030">
        <v>9557462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9.6248908340000003</v>
      </c>
      <c r="AB132" s="1134"/>
      <c r="AC132" s="1134"/>
      <c r="AD132" s="1134"/>
      <c r="AE132" s="1135"/>
      <c r="AF132" s="1136">
        <v>9.5758826629999998</v>
      </c>
      <c r="AG132" s="1134"/>
      <c r="AH132" s="1134"/>
      <c r="AI132" s="1134"/>
      <c r="AJ132" s="1135"/>
      <c r="AK132" s="1136">
        <v>9.7741638940000009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9.6</v>
      </c>
      <c r="AB133" s="1141"/>
      <c r="AC133" s="1141"/>
      <c r="AD133" s="1141"/>
      <c r="AE133" s="1142"/>
      <c r="AF133" s="1140">
        <v>9.6</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3132133</v>
      </c>
      <c r="L9" s="264">
        <v>95705</v>
      </c>
      <c r="M9" s="265">
        <v>83726</v>
      </c>
      <c r="N9" s="266">
        <v>14.3</v>
      </c>
    </row>
    <row r="10" spans="1:16">
      <c r="A10" s="248"/>
      <c r="B10" s="244"/>
      <c r="C10" s="244"/>
      <c r="D10" s="244"/>
      <c r="E10" s="244"/>
      <c r="F10" s="244"/>
      <c r="G10" s="1149" t="s">
        <v>483</v>
      </c>
      <c r="H10" s="1150"/>
      <c r="I10" s="1150"/>
      <c r="J10" s="1151"/>
      <c r="K10" s="267">
        <v>96242</v>
      </c>
      <c r="L10" s="268">
        <v>2941</v>
      </c>
      <c r="M10" s="269">
        <v>6181</v>
      </c>
      <c r="N10" s="270">
        <v>-52.4</v>
      </c>
    </row>
    <row r="11" spans="1:16" ht="13.5" customHeight="1">
      <c r="A11" s="248"/>
      <c r="B11" s="244"/>
      <c r="C11" s="244"/>
      <c r="D11" s="244"/>
      <c r="E11" s="244"/>
      <c r="F11" s="244"/>
      <c r="G11" s="1149" t="s">
        <v>484</v>
      </c>
      <c r="H11" s="1150"/>
      <c r="I11" s="1150"/>
      <c r="J11" s="1151"/>
      <c r="K11" s="267">
        <v>470303</v>
      </c>
      <c r="L11" s="268">
        <v>14370</v>
      </c>
      <c r="M11" s="269">
        <v>9526</v>
      </c>
      <c r="N11" s="270">
        <v>50.9</v>
      </c>
    </row>
    <row r="12" spans="1:16" ht="13.5" customHeight="1">
      <c r="A12" s="248"/>
      <c r="B12" s="244"/>
      <c r="C12" s="244"/>
      <c r="D12" s="244"/>
      <c r="E12" s="244"/>
      <c r="F12" s="244"/>
      <c r="G12" s="1149" t="s">
        <v>485</v>
      </c>
      <c r="H12" s="1150"/>
      <c r="I12" s="1150"/>
      <c r="J12" s="1151"/>
      <c r="K12" s="267" t="s">
        <v>486</v>
      </c>
      <c r="L12" s="268" t="s">
        <v>486</v>
      </c>
      <c r="M12" s="269">
        <v>1067</v>
      </c>
      <c r="N12" s="270" t="s">
        <v>486</v>
      </c>
    </row>
    <row r="13" spans="1:16" ht="13.5" customHeight="1">
      <c r="A13" s="248"/>
      <c r="B13" s="244"/>
      <c r="C13" s="244"/>
      <c r="D13" s="244"/>
      <c r="E13" s="244"/>
      <c r="F13" s="244"/>
      <c r="G13" s="1149" t="s">
        <v>487</v>
      </c>
      <c r="H13" s="1150"/>
      <c r="I13" s="1150"/>
      <c r="J13" s="1151"/>
      <c r="K13" s="267" t="s">
        <v>486</v>
      </c>
      <c r="L13" s="268" t="s">
        <v>486</v>
      </c>
      <c r="M13" s="269" t="s">
        <v>486</v>
      </c>
      <c r="N13" s="270" t="s">
        <v>486</v>
      </c>
    </row>
    <row r="14" spans="1:16" ht="13.5" customHeight="1">
      <c r="A14" s="248"/>
      <c r="B14" s="244"/>
      <c r="C14" s="244"/>
      <c r="D14" s="244"/>
      <c r="E14" s="244"/>
      <c r="F14" s="244"/>
      <c r="G14" s="1149" t="s">
        <v>488</v>
      </c>
      <c r="H14" s="1150"/>
      <c r="I14" s="1150"/>
      <c r="J14" s="1151"/>
      <c r="K14" s="267">
        <v>80890</v>
      </c>
      <c r="L14" s="268">
        <v>2472</v>
      </c>
      <c r="M14" s="269">
        <v>3706</v>
      </c>
      <c r="N14" s="270">
        <v>-33.299999999999997</v>
      </c>
    </row>
    <row r="15" spans="1:16" ht="13.5" customHeight="1">
      <c r="A15" s="248"/>
      <c r="B15" s="244"/>
      <c r="C15" s="244"/>
      <c r="D15" s="244"/>
      <c r="E15" s="244"/>
      <c r="F15" s="244"/>
      <c r="G15" s="1149" t="s">
        <v>489</v>
      </c>
      <c r="H15" s="1150"/>
      <c r="I15" s="1150"/>
      <c r="J15" s="1151"/>
      <c r="K15" s="267">
        <v>122840</v>
      </c>
      <c r="L15" s="268">
        <v>3753</v>
      </c>
      <c r="M15" s="269">
        <v>1837</v>
      </c>
      <c r="N15" s="270">
        <v>104.3</v>
      </c>
    </row>
    <row r="16" spans="1:16">
      <c r="A16" s="248"/>
      <c r="B16" s="244"/>
      <c r="C16" s="244"/>
      <c r="D16" s="244"/>
      <c r="E16" s="244"/>
      <c r="F16" s="244"/>
      <c r="G16" s="1152" t="s">
        <v>490</v>
      </c>
      <c r="H16" s="1153"/>
      <c r="I16" s="1153"/>
      <c r="J16" s="1154"/>
      <c r="K16" s="268">
        <v>-394294</v>
      </c>
      <c r="L16" s="268">
        <v>-12048</v>
      </c>
      <c r="M16" s="269">
        <v>-8822</v>
      </c>
      <c r="N16" s="270">
        <v>36.6</v>
      </c>
    </row>
    <row r="17" spans="1:16">
      <c r="A17" s="248"/>
      <c r="B17" s="244"/>
      <c r="C17" s="244"/>
      <c r="D17" s="244"/>
      <c r="E17" s="244"/>
      <c r="F17" s="244"/>
      <c r="G17" s="1152" t="s">
        <v>167</v>
      </c>
      <c r="H17" s="1153"/>
      <c r="I17" s="1153"/>
      <c r="J17" s="1154"/>
      <c r="K17" s="268">
        <v>3508114</v>
      </c>
      <c r="L17" s="268">
        <v>107193</v>
      </c>
      <c r="M17" s="269">
        <v>97219</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9.17</v>
      </c>
      <c r="L21" s="281">
        <v>9.31</v>
      </c>
      <c r="M21" s="282">
        <v>-0.14000000000000001</v>
      </c>
      <c r="N21" s="249"/>
      <c r="O21" s="283"/>
      <c r="P21" s="279"/>
    </row>
    <row r="22" spans="1:16" s="284" customFormat="1">
      <c r="A22" s="279"/>
      <c r="B22" s="249"/>
      <c r="C22" s="249"/>
      <c r="D22" s="249"/>
      <c r="E22" s="249"/>
      <c r="F22" s="249"/>
      <c r="G22" s="1144" t="s">
        <v>496</v>
      </c>
      <c r="H22" s="1145"/>
      <c r="I22" s="1145"/>
      <c r="J22" s="1146"/>
      <c r="K22" s="285">
        <v>97.2</v>
      </c>
      <c r="L22" s="286">
        <v>97.7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2605609</v>
      </c>
      <c r="L32" s="294">
        <v>79616</v>
      </c>
      <c r="M32" s="295">
        <v>63533</v>
      </c>
      <c r="N32" s="296">
        <v>25.3</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30</v>
      </c>
      <c r="N34" s="296" t="s">
        <v>486</v>
      </c>
    </row>
    <row r="35" spans="1:16" ht="27" customHeight="1">
      <c r="A35" s="248"/>
      <c r="B35" s="244"/>
      <c r="C35" s="244"/>
      <c r="D35" s="244"/>
      <c r="E35" s="244"/>
      <c r="F35" s="244"/>
      <c r="G35" s="1160" t="s">
        <v>503</v>
      </c>
      <c r="H35" s="1161"/>
      <c r="I35" s="1161"/>
      <c r="J35" s="1162"/>
      <c r="K35" s="294">
        <v>318155</v>
      </c>
      <c r="L35" s="294">
        <v>9721</v>
      </c>
      <c r="M35" s="295">
        <v>18078</v>
      </c>
      <c r="N35" s="296">
        <v>-46.2</v>
      </c>
    </row>
    <row r="36" spans="1:16" ht="27" customHeight="1">
      <c r="A36" s="248"/>
      <c r="B36" s="244"/>
      <c r="C36" s="244"/>
      <c r="D36" s="244"/>
      <c r="E36" s="244"/>
      <c r="F36" s="244"/>
      <c r="G36" s="1160" t="s">
        <v>504</v>
      </c>
      <c r="H36" s="1161"/>
      <c r="I36" s="1161"/>
      <c r="J36" s="1162"/>
      <c r="K36" s="294">
        <v>4567</v>
      </c>
      <c r="L36" s="294">
        <v>140</v>
      </c>
      <c r="M36" s="295">
        <v>3217</v>
      </c>
      <c r="N36" s="296">
        <v>-95.6</v>
      </c>
    </row>
    <row r="37" spans="1:16" ht="13.5" customHeight="1">
      <c r="A37" s="248"/>
      <c r="B37" s="244"/>
      <c r="C37" s="244"/>
      <c r="D37" s="244"/>
      <c r="E37" s="244"/>
      <c r="F37" s="244"/>
      <c r="G37" s="1160" t="s">
        <v>505</v>
      </c>
      <c r="H37" s="1161"/>
      <c r="I37" s="1161"/>
      <c r="J37" s="1162"/>
      <c r="K37" s="294">
        <v>103813</v>
      </c>
      <c r="L37" s="294">
        <v>3172</v>
      </c>
      <c r="M37" s="295">
        <v>1541</v>
      </c>
      <c r="N37" s="296">
        <v>105.8</v>
      </c>
    </row>
    <row r="38" spans="1:16" ht="27" customHeight="1">
      <c r="A38" s="248"/>
      <c r="B38" s="244"/>
      <c r="C38" s="244"/>
      <c r="D38" s="244"/>
      <c r="E38" s="244"/>
      <c r="F38" s="244"/>
      <c r="G38" s="1163" t="s">
        <v>506</v>
      </c>
      <c r="H38" s="1164"/>
      <c r="I38" s="1164"/>
      <c r="J38" s="1165"/>
      <c r="K38" s="297">
        <v>415</v>
      </c>
      <c r="L38" s="297">
        <v>13</v>
      </c>
      <c r="M38" s="298">
        <v>6</v>
      </c>
      <c r="N38" s="299">
        <v>116.7</v>
      </c>
      <c r="O38" s="293"/>
    </row>
    <row r="39" spans="1:16">
      <c r="A39" s="248"/>
      <c r="B39" s="244"/>
      <c r="C39" s="244"/>
      <c r="D39" s="244"/>
      <c r="E39" s="244"/>
      <c r="F39" s="244"/>
      <c r="G39" s="1163" t="s">
        <v>507</v>
      </c>
      <c r="H39" s="1164"/>
      <c r="I39" s="1164"/>
      <c r="J39" s="1165"/>
      <c r="K39" s="300">
        <v>-46203</v>
      </c>
      <c r="L39" s="300">
        <v>-1412</v>
      </c>
      <c r="M39" s="301">
        <v>-3335</v>
      </c>
      <c r="N39" s="302">
        <v>-57.7</v>
      </c>
      <c r="O39" s="293"/>
    </row>
    <row r="40" spans="1:16" ht="27" customHeight="1">
      <c r="A40" s="248"/>
      <c r="B40" s="244"/>
      <c r="C40" s="244"/>
      <c r="D40" s="244"/>
      <c r="E40" s="244"/>
      <c r="F40" s="244"/>
      <c r="G40" s="1160" t="s">
        <v>508</v>
      </c>
      <c r="H40" s="1161"/>
      <c r="I40" s="1161"/>
      <c r="J40" s="1162"/>
      <c r="K40" s="300">
        <v>-2052194</v>
      </c>
      <c r="L40" s="300">
        <v>-62706</v>
      </c>
      <c r="M40" s="301">
        <v>-59229</v>
      </c>
      <c r="N40" s="302">
        <v>5.9</v>
      </c>
      <c r="O40" s="293"/>
    </row>
    <row r="41" spans="1:16">
      <c r="A41" s="248"/>
      <c r="B41" s="244"/>
      <c r="C41" s="244"/>
      <c r="D41" s="244"/>
      <c r="E41" s="244"/>
      <c r="F41" s="244"/>
      <c r="G41" s="1166" t="s">
        <v>278</v>
      </c>
      <c r="H41" s="1167"/>
      <c r="I41" s="1167"/>
      <c r="J41" s="1168"/>
      <c r="K41" s="294">
        <v>934162</v>
      </c>
      <c r="L41" s="300">
        <v>28544</v>
      </c>
      <c r="M41" s="301">
        <v>23841</v>
      </c>
      <c r="N41" s="302">
        <v>19.7</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6567275</v>
      </c>
      <c r="J51" s="320">
        <v>195437</v>
      </c>
      <c r="K51" s="321">
        <v>50.1</v>
      </c>
      <c r="L51" s="322">
        <v>67088</v>
      </c>
      <c r="M51" s="323">
        <v>-22.3</v>
      </c>
      <c r="N51" s="324">
        <v>72.400000000000006</v>
      </c>
    </row>
    <row r="52" spans="1:14">
      <c r="A52" s="248"/>
      <c r="B52" s="244"/>
      <c r="C52" s="244"/>
      <c r="D52" s="244"/>
      <c r="E52" s="244"/>
      <c r="F52" s="244"/>
      <c r="G52" s="325"/>
      <c r="H52" s="326" t="s">
        <v>519</v>
      </c>
      <c r="I52" s="327">
        <v>2612992</v>
      </c>
      <c r="J52" s="328">
        <v>77761</v>
      </c>
      <c r="K52" s="329">
        <v>43.4</v>
      </c>
      <c r="L52" s="330">
        <v>37146</v>
      </c>
      <c r="M52" s="331">
        <v>-9.9</v>
      </c>
      <c r="N52" s="332">
        <v>53.3</v>
      </c>
    </row>
    <row r="53" spans="1:14">
      <c r="A53" s="248"/>
      <c r="B53" s="244"/>
      <c r="C53" s="244"/>
      <c r="D53" s="244"/>
      <c r="E53" s="244"/>
      <c r="F53" s="244"/>
      <c r="G53" s="310" t="s">
        <v>520</v>
      </c>
      <c r="H53" s="311"/>
      <c r="I53" s="319">
        <v>2829539</v>
      </c>
      <c r="J53" s="320">
        <v>84585</v>
      </c>
      <c r="K53" s="321">
        <v>-56.7</v>
      </c>
      <c r="L53" s="322">
        <v>70489</v>
      </c>
      <c r="M53" s="323">
        <v>5.0999999999999996</v>
      </c>
      <c r="N53" s="324">
        <v>-61.8</v>
      </c>
    </row>
    <row r="54" spans="1:14">
      <c r="A54" s="248"/>
      <c r="B54" s="244"/>
      <c r="C54" s="244"/>
      <c r="D54" s="244"/>
      <c r="E54" s="244"/>
      <c r="F54" s="244"/>
      <c r="G54" s="325"/>
      <c r="H54" s="326" t="s">
        <v>519</v>
      </c>
      <c r="I54" s="327">
        <v>1604955</v>
      </c>
      <c r="J54" s="328">
        <v>47978</v>
      </c>
      <c r="K54" s="329">
        <v>-38.299999999999997</v>
      </c>
      <c r="L54" s="330">
        <v>37817</v>
      </c>
      <c r="M54" s="331">
        <v>1.8</v>
      </c>
      <c r="N54" s="332">
        <v>-40.1</v>
      </c>
    </row>
    <row r="55" spans="1:14">
      <c r="A55" s="248"/>
      <c r="B55" s="244"/>
      <c r="C55" s="244"/>
      <c r="D55" s="244"/>
      <c r="E55" s="244"/>
      <c r="F55" s="244"/>
      <c r="G55" s="310" t="s">
        <v>521</v>
      </c>
      <c r="H55" s="311"/>
      <c r="I55" s="319">
        <v>3403536</v>
      </c>
      <c r="J55" s="320">
        <v>101622</v>
      </c>
      <c r="K55" s="321">
        <v>20.100000000000001</v>
      </c>
      <c r="L55" s="322">
        <v>84389</v>
      </c>
      <c r="M55" s="323">
        <v>19.7</v>
      </c>
      <c r="N55" s="324">
        <v>0.4</v>
      </c>
    </row>
    <row r="56" spans="1:14">
      <c r="A56" s="248"/>
      <c r="B56" s="244"/>
      <c r="C56" s="244"/>
      <c r="D56" s="244"/>
      <c r="E56" s="244"/>
      <c r="F56" s="244"/>
      <c r="G56" s="325"/>
      <c r="H56" s="326" t="s">
        <v>519</v>
      </c>
      <c r="I56" s="327">
        <v>2023606</v>
      </c>
      <c r="J56" s="328">
        <v>60421</v>
      </c>
      <c r="K56" s="329">
        <v>25.9</v>
      </c>
      <c r="L56" s="330">
        <v>44339</v>
      </c>
      <c r="M56" s="331">
        <v>17.2</v>
      </c>
      <c r="N56" s="332">
        <v>8.6999999999999993</v>
      </c>
    </row>
    <row r="57" spans="1:14">
      <c r="A57" s="248"/>
      <c r="B57" s="244"/>
      <c r="C57" s="244"/>
      <c r="D57" s="244"/>
      <c r="E57" s="244"/>
      <c r="F57" s="244"/>
      <c r="G57" s="310" t="s">
        <v>522</v>
      </c>
      <c r="H57" s="311"/>
      <c r="I57" s="319">
        <v>2932922</v>
      </c>
      <c r="J57" s="320">
        <v>88619</v>
      </c>
      <c r="K57" s="321">
        <v>-12.8</v>
      </c>
      <c r="L57" s="322">
        <v>83623</v>
      </c>
      <c r="M57" s="323">
        <v>-0.9</v>
      </c>
      <c r="N57" s="324">
        <v>-11.9</v>
      </c>
    </row>
    <row r="58" spans="1:14">
      <c r="A58" s="248"/>
      <c r="B58" s="244"/>
      <c r="C58" s="244"/>
      <c r="D58" s="244"/>
      <c r="E58" s="244"/>
      <c r="F58" s="244"/>
      <c r="G58" s="325"/>
      <c r="H58" s="326" t="s">
        <v>519</v>
      </c>
      <c r="I58" s="327">
        <v>1554732</v>
      </c>
      <c r="J58" s="328">
        <v>46976</v>
      </c>
      <c r="K58" s="329">
        <v>-22.3</v>
      </c>
      <c r="L58" s="330">
        <v>48787</v>
      </c>
      <c r="M58" s="331">
        <v>10</v>
      </c>
      <c r="N58" s="332">
        <v>-32.299999999999997</v>
      </c>
    </row>
    <row r="59" spans="1:14">
      <c r="A59" s="248"/>
      <c r="B59" s="244"/>
      <c r="C59" s="244"/>
      <c r="D59" s="244"/>
      <c r="E59" s="244"/>
      <c r="F59" s="244"/>
      <c r="G59" s="310" t="s">
        <v>523</v>
      </c>
      <c r="H59" s="311"/>
      <c r="I59" s="319">
        <v>3091181</v>
      </c>
      <c r="J59" s="320">
        <v>94454</v>
      </c>
      <c r="K59" s="321">
        <v>6.6</v>
      </c>
      <c r="L59" s="322">
        <v>87974</v>
      </c>
      <c r="M59" s="323">
        <v>5.2</v>
      </c>
      <c r="N59" s="324">
        <v>1.4</v>
      </c>
    </row>
    <row r="60" spans="1:14">
      <c r="A60" s="248"/>
      <c r="B60" s="244"/>
      <c r="C60" s="244"/>
      <c r="D60" s="244"/>
      <c r="E60" s="244"/>
      <c r="F60" s="244"/>
      <c r="G60" s="325"/>
      <c r="H60" s="326" t="s">
        <v>519</v>
      </c>
      <c r="I60" s="333">
        <v>1639067</v>
      </c>
      <c r="J60" s="328">
        <v>50083</v>
      </c>
      <c r="K60" s="329">
        <v>6.6</v>
      </c>
      <c r="L60" s="330">
        <v>48183</v>
      </c>
      <c r="M60" s="331">
        <v>-1.2</v>
      </c>
      <c r="N60" s="332">
        <v>7.8</v>
      </c>
    </row>
    <row r="61" spans="1:14">
      <c r="A61" s="248"/>
      <c r="B61" s="244"/>
      <c r="C61" s="244"/>
      <c r="D61" s="244"/>
      <c r="E61" s="244"/>
      <c r="F61" s="244"/>
      <c r="G61" s="310" t="s">
        <v>524</v>
      </c>
      <c r="H61" s="334"/>
      <c r="I61" s="335">
        <v>3764891</v>
      </c>
      <c r="J61" s="336">
        <v>112943</v>
      </c>
      <c r="K61" s="337">
        <v>1.5</v>
      </c>
      <c r="L61" s="338">
        <v>78713</v>
      </c>
      <c r="M61" s="339">
        <v>1.4</v>
      </c>
      <c r="N61" s="324">
        <v>0.1</v>
      </c>
    </row>
    <row r="62" spans="1:14">
      <c r="A62" s="248"/>
      <c r="B62" s="244"/>
      <c r="C62" s="244"/>
      <c r="D62" s="244"/>
      <c r="E62" s="244"/>
      <c r="F62" s="244"/>
      <c r="G62" s="325"/>
      <c r="H62" s="326" t="s">
        <v>519</v>
      </c>
      <c r="I62" s="327">
        <v>1887070</v>
      </c>
      <c r="J62" s="328">
        <v>56644</v>
      </c>
      <c r="K62" s="329">
        <v>3.1</v>
      </c>
      <c r="L62" s="330">
        <v>43254</v>
      </c>
      <c r="M62" s="331">
        <v>3.6</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19</v>
      </c>
      <c r="G47" s="12">
        <v>19.37</v>
      </c>
      <c r="H47" s="12">
        <v>20.22</v>
      </c>
      <c r="I47" s="12">
        <v>20.48</v>
      </c>
      <c r="J47" s="13">
        <v>21.55</v>
      </c>
    </row>
    <row r="48" spans="2:10" ht="57.75" customHeight="1">
      <c r="B48" s="14"/>
      <c r="C48" s="1171" t="s">
        <v>4</v>
      </c>
      <c r="D48" s="1171"/>
      <c r="E48" s="1172"/>
      <c r="F48" s="15">
        <v>4.04</v>
      </c>
      <c r="G48" s="16">
        <v>3.84</v>
      </c>
      <c r="H48" s="16">
        <v>4.09</v>
      </c>
      <c r="I48" s="16">
        <v>4.1500000000000004</v>
      </c>
      <c r="J48" s="17">
        <v>4.33</v>
      </c>
    </row>
    <row r="49" spans="2:10" ht="57.75" customHeight="1" thickBot="1">
      <c r="B49" s="18"/>
      <c r="C49" s="1173" t="s">
        <v>5</v>
      </c>
      <c r="D49" s="1173"/>
      <c r="E49" s="1174"/>
      <c r="F49" s="19">
        <v>1.1499999999999999</v>
      </c>
      <c r="G49" s="20">
        <v>0.55000000000000004</v>
      </c>
      <c r="H49" s="20">
        <v>1.17</v>
      </c>
      <c r="I49" s="20">
        <v>0.05</v>
      </c>
      <c r="J49" s="21">
        <v>1.37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2017-05-18T08:47:20Z</cp:lastPrinted>
  <dcterms:created xsi:type="dcterms:W3CDTF">2017-02-15T23:32:29Z</dcterms:created>
  <dcterms:modified xsi:type="dcterms:W3CDTF">2017-05-18T08:47:38Z</dcterms:modified>
  <cp:category/>
</cp:coreProperties>
</file>