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640" windowWidth="19230" windowHeight="56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CO35" i="9"/>
  <c r="AM35" i="9"/>
  <c r="CO34" i="9"/>
  <c r="BW34" i="9"/>
  <c r="BW35" i="9" s="1"/>
  <c r="BW36" i="9" s="1"/>
  <c r="BW37" i="9" s="1"/>
  <c r="BW38" i="9" s="1"/>
  <c r="BW39" i="9" s="1"/>
  <c r="AM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<sst xmlns="http://schemas.openxmlformats.org/spreadsheetml/2006/main" count="1056" uniqueCount="561">
  <si>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</si>
  <si>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</si>
  <si>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</si>
  <si>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</si>
  <si>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</si>
  <si>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</si>
  <si>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</si>
  <si>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</si>
  <si>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</si>
  <si>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</si>
  <si>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</si>
  <si>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</si>
  <si>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</si>
  <si>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</si>
  <si>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</si>
  <si>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</si>
  <si>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</si>
  <si>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</si>
  <si>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</si>
  <si>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</si>
  <si>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</si>
  <si>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</si>
  <si>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</si>
  <si>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</si>
  <si>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</si>
  <si>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</si>
  <si>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</si>
  <si>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</si>
  <si>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</si>
  <si>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</si>
  <si>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</si>
  <si>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</si>
  <si>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</si>
  <si>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</si>
  <si>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</si>
  <si>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</si>
  <si>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</si>
  <si>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</si>
  <si>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</si>
  <si>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</si>
  <si>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</si>
  <si>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</si>
  <si>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</si>
  <si>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</si>
  <si>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</si>
  <si>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</si>
  <si>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</si>
  <si>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</si>
  <si>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</si>
  <si>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</si>
  <si>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</si>
  <si>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</si>
  <si>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</si>
  <si>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</si>
  <si>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</si>
  <si>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</si>
  <si>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</si>
  <si>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</si>
  <si>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</si>
  <si>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</si>
  <si>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</si>
  <si>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</si>
  <si>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</si>
  <si>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</si>
  <si>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</si>
  <si>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</si>
  <si>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</si>
  <si>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</si>
  <si>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</si>
  <si>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</si>
  <si>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</si>
  <si>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</si>
  <si>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</si>
  <si>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</si>
  <si>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</si>
  <si>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</si>
  <si>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</si>
  <si>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</si>
  <si>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</si>
  <si>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</si>
  <si>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</si>
  <si>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南大隅町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</si>
  <si>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</si>
  <si>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</si>
  <si>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</si>
  <si>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</si>
  <si>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</si>
  <si>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</si>
  <si>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</si>
  <si>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</si>
  <si>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</si>
  <si>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</si>
  <si>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</si>
  <si>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</si>
  <si>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</si>
  <si>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</si>
  <si>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</si>
  <si>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</si>
  <si>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</si>
  <si>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</si>
  <si>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</si>
  <si>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</si>
  <si>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</si>
  <si>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</si>
  <si>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</si>
  <si>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</si>
  <si>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</si>
  <si>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</si>
  <si>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</si>
  <si>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</si>
  <si>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</si>
  <si>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</si>
  <si>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</si>
  <si>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</si>
  <si>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</si>
  <si>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</si>
  <si>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</si>
  <si>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</si>
  <si>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</si>
  <si>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</si>
  <si>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</si>
  <si>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</si>
  <si>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</si>
  <si>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</si>
  <si>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</si>
  <si>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</si>
  <si>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</si>
  <si>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</si>
  <si>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</si>
  <si>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</si>
  <si>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</si>
  <si>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</si>
  <si>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</si>
  <si>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</si>
  <si>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</si>
  <si>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</si>
  <si>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</si>
  <si>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</si>
  <si>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</si>
  <si>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</si>
  <si>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</si>
  <si>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</si>
  <si>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</si>
  <si>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</si>
  <si>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</si>
  <si>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</si>
  <si>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</si>
  <si>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</si>
  <si>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</si>
  <si>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</si>
  <si>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</si>
  <si>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</si>
  <si>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</si>
  <si>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</si>
  <si>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</si>
  <si>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</si>
  <si>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</si>
  <si>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</si>
  <si>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</si>
  <si>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</si>
  <si>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</si>
  <si>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</si>
  <si>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</si>
  <si>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</si>
  <si>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</si>
  <si>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</si>
  <si>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</si>
  <si>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</si>
  <si>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</si>
  <si>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</si>
  <si>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</si>
  <si>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</si>
  <si>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</si>
  <si>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</si>
  <si>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</si>
  <si>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</si>
  <si>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</si>
  <si>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</si>
  <si>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</si>
  <si>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</si>
  <si>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</si>
  <si>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</si>
  <si>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</si>
  <si>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</si>
  <si>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</si>
  <si>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</si>
  <si>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</si>
  <si>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</si>
  <si>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</si>
  <si>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</si>
  <si>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</si>
  <si>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</si>
  <si>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</si>
  <si>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鹿児島県南大隅町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</si>
  <si>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</si>
  <si>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</si>
  <si>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</si>
  <si>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</si>
  <si>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</si>
  <si>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</si>
  <si>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</si>
  <si>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</si>
  <si>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</si>
  <si>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</si>
  <si>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</si>
  <si>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</si>
  <si>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</si>
  <si>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</si>
  <si>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</si>
  <si>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</si>
  <si>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</si>
  <si>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</si>
  <si>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</si>
  <si>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</si>
  <si>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</si>
  <si>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</si>
  <si>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</si>
  <si>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</si>
  <si>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</si>
  <si>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</si>
  <si>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</si>
  <si>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</si>
  <si>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</si>
  <si>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</si>
  <si>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</si>
  <si>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</si>
  <si>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</si>
  <si>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</si>
  <si>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</si>
  <si>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</si>
  <si>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</si>
  <si>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</si>
  <si>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</si>
  <si>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</si>
  <si>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</si>
  <si>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</si>
  <si>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</si>
  <si>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</si>
  <si>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</si>
  <si>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</si>
  <si>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</si>
  <si>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</si>
  <si>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</si>
  <si>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</si>
  <si>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</si>
  <si>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</si>
  <si>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</si>
  <si>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</si>
  <si>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</si>
  <si>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</si>
  <si>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</si>
  <si>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</si>
  <si>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</si>
  <si>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</si>
  <si>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</si>
  <si>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</si>
  <si>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</si>
  <si>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</si>
  <si>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</si>
  <si>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</si>
  <si>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</si>
  <si>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</si>
  <si>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</si>
  <si>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</si>
  <si>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</si>
  <si>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</si>
  <si>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</si>
  <si>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</si>
  <si>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</si>
  <si>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</si>
  <si>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</si>
  <si>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</si>
  <si>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</si>
  <si>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</si>
  <si>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</si>
  <si>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</si>
  <si>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</si>
  <si>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</si>
  <si>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</si>
  <si>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</si>
  <si>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</si>
  <si>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</si>
  <si>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</si>
  <si>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</si>
  <si>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</si>
  <si>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</si>
  <si>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</si>
  <si>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</si>
  <si>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</si>
  <si>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</si>
  <si>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</si>
  <si>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</si>
  <si>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</si>
  <si>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</si>
  <si>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</si>
  <si>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</si>
  <si>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</si>
  <si>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</si>
  <si>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</si>
  <si>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</si>
  <si>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</si>
  <si>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</si>
  <si>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</si>
  <si>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</si>
  <si>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</si>
  <si>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</si>
  <si>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</si>
  <si>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</si>
  <si>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</si>
  <si>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</si>
  <si>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</si>
  <si>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</si>
  <si>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</si>
  <si>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</si>
  <si>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</si>
  <si>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</si>
  <si>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</si>
  <si>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</si>
  <si>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</si>
  <si>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</si>
  <si>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</si>
  <si>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</si>
  <si>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</si>
  <si>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</si>
  <si>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</si>
  <si>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</si>
  <si>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</si>
  <si>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</si>
  <si>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</si>
  <si>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</si>
  <si>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</si>
  <si>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</si>
  <si>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</si>
  <si>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</si>
  <si>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</si>
  <si>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</si>
  <si>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</si>
  <si>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</si>
  <si>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</si>
  <si>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</si>
  <si>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</si>
  <si>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鹿児島県南大隅町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</si>
  <si>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</si>
  <si>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</si>
  <si>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</si>
  <si>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</si>
  <si>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</si>
  <si>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</si>
  <si>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</si>
  <si>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</si>
  <si>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</si>
  <si>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</si>
  <si>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</si>
  <si>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</si>
  <si>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</si>
  <si>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</si>
  <si>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</si>
  <si>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</si>
  <si>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</si>
  <si>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</si>
  <si>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</si>
  <si>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</si>
  <si>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</si>
  <si>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</si>
  <si>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</si>
  <si>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</si>
  <si>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</si>
  <si>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</si>
  <si>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</si>
  <si>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</si>
  <si>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</si>
  <si>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</si>
  <si>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</si>
  <si>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</si>
  <si>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</si>
  <si>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</si>
  <si>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</si>
  <si>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介護保険事業（保険事業勘定）特別会計</t>
    <phoneticPr fontId="5"/>
  </si>
  <si>
    <t>後期高齢者医療事業特別会計</t>
    <phoneticPr fontId="5"/>
  </si>
  <si>
    <t>介護保険事業（サービス事業勘定）特別会計</t>
    <phoneticPr fontId="5"/>
  </si>
  <si>
    <t>簡易水道事業特別会計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</si>
  <si>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</si>
  <si>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</si>
  <si>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</si>
  <si>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</si>
  <si>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</si>
  <si>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</si>
  <si>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</si>
  <si>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</si>
  <si>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</si>
  <si>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</si>
  <si>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</si>
  <si>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</si>
  <si>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</si>
  <si>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</si>
  <si>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</si>
  <si>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</si>
  <si>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</si>
  <si>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</si>
  <si>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</si>
  <si>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</si>
  <si>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</si>
  <si>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</si>
  <si>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</si>
  <si>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</si>
  <si>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</si>
  <si>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</si>
  <si>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</si>
  <si>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</si>
  <si>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</si>
  <si>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</si>
  <si>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</si>
  <si>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</si>
  <si>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</si>
  <si>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</si>
  <si>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</si>
  <si>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</si>
  <si>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</si>
  <si>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</si>
  <si>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</si>
  <si>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</si>
  <si>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</si>
  <si>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</si>
  <si>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</si>
  <si>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</si>
  <si>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</si>
  <si>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</si>
  <si>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</si>
  <si>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</si>
  <si>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</si>
  <si>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</si>
  <si>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</si>
  <si>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</si>
  <si>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</si>
  <si>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</si>
  <si>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</si>
  <si>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</si>
  <si>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</si>
  <si>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</si>
  <si>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</si>
  <si>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</si>
  <si>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</si>
  <si>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</si>
  <si>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</si>
  <si>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</si>
  <si>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</si>
  <si>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</si>
  <si>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</si>
  <si>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</si>
  <si>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</si>
  <si>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</si>
  <si>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</si>
  <si>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</si>
  <si>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</si>
  <si>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</si>
  <si>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</si>
  <si>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</si>
  <si>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</si>
  <si>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</si>
  <si>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</si>
  <si>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</si>
  <si>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</si>
  <si>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</si>
  <si>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</si>
  <si>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</si>
  <si>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</si>
  <si>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</si>
  <si>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</si>
  <si>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</si>
  <si>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</si>
  <si>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</si>
  <si>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</si>
  <si>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</si>
  <si>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</si>
  <si>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</si>
  <si>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</si>
  <si>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</si>
  <si>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</si>
  <si>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</si>
  <si>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</si>
  <si>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</si>
  <si>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</si>
  <si>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</si>
  <si>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</si>
  <si>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</si>
  <si>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</si>
  <si>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</si>
  <si>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</si>
  <si>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</si>
  <si>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</si>
  <si>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</si>
  <si>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</si>
  <si>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</si>
  <si>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</si>
  <si>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</si>
  <si>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</si>
  <si>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</si>
  <si>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</si>
  <si>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</si>
  <si>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</si>
  <si>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</si>
  <si>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</si>
  <si>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</si>
  <si>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</si>
  <si>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</si>
  <si>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</si>
  <si>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</si>
  <si>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</si>
  <si>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</si>
  <si>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</si>
  <si>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</si>
  <si>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</si>
  <si>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</si>
  <si>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</si>
  <si>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</si>
  <si>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</si>
  <si>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</si>
  <si>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</si>
  <si>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</si>
  <si>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</si>
  <si>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</si>
  <si>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</si>
  <si>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</si>
  <si>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</si>
  <si>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</si>
  <si>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</si>
  <si>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</si>
  <si>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5.81</t>
  </si>
  <si>
    <t>一般会計</t>
  </si>
  <si>
    <t>介護保険事業（保険事業勘定）特別会計</t>
  </si>
  <si>
    <t>国民健康保険事業特別会計</t>
  </si>
  <si>
    <t>簡易水道事業特別会計</t>
  </si>
  <si>
    <t>後期高齢者医療事業特別会計</t>
  </si>
  <si>
    <t>下水道事業特別会計</t>
  </si>
  <si>
    <t>診療所事業特別会計</t>
  </si>
  <si>
    <t>介護保険事業（サービス事業勘定）特別会計</t>
  </si>
  <si>
    <t>その他会計（赤字）</t>
  </si>
  <si>
    <t>その他会計（黒字）</t>
  </si>
  <si>
    <t>-</t>
    <phoneticPr fontId="2"/>
  </si>
  <si>
    <t>-</t>
    <phoneticPr fontId="5"/>
  </si>
  <si>
    <t>法非適用企業</t>
    <phoneticPr fontId="5"/>
  </si>
  <si>
    <t>鹿児島県市町村総合事務組合</t>
    <rPh sb="0" eb="4">
      <t>カゴシマケン</t>
    </rPh>
    <rPh sb="4" eb="7">
      <t>シチョウソン</t>
    </rPh>
    <rPh sb="7" eb="9">
      <t>ソウゴウ</t>
    </rPh>
    <rPh sb="9" eb="11">
      <t>ジム</t>
    </rPh>
    <rPh sb="11" eb="13">
      <t>クミアイ</t>
    </rPh>
    <phoneticPr fontId="2"/>
  </si>
  <si>
    <t>南大隅衛生管理組合</t>
    <rPh sb="0" eb="3">
      <t>ミナミオオスミ</t>
    </rPh>
    <rPh sb="3" eb="5">
      <t>エイセイ</t>
    </rPh>
    <rPh sb="5" eb="7">
      <t>カンリ</t>
    </rPh>
    <rPh sb="7" eb="9">
      <t>クミアイ</t>
    </rPh>
    <phoneticPr fontId="2"/>
  </si>
  <si>
    <t>大隅肝属地区消防組合</t>
    <rPh sb="0" eb="2">
      <t>オオスミ</t>
    </rPh>
    <rPh sb="2" eb="4">
      <t>キモツキ</t>
    </rPh>
    <rPh sb="4" eb="6">
      <t>チク</t>
    </rPh>
    <rPh sb="6" eb="8">
      <t>ショウボウ</t>
    </rPh>
    <rPh sb="8" eb="10">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</si>
  <si>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</si>
  <si>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</si>
  <si>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</si>
  <si>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</si>
  <si>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</si>
  <si>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</si>
  <si>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</si>
  <si>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</si>
  <si>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</si>
  <si>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</si>
  <si>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</si>
  <si>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</si>
  <si>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</si>
  <si>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</si>
  <si>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</si>
  <si>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</si>
  <si>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将来負担比率については、負債の償還に充てることのできる基金等が十分に確保されているため近年では算定されていない。
実質公債費比率は、類似団体を上回ってはいるものの、同程度の推移となっており、順調に下がってきいる。</t>
    <rPh sb="0" eb="2">
      <t>ショウライ</t>
    </rPh>
    <rPh sb="2" eb="4">
      <t>フタン</t>
    </rPh>
    <rPh sb="4" eb="6">
      <t>ヒリツ</t>
    </rPh>
    <rPh sb="12" eb="14">
      <t>フサイ</t>
    </rPh>
    <rPh sb="15" eb="17">
      <t>ショウカン</t>
    </rPh>
    <rPh sb="18" eb="19">
      <t>ア</t>
    </rPh>
    <rPh sb="27" eb="29">
      <t>キキン</t>
    </rPh>
    <rPh sb="29" eb="30">
      <t>トウ</t>
    </rPh>
    <rPh sb="31" eb="33">
      <t>ジュウブン</t>
    </rPh>
    <rPh sb="34" eb="36">
      <t>カクホ</t>
    </rPh>
    <rPh sb="43" eb="45">
      <t>キンネン</t>
    </rPh>
    <rPh sb="47" eb="49">
      <t>サンテイ</t>
    </rPh>
    <rPh sb="57" eb="59">
      <t>ジッシツ</t>
    </rPh>
    <rPh sb="59" eb="61">
      <t>コウサイ</t>
    </rPh>
    <rPh sb="61" eb="62">
      <t>ヒ</t>
    </rPh>
    <rPh sb="62" eb="64">
      <t>ヒリツ</t>
    </rPh>
    <rPh sb="66" eb="68">
      <t>ルイジ</t>
    </rPh>
    <rPh sb="68" eb="70">
      <t>ダンタイ</t>
    </rPh>
    <rPh sb="71" eb="73">
      <t>ウワマワ</t>
    </rPh>
    <rPh sb="82" eb="85">
      <t>ドウテイド</t>
    </rPh>
    <rPh sb="86" eb="88">
      <t>スイイ</t>
    </rPh>
    <rPh sb="95" eb="97">
      <t>ジュンチョウ</t>
    </rPh>
    <rPh sb="98" eb="99">
      <t>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</si>
</sst>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99340</c:v>
                </c:pt>
                <c:pt idx="1">
                  <c:v>137180</c:v>
                </c:pt>
                <c:pt idx="2">
                  <c:v>80923</c:v>
                </c:pt>
                <c:pt idx="3">
                  <c:v>148253</c:v>
                </c:pt>
                <c:pt idx="4">
                  <c:v>161081</c:v>
                </c:pt>
              </c:numCache>
            </c:numRef>
          </c:val>
          <c:smooth val="0"/>
        </c:ser>
        <c:dLbls>
          <c:showLegendKey val="0"/>
          <c:showVal val="0"/>
          <c:showCatName val="0"/>
          <c:showSerName val="0"/>
          <c:showPercent val="0"/>
          <c:showBubbleSize val="0"/>
        </c:dLbls>
        <c:marker val="1"/>
        <c:smooth val="0"/>
        <c:axId val="102492032"/>
        <c:axId val="102514688"/>
      </c:lineChart>
      <c:catAx>
        <c:axId val="1024920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514688"/>
        <c:crosses val="autoZero"/>
        <c:auto val="1"/>
        <c:lblAlgn val="ctr"/>
        <c:lblOffset val="100"/>
        <c:tickLblSkip val="1"/>
        <c:tickMarkSkip val="1"/>
        <c:noMultiLvlLbl val="0"/>
      </c:catAx>
      <c:valAx>
        <c:axId val="10251468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49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3.12</c:v>
                </c:pt>
                <c:pt idx="1">
                  <c:v>3.54</c:v>
                </c:pt>
                <c:pt idx="2">
                  <c:v>4.0599999999999996</c:v>
                </c:pt>
                <c:pt idx="3">
                  <c:v>4.54</c:v>
                </c:pt>
                <c:pt idx="4">
                  <c:v>4.9400000000000004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25.32</c:v>
                </c:pt>
                <c:pt idx="1">
                  <c:v>25.41</c:v>
                </c:pt>
                <c:pt idx="2">
                  <c:v>32.72</c:v>
                </c:pt>
                <c:pt idx="3">
                  <c:v>35.979999999999997</c:v>
                </c:pt>
                <c:pt idx="4">
                  <c:v>28.78</c:v>
                </c:pt>
              </c:numCache>
            </c:numRef>
          </c:val>
        </c:ser>
        <c:dLbls>
          <c:showLegendKey val="0"/>
          <c:showVal val="0"/>
          <c:showCatName val="0"/>
          <c:showSerName val="0"/>
          <c:showPercent val="0"/>
          <c:showBubbleSize val="0"/>
        </c:dLbls>
        <c:gapWidth val="250"/>
        <c:overlap val="100"/>
        <c:axId val="102505856"/>
        <c:axId val="102508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7.71</c:v>
                </c:pt>
                <c:pt idx="1">
                  <c:v>0.81</c:v>
                </c:pt>
                <c:pt idx="2">
                  <c:v>7.7</c:v>
                </c:pt>
                <c:pt idx="3">
                  <c:v>2.52</c:v>
                </c:pt>
                <c:pt idx="4">
                  <c:v>-5.81</c:v>
                </c:pt>
              </c:numCache>
            </c:numRef>
          </c:val>
          <c:smooth val="0"/>
        </c:ser>
        <c:dLbls>
          <c:showLegendKey val="0"/>
          <c:showVal val="0"/>
          <c:showCatName val="0"/>
          <c:showSerName val="0"/>
          <c:showPercent val="0"/>
          <c:showBubbleSize val="0"/>
        </c:dLbls>
        <c:marker val="1"/>
        <c:smooth val="0"/>
        <c:axId val="102505856"/>
        <c:axId val="102508032"/>
      </c:lineChart>
      <c:catAx>
        <c:axId val="10250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508032"/>
        <c:crosses val="autoZero"/>
        <c:auto val="1"/>
        <c:lblAlgn val="ctr"/>
        <c:lblOffset val="100"/>
        <c:tickLblSkip val="1"/>
        <c:tickMarkSkip val="1"/>
        <c:noMultiLvlLbl val="0"/>
      </c:catAx>
      <c:valAx>
        <c:axId val="10250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0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0.05</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7.0000000000000007E-2</c:v>
                </c:pt>
                <c:pt idx="6">
                  <c:v>#N/A</c:v>
                </c:pt>
                <c:pt idx="7">
                  <c:v>0.01</c:v>
                </c:pt>
                <c:pt idx="8">
                  <c:v>#N/A</c:v>
                </c:pt>
                <c:pt idx="9">
                  <c:v>0.05</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c:v>
                </c:pt>
                <c:pt idx="2">
                  <c:v>#N/A</c:v>
                </c:pt>
                <c:pt idx="3">
                  <c:v>0.15</c:v>
                </c:pt>
                <c:pt idx="4">
                  <c:v>#N/A</c:v>
                </c:pt>
                <c:pt idx="5">
                  <c:v>7.0000000000000007E-2</c:v>
                </c:pt>
                <c:pt idx="6">
                  <c:v>#N/A</c:v>
                </c:pt>
                <c:pt idx="7">
                  <c:v>0.1</c:v>
                </c:pt>
                <c:pt idx="8">
                  <c:v>#N/A</c:v>
                </c:pt>
                <c:pt idx="9">
                  <c:v>0.06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c:v>
                </c:pt>
                <c:pt idx="2">
                  <c:v>#N/A</c:v>
                </c:pt>
                <c:pt idx="3">
                  <c:v>2.0699999999999998</c:v>
                </c:pt>
                <c:pt idx="4">
                  <c:v>#N/A</c:v>
                </c:pt>
                <c:pt idx="5">
                  <c:v>0.49</c:v>
                </c:pt>
                <c:pt idx="6">
                  <c:v>#N/A</c:v>
                </c:pt>
                <c:pt idx="7">
                  <c:v>0.08</c:v>
                </c:pt>
                <c:pt idx="8">
                  <c:v>#N/A</c:v>
                </c:pt>
                <c:pt idx="9">
                  <c:v>0.37</c:v>
                </c:pt>
              </c:numCache>
            </c:numRef>
          </c:val>
        </c:ser>
        <c:ser>
          <c:idx val="8"/>
          <c:order val="8"/>
          <c:tx>
            <c:strRef>
              <c:f>データシート!$A$35</c:f>
              <c:strCache>
                <c:ptCount val="1"/>
                <c:pt idx="0">
                  <c:v>介護保険事業（保険事業勘定）特別会計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0.14000000000000001</c:v>
                </c:pt>
                <c:pt idx="2">
                  <c:v>#N/A</c:v>
                </c:pt>
                <c:pt idx="3">
                  <c:v>0</c:v>
                </c:pt>
                <c:pt idx="4">
                  <c:v>#N/A</c:v>
                </c:pt>
                <c:pt idx="5">
                  <c:v>0.11</c:v>
                </c:pt>
                <c:pt idx="6">
                  <c:v>#N/A</c:v>
                </c:pt>
                <c:pt idx="7">
                  <c:v>0.19</c:v>
                </c:pt>
                <c:pt idx="8">
                  <c:v>#N/A</c:v>
                </c:pt>
                <c:pt idx="9">
                  <c:v>0.95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3.11</c:v>
                </c:pt>
                <c:pt idx="2">
                  <c:v>#N/A</c:v>
                </c:pt>
                <c:pt idx="3">
                  <c:v>3.53</c:v>
                </c:pt>
                <c:pt idx="4">
                  <c:v>#N/A</c:v>
                </c:pt>
                <c:pt idx="5">
                  <c:v>4.01</c:v>
                </c:pt>
                <c:pt idx="6">
                  <c:v>#N/A</c:v>
                </c:pt>
                <c:pt idx="7">
                  <c:v>4.53</c:v>
                </c:pt>
                <c:pt idx="8">
                  <c:v>#N/A</c:v>
                </c:pt>
                <c:pt idx="9">
                  <c:v>4.9400000000000004</c:v>
                </c:pt>
              </c:numCache>
            </c:numRef>
          </c:val>
        </c:ser>
        <c:dLbls>
          <c:showLegendKey val="0"/>
          <c:showVal val="0"/>
          <c:showCatName val="0"/>
          <c:showSerName val="0"/>
          <c:showPercent val="0"/>
          <c:showBubbleSize val="0"/>
        </c:dLbls>
        <c:gapWidth val="150"/>
        <c:overlap val="100"/>
        <c:axId val="102581376"/>
        <c:axId val="102582912"/>
      </c:barChart>
      <c:catAx>
        <c:axId val="10258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582912"/>
        <c:crosses val="autoZero"/>
        <c:auto val="1"/>
        <c:lblAlgn val="ctr"/>
        <c:lblOffset val="100"/>
        <c:tickLblSkip val="1"/>
        <c:tickMarkSkip val="1"/>
        <c:noMultiLvlLbl val="0"/>
      </c:catAx>
      <c:valAx>
        <c:axId val="10258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81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922</c:v>
                </c:pt>
                <c:pt idx="5">
                  <c:v>900</c:v>
                </c:pt>
                <c:pt idx="8">
                  <c:v>869</c:v>
                </c:pt>
                <c:pt idx="11">
                  <c:v>827</c:v>
                </c:pt>
                <c:pt idx="14">
                  <c:v>887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38</c:v>
                </c:pt>
                <c:pt idx="3">
                  <c:v>36</c:v>
                </c:pt>
                <c:pt idx="6">
                  <c:v>36</c:v>
                </c:pt>
                <c:pt idx="9">
                  <c:v>94</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41</c:v>
                </c:pt>
                <c:pt idx="3">
                  <c:v>38</c:v>
                </c:pt>
                <c:pt idx="6">
                  <c:v>38</c:v>
                </c:pt>
                <c:pt idx="9">
                  <c:v>37</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115</c:v>
                </c:pt>
                <c:pt idx="3">
                  <c:v>132</c:v>
                </c:pt>
                <c:pt idx="6">
                  <c:v>148</c:v>
                </c:pt>
                <c:pt idx="9">
                  <c:v>146</c:v>
                </c:pt>
                <c:pt idx="12">
                  <c:v>127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1153</c:v>
                </c:pt>
                <c:pt idx="3">
                  <c:v>1110</c:v>
                </c:pt>
                <c:pt idx="6">
                  <c:v>1033</c:v>
                </c:pt>
                <c:pt idx="9">
                  <c:v>903</c:v>
                </c:pt>
                <c:pt idx="12">
                  <c:v>963</c:v>
                </c:pt>
              </c:numCache>
            </c:numRef>
          </c:val>
        </c:ser>
        <c:dLbls>
          <c:showLegendKey val="0"/>
          <c:showVal val="0"/>
          <c:showCatName val="0"/>
          <c:showSerName val="0"/>
          <c:showPercent val="0"/>
          <c:showBubbleSize val="0"/>
        </c:dLbls>
        <c:gapWidth val="100"/>
        <c:overlap val="100"/>
        <c:axId val="102737408"/>
        <c:axId val="102739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425</c:v>
                </c:pt>
                <c:pt idx="2">
                  <c:v>#N/A</c:v>
                </c:pt>
                <c:pt idx="3">
                  <c:v>#N/A</c:v>
                </c:pt>
                <c:pt idx="4">
                  <c:v>416</c:v>
                </c:pt>
                <c:pt idx="5">
                  <c:v>#N/A</c:v>
                </c:pt>
                <c:pt idx="6">
                  <c:v>#N/A</c:v>
                </c:pt>
                <c:pt idx="7">
                  <c:v>386</c:v>
                </c:pt>
                <c:pt idx="8">
                  <c:v>#N/A</c:v>
                </c:pt>
                <c:pt idx="9">
                  <c:v>#N/A</c:v>
                </c:pt>
                <c:pt idx="10">
                  <c:v>353</c:v>
                </c:pt>
                <c:pt idx="11">
                  <c:v>#N/A</c:v>
                </c:pt>
                <c:pt idx="12">
                  <c:v>#N/A</c:v>
                </c:pt>
                <c:pt idx="13">
                  <c:v>243</c:v>
                </c:pt>
                <c:pt idx="14">
                  <c:v>#N/A</c:v>
                </c:pt>
              </c:numCache>
            </c:numRef>
          </c:val>
          <c:smooth val="0"/>
        </c:ser>
        <c:dLbls>
          <c:showLegendKey val="0"/>
          <c:showVal val="0"/>
          <c:showCatName val="0"/>
          <c:showSerName val="0"/>
          <c:showPercent val="0"/>
          <c:showBubbleSize val="0"/>
        </c:dLbls>
        <c:marker val="1"/>
        <c:smooth val="0"/>
        <c:axId val="102737408"/>
        <c:axId val="102739328"/>
      </c:lineChart>
      <c:catAx>
        <c:axId val="10273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739328"/>
        <c:crosses val="autoZero"/>
        <c:auto val="1"/>
        <c:lblAlgn val="ctr"/>
        <c:lblOffset val="100"/>
        <c:tickLblSkip val="1"/>
        <c:tickMarkSkip val="1"/>
        <c:noMultiLvlLbl val="0"/>
      </c:catAx>
      <c:valAx>
        <c:axId val="10273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3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7326</c:v>
                </c:pt>
                <c:pt idx="5">
                  <c:v>7596</c:v>
                </c:pt>
                <c:pt idx="8">
                  <c:v>7498</c:v>
                </c:pt>
                <c:pt idx="11">
                  <c:v>7492</c:v>
                </c:pt>
                <c:pt idx="14">
                  <c:v>7683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227</c:v>
                </c:pt>
                <c:pt idx="5">
                  <c:v>213</c:v>
                </c:pt>
                <c:pt idx="8">
                  <c:v>201</c:v>
                </c:pt>
                <c:pt idx="11">
                  <c:v>257</c:v>
                </c:pt>
                <c:pt idx="14">
                  <c:v>249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5253</c:v>
                </c:pt>
                <c:pt idx="5">
                  <c:v>5909</c:v>
                </c:pt>
                <c:pt idx="8">
                  <c:v>7113</c:v>
                </c:pt>
                <c:pt idx="11">
                  <c:v>7839</c:v>
                </c:pt>
                <c:pt idx="14">
                  <c:v>8296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1354</c:v>
                </c:pt>
                <c:pt idx="3">
                  <c:v>1321</c:v>
                </c:pt>
                <c:pt idx="6">
                  <c:v>1226</c:v>
                </c:pt>
                <c:pt idx="9">
                  <c:v>1111</c:v>
                </c:pt>
                <c:pt idx="12">
                  <c:v>1054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340</c:v>
                </c:pt>
                <c:pt idx="3">
                  <c:v>325</c:v>
                </c:pt>
                <c:pt idx="6">
                  <c:v>378</c:v>
                </c:pt>
                <c:pt idx="9">
                  <c:v>331</c:v>
                </c:pt>
                <c:pt idx="12">
                  <c:v>344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988</c:v>
                </c:pt>
                <c:pt idx="3">
                  <c:v>681</c:v>
                </c:pt>
                <c:pt idx="6">
                  <c:v>996</c:v>
                </c:pt>
                <c:pt idx="9">
                  <c:v>1126</c:v>
                </c:pt>
                <c:pt idx="12">
                  <c:v>1239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169</c:v>
                </c:pt>
                <c:pt idx="3">
                  <c:v>136</c:v>
                </c:pt>
                <c:pt idx="6">
                  <c:v>92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8384</c:v>
                </c:pt>
                <c:pt idx="3">
                  <c:v>8681</c:v>
                </c:pt>
                <c:pt idx="6">
                  <c:v>8495</c:v>
                </c:pt>
                <c:pt idx="9">
                  <c:v>8597</c:v>
                </c:pt>
                <c:pt idx="12">
                  <c:v>8881</c:v>
                </c:pt>
              </c:numCache>
            </c:numRef>
          </c:val>
        </c:ser>
        <c:dLbls>
          <c:showLegendKey val="0"/>
          <c:showVal val="0"/>
          <c:showCatName val="0"/>
          <c:showSerName val="0"/>
          <c:showPercent val="0"/>
          <c:showBubbleSize val="0"/>
        </c:dLbls>
        <c:gapWidth val="100"/>
        <c:overlap val="100"/>
        <c:axId val="102813056"/>
        <c:axId val="103155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2813056"/>
        <c:axId val="103155200"/>
      </c:lineChart>
      <c:catAx>
        <c:axId val="10281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155200"/>
        <c:crosses val="autoZero"/>
        <c:auto val="1"/>
        <c:lblAlgn val="ctr"/>
        <c:lblOffset val="100"/>
        <c:tickLblSkip val="1"/>
        <c:tickMarkSkip val="1"/>
        <c:noMultiLvlLbl val="0"/>
      </c:catAx>
      <c:valAx>
        <c:axId val="10315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81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3255424"/>
        <c:axId val="103310848"/>
      </c:scatterChart>
      <c:valAx>
        <c:axId val="1032554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310848"/>
        <c:crosses val="autoZero"/>
        <c:crossBetween val="midCat"/>
      </c:valAx>
      <c:valAx>
        <c:axId val="1033108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255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12.8</c:v>
                </c:pt>
                <c:pt idx="1">
                  <c:v>11.2</c:v>
                </c:pt>
                <c:pt idx="2">
                  <c:v>10.7</c:v>
                </c:pt>
                <c:pt idx="3">
                  <c:v>10.199999999999999</c:v>
                </c:pt>
                <c:pt idx="4">
                  <c:v>8.6999999999999993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03332480"/>
        <c:axId val="103346944"/>
      </c:scatterChart>
      <c:valAx>
        <c:axId val="103332480"/>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346944"/>
        <c:crosses val="autoZero"/>
        <c:crossBetween val="midCat"/>
      </c:valAx>
      <c:valAx>
        <c:axId val="103346944"/>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332480"/>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元利償還金等、算入公債費等ともに</a:t>
          </a:r>
          <a:r>
            <a:rPr kumimoji="1" lang="ja-JP" altLang="ja-JP" sz="1100">
              <a:solidFill>
                <a:schemeClr val="tx1"/>
              </a:solidFill>
              <a:effectLst/>
              <a:latin typeface="+mn-lt"/>
              <a:ea typeface="+mn-ea"/>
              <a:cs typeface="+mn-cs"/>
            </a:rPr>
            <a:t>増加している。要因は、防災行政無線デジタル化事業・超高速ブロードバンド基盤整備事業等によるものと考えられる。今後も交付税措置のある有利な地方債</a:t>
          </a:r>
          <a:r>
            <a:rPr kumimoji="1" lang="ja-JP" altLang="ja-JP" sz="1100">
              <a:solidFill>
                <a:schemeClr val="dk1"/>
              </a:solidFill>
              <a:effectLst/>
              <a:latin typeface="+mn-lt"/>
              <a:ea typeface="+mn-ea"/>
              <a:cs typeface="+mn-cs"/>
            </a:rPr>
            <a:t>を有効活用するとともに、地方債発行額を安定させる必要がある。</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平成２３年度から、充当可能財源等が将来負担額を上回り、分子が負の値となるため比率なしとなっている。今後は、地方債発行額を安定させつつ、充当可能基金の増加を図っていく。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鹿児島県南大隅町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7,971
7,952
213.57
7,959,367
7,704,759
228,422
4,620,086
8,881,348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鹿児島県南大隅町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7,971
7,952
213.57
7,959,367
7,704,759
228,422
4,620,086
8,881,348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鹿児島県南大隅町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7,971
7,952
213.57
7,959,367
7,704,759
228,422
4,620,086
8,881,348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鹿児島県南大隅町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7,971
7,952
213.57
7,959,367
7,704,759
228,422
4,620,086
8,881,348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過</a:t>
          </a:r>
          <a:r>
            <a:rPr kumimoji="1" lang="ja-JP" altLang="ja-JP" sz="1100">
              <a:solidFill>
                <a:schemeClr val="dk1"/>
              </a:solidFill>
              <a:effectLst/>
              <a:latin typeface="+mn-lt"/>
              <a:ea typeface="+mn-ea"/>
              <a:cs typeface="+mn-cs"/>
            </a:rPr>
            <a:t>疎化、高齢化の進行に加え、町内に大型事業所はなく、中心となる第一次産業も零細な個人によるものが多い状況にあり、財政基盤の脆弱な状態が続いている。</a:t>
          </a:r>
          <a:endParaRPr lang="ja-JP" altLang="ja-JP">
            <a:effectLst/>
          </a:endParaRPr>
        </a:p>
        <a:p>
          <a:r>
            <a:rPr kumimoji="1" lang="ja-JP" altLang="ja-JP" sz="1100">
              <a:solidFill>
                <a:schemeClr val="dk1"/>
              </a:solidFill>
              <a:effectLst/>
              <a:latin typeface="+mn-lt"/>
              <a:ea typeface="+mn-ea"/>
              <a:cs typeface="+mn-cs"/>
            </a:rPr>
            <a:t>　歳入については、今後の増収が見込めないことから、徴税徴収率の維持向上、歳出については、職員の新規採用の抑制や経常経費の削減を今後とも図っていく。</a:t>
          </a:r>
          <a:endParaRPr lang="ja-JP" altLang="ja-JP">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8" name="直線コネクタ 77"/>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89"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平成２３年度以降は、ほぼ横ばいの状況にある。</a:t>
          </a:r>
          <a:endParaRPr lang="ja-JP" altLang="ja-JP" sz="1400">
            <a:effectLst/>
          </a:endParaRPr>
        </a:p>
        <a:p>
          <a:r>
            <a:rPr kumimoji="1" lang="ja-JP" altLang="ja-JP" sz="1100">
              <a:solidFill>
                <a:schemeClr val="dk1"/>
              </a:solidFill>
              <a:effectLst/>
              <a:latin typeface="+mn-lt"/>
              <a:ea typeface="+mn-ea"/>
              <a:cs typeface="+mn-cs"/>
            </a:rPr>
            <a:t>　前年度と比較すると人件費の比率が下がる一方で、公債費、物件費の比率が増加している。今後とも、人件費、公債費率の抑制により、現状８３．</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％を超えないように取り組む。</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83058</xdr:rowOff>
    </xdr:from>
    <xdr:to>
      <xdr:col>7</xdr:col>
      <xdr:colOff>152400</xdr:colOff>
      <xdr:row>62</xdr:row>
      <xdr:rowOff>102362</xdr:rowOff>
    </xdr:to>
    <xdr:cxnSp macro="">
      <xdr:nvCxnSpPr>
        <xdr:cNvPr id="130" name="直線コネクタ 129"/>
        <xdr:cNvCxnSpPr/>
      </xdr:nvCxnSpPr>
      <xdr:spPr>
        <a:xfrm>
          <a:off x="4114800" y="1071295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15494</xdr:rowOff>
    </xdr:from>
    <xdr:to>
      <xdr:col>6</xdr:col>
      <xdr:colOff>0</xdr:colOff>
      <xdr:row>62</xdr:row>
      <xdr:rowOff>83058</xdr:rowOff>
    </xdr:to>
    <xdr:cxnSp macro="">
      <xdr:nvCxnSpPr>
        <xdr:cNvPr id="133" name="直線コネクタ 132"/>
        <xdr:cNvCxnSpPr/>
      </xdr:nvCxnSpPr>
      <xdr:spPr>
        <a:xfrm>
          <a:off x="3225800" y="1064539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15494</xdr:rowOff>
    </xdr:from>
    <xdr:to>
      <xdr:col>4</xdr:col>
      <xdr:colOff>482600</xdr:colOff>
      <xdr:row>62</xdr:row>
      <xdr:rowOff>39624</xdr:rowOff>
    </xdr:to>
    <xdr:cxnSp macro="">
      <xdr:nvCxnSpPr>
        <xdr:cNvPr id="136" name="直線コネクタ 135"/>
        <xdr:cNvCxnSpPr/>
      </xdr:nvCxnSpPr>
      <xdr:spPr>
        <a:xfrm flipV="1">
          <a:off x="2336800" y="106453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39624</xdr:rowOff>
    </xdr:from>
    <xdr:to>
      <xdr:col>3</xdr:col>
      <xdr:colOff>279400</xdr:colOff>
      <xdr:row>62</xdr:row>
      <xdr:rowOff>49276</xdr:rowOff>
    </xdr:to>
    <xdr:cxnSp macro="">
      <xdr:nvCxnSpPr>
        <xdr:cNvPr id="139" name="直線コネクタ 138"/>
        <xdr:cNvCxnSpPr/>
      </xdr:nvCxnSpPr>
      <xdr:spPr>
        <a:xfrm flipV="1">
          <a:off x="1447800" y="106695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51562</xdr:rowOff>
    </xdr:from>
    <xdr:to>
      <xdr:col>7</xdr:col>
      <xdr:colOff>203200</xdr:colOff>
      <xdr:row>62</xdr:row>
      <xdr:rowOff>153162</xdr:rowOff>
    </xdr:to>
    <xdr:sp macro="" textlink="">
      <xdr:nvSpPr>
        <xdr:cNvPr id="149" name="円/楕円 148"/>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23639</xdr:rowOff>
    </xdr:from>
    <xdr:ext cx="762000" cy="259045"/>
    <xdr:sp macro="" textlink="">
      <xdr:nvSpPr>
        <xdr:cNvPr id="150" name="財政構造の弾力性該当値テキスト"/>
        <xdr:cNvSpPr txBox="1"/>
      </xdr:nvSpPr>
      <xdr:spPr>
        <a:xfrm>
          <a:off x="5041900" y="1065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32258</xdr:rowOff>
    </xdr:from>
    <xdr:to>
      <xdr:col>6</xdr:col>
      <xdr:colOff>50800</xdr:colOff>
      <xdr:row>62</xdr:row>
      <xdr:rowOff>133858</xdr:rowOff>
    </xdr:to>
    <xdr:sp macro="" textlink="">
      <xdr:nvSpPr>
        <xdr:cNvPr id="151" name="円/楕円 150"/>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52" name="テキスト ボックス 151"/>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136144</xdr:rowOff>
    </xdr:from>
    <xdr:to>
      <xdr:col>4</xdr:col>
      <xdr:colOff>533400</xdr:colOff>
      <xdr:row>62</xdr:row>
      <xdr:rowOff>66294</xdr:rowOff>
    </xdr:to>
    <xdr:sp macro="" textlink="">
      <xdr:nvSpPr>
        <xdr:cNvPr id="153" name="円/楕円 152"/>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51071</xdr:rowOff>
    </xdr:from>
    <xdr:ext cx="762000" cy="259045"/>
    <xdr:sp macro="" textlink="">
      <xdr:nvSpPr>
        <xdr:cNvPr id="154" name="テキスト ボックス 153"/>
        <xdr:cNvSpPr txBox="1"/>
      </xdr:nvSpPr>
      <xdr:spPr>
        <a:xfrm>
          <a:off x="2844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160274</xdr:rowOff>
    </xdr:from>
    <xdr:to>
      <xdr:col>3</xdr:col>
      <xdr:colOff>330200</xdr:colOff>
      <xdr:row>62</xdr:row>
      <xdr:rowOff>90424</xdr:rowOff>
    </xdr:to>
    <xdr:sp macro="" textlink="">
      <xdr:nvSpPr>
        <xdr:cNvPr id="155" name="円/楕円 154"/>
        <xdr:cNvSpPr/>
      </xdr:nvSpPr>
      <xdr:spPr>
        <a:xfrm>
          <a:off x="2286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75201</xdr:rowOff>
    </xdr:from>
    <xdr:ext cx="762000" cy="259045"/>
    <xdr:sp macro="" textlink="">
      <xdr:nvSpPr>
        <xdr:cNvPr id="156" name="テキスト ボックス 155"/>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57" name="円/楕円 156"/>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110253</xdr:rowOff>
    </xdr:from>
    <xdr:ext cx="762000" cy="259045"/>
    <xdr:sp macro="" textlink="">
      <xdr:nvSpPr>
        <xdr:cNvPr id="158" name="テキスト ボックス 157"/>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[229,521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人件費については、類似団体の平均値は下回っているいるものの、ここ２年間上昇傾向となっている。</a:t>
          </a:r>
          <a:endParaRPr lang="ja-JP" altLang="ja-JP" sz="1400">
            <a:effectLst/>
          </a:endParaRPr>
        </a:p>
        <a:p>
          <a:r>
            <a:rPr kumimoji="1" lang="ja-JP" altLang="ja-JP" sz="1100">
              <a:solidFill>
                <a:schemeClr val="dk1"/>
              </a:solidFill>
              <a:effectLst/>
              <a:latin typeface="+mn-lt"/>
              <a:ea typeface="+mn-ea"/>
              <a:cs typeface="+mn-cs"/>
            </a:rPr>
            <a:t>　職員数の減少に伴い、職員給与総額は減少傾向にあるものの、行政サービスを維持するための報酬、賃金、委託料等が増加傾向にある。</a:t>
          </a:r>
          <a:endParaRPr lang="ja-JP" altLang="ja-JP" sz="1400">
            <a:effectLst/>
          </a:endParaRPr>
        </a:p>
        <a:p>
          <a:r>
            <a:rPr kumimoji="1" lang="ja-JP" altLang="ja-JP" sz="1100">
              <a:solidFill>
                <a:schemeClr val="dk1"/>
              </a:solidFill>
              <a:effectLst/>
              <a:latin typeface="+mn-lt"/>
              <a:ea typeface="+mn-ea"/>
              <a:cs typeface="+mn-cs"/>
            </a:rPr>
            <a:t>　物件費については、各種計画策定委託等により増加傾向にある。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87306</xdr:rowOff>
    </xdr:from>
    <xdr:to>
      <xdr:col>7</xdr:col>
      <xdr:colOff>152400</xdr:colOff>
      <xdr:row>83</xdr:row>
      <xdr:rowOff>91207</xdr:rowOff>
    </xdr:to>
    <xdr:cxnSp macro="">
      <xdr:nvCxnSpPr>
        <xdr:cNvPr id="193" name="直線コネクタ 192"/>
        <xdr:cNvCxnSpPr/>
      </xdr:nvCxnSpPr>
      <xdr:spPr>
        <a:xfrm>
          <a:off x="4114800" y="14317656"/>
          <a:ext cx="8382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124444</xdr:rowOff>
    </xdr:from>
    <xdr:to>
      <xdr:col>6</xdr:col>
      <xdr:colOff>0</xdr:colOff>
      <xdr:row>83</xdr:row>
      <xdr:rowOff>87306</xdr:rowOff>
    </xdr:to>
    <xdr:cxnSp macro="">
      <xdr:nvCxnSpPr>
        <xdr:cNvPr id="196" name="直線コネクタ 195"/>
        <xdr:cNvCxnSpPr/>
      </xdr:nvCxnSpPr>
      <xdr:spPr>
        <a:xfrm>
          <a:off x="3225800" y="14183344"/>
          <a:ext cx="889000" cy="13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124444</xdr:rowOff>
    </xdr:from>
    <xdr:to>
      <xdr:col>4</xdr:col>
      <xdr:colOff>482600</xdr:colOff>
      <xdr:row>82</xdr:row>
      <xdr:rowOff>128056</xdr:rowOff>
    </xdr:to>
    <xdr:cxnSp macro="">
      <xdr:nvCxnSpPr>
        <xdr:cNvPr id="199" name="直線コネクタ 198"/>
        <xdr:cNvCxnSpPr/>
      </xdr:nvCxnSpPr>
      <xdr:spPr>
        <a:xfrm flipV="1">
          <a:off x="2336800" y="14183344"/>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128056</xdr:rowOff>
    </xdr:from>
    <xdr:to>
      <xdr:col>3</xdr:col>
      <xdr:colOff>279400</xdr:colOff>
      <xdr:row>82</xdr:row>
      <xdr:rowOff>135604</xdr:rowOff>
    </xdr:to>
    <xdr:cxnSp macro="">
      <xdr:nvCxnSpPr>
        <xdr:cNvPr id="202" name="直線コネクタ 201"/>
        <xdr:cNvCxnSpPr/>
      </xdr:nvCxnSpPr>
      <xdr:spPr>
        <a:xfrm flipV="1">
          <a:off x="1447800" y="14186956"/>
          <a:ext cx="889000" cy="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40407</xdr:rowOff>
    </xdr:from>
    <xdr:to>
      <xdr:col>7</xdr:col>
      <xdr:colOff>203200</xdr:colOff>
      <xdr:row>83</xdr:row>
      <xdr:rowOff>142007</xdr:rowOff>
    </xdr:to>
    <xdr:sp macro="" textlink="">
      <xdr:nvSpPr>
        <xdr:cNvPr id="212" name="円/楕円 211"/>
        <xdr:cNvSpPr/>
      </xdr:nvSpPr>
      <xdr:spPr>
        <a:xfrm>
          <a:off x="4902200" y="1427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56934</xdr:rowOff>
    </xdr:from>
    <xdr:ext cx="762000" cy="259045"/>
    <xdr:sp macro="" textlink="">
      <xdr:nvSpPr>
        <xdr:cNvPr id="213" name="人件費・物件費等の状況該当値テキスト"/>
        <xdr:cNvSpPr txBox="1"/>
      </xdr:nvSpPr>
      <xdr:spPr>
        <a:xfrm>
          <a:off x="5041900" y="14115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229,521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36506</xdr:rowOff>
    </xdr:from>
    <xdr:to>
      <xdr:col>6</xdr:col>
      <xdr:colOff>50800</xdr:colOff>
      <xdr:row>83</xdr:row>
      <xdr:rowOff>138106</xdr:rowOff>
    </xdr:to>
    <xdr:sp macro="" textlink="">
      <xdr:nvSpPr>
        <xdr:cNvPr id="214" name="円/楕円 213"/>
        <xdr:cNvSpPr/>
      </xdr:nvSpPr>
      <xdr:spPr>
        <a:xfrm>
          <a:off x="4064000" y="1426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148283</xdr:rowOff>
    </xdr:from>
    <xdr:ext cx="736600" cy="259045"/>
    <xdr:sp macro="" textlink="">
      <xdr:nvSpPr>
        <xdr:cNvPr id="215" name="テキスト ボックス 214"/>
        <xdr:cNvSpPr txBox="1"/>
      </xdr:nvSpPr>
      <xdr:spPr>
        <a:xfrm>
          <a:off x="3733800" y="14035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228,551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73644</xdr:rowOff>
    </xdr:from>
    <xdr:to>
      <xdr:col>4</xdr:col>
      <xdr:colOff>533400</xdr:colOff>
      <xdr:row>83</xdr:row>
      <xdr:rowOff>3794</xdr:rowOff>
    </xdr:to>
    <xdr:sp macro="" textlink="">
      <xdr:nvSpPr>
        <xdr:cNvPr id="216" name="円/楕円 215"/>
        <xdr:cNvSpPr/>
      </xdr:nvSpPr>
      <xdr:spPr>
        <a:xfrm>
          <a:off x="3175000" y="1413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13971</xdr:rowOff>
    </xdr:from>
    <xdr:ext cx="762000" cy="259045"/>
    <xdr:sp macro="" textlink="">
      <xdr:nvSpPr>
        <xdr:cNvPr id="217" name="テキスト ボックス 216"/>
        <xdr:cNvSpPr txBox="1"/>
      </xdr:nvSpPr>
      <xdr:spPr>
        <a:xfrm>
          <a:off x="2844800" y="1390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195,154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77256</xdr:rowOff>
    </xdr:from>
    <xdr:to>
      <xdr:col>3</xdr:col>
      <xdr:colOff>330200</xdr:colOff>
      <xdr:row>83</xdr:row>
      <xdr:rowOff>7406</xdr:rowOff>
    </xdr:to>
    <xdr:sp macro="" textlink="">
      <xdr:nvSpPr>
        <xdr:cNvPr id="218" name="円/楕円 217"/>
        <xdr:cNvSpPr/>
      </xdr:nvSpPr>
      <xdr:spPr>
        <a:xfrm>
          <a:off x="2286000" y="141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17583</xdr:rowOff>
    </xdr:from>
    <xdr:ext cx="762000" cy="259045"/>
    <xdr:sp macro="" textlink="">
      <xdr:nvSpPr>
        <xdr:cNvPr id="219" name="テキスト ボックス 218"/>
        <xdr:cNvSpPr txBox="1"/>
      </xdr:nvSpPr>
      <xdr:spPr>
        <a:xfrm>
          <a:off x="1955800" y="139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196,052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84804</xdr:rowOff>
    </xdr:from>
    <xdr:to>
      <xdr:col>2</xdr:col>
      <xdr:colOff>127000</xdr:colOff>
      <xdr:row>83</xdr:row>
      <xdr:rowOff>14954</xdr:rowOff>
    </xdr:to>
    <xdr:sp macro="" textlink="">
      <xdr:nvSpPr>
        <xdr:cNvPr id="220" name="円/楕円 219"/>
        <xdr:cNvSpPr/>
      </xdr:nvSpPr>
      <xdr:spPr>
        <a:xfrm>
          <a:off x="1397000" y="1414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25131</xdr:rowOff>
    </xdr:from>
    <xdr:ext cx="762000" cy="259045"/>
    <xdr:sp macro="" textlink="">
      <xdr:nvSpPr>
        <xdr:cNvPr id="221" name="テキスト ボックス 220"/>
        <xdr:cNvSpPr txBox="1"/>
      </xdr:nvSpPr>
      <xdr:spPr>
        <a:xfrm>
          <a:off x="1066800" y="1391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197,929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家公務員の時限的な給与改定特例法による給与削減が実施されたため、平成２３年度から平成２４年度は１００を上回る指数となった。平成２７年度は、類似団体の数値は上回るものの９８．２％となっている。今後は、類似団体平均値へ近づけるように職員数の抑制を図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14732</xdr:rowOff>
    </xdr:to>
    <xdr:cxnSp macro="">
      <xdr:nvCxnSpPr>
        <xdr:cNvPr id="253" name="直線コネクタ 252"/>
        <xdr:cNvCxnSpPr/>
      </xdr:nvCxnSpPr>
      <xdr:spPr>
        <a:xfrm>
          <a:off x="16179800" y="147497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86</xdr:row>
      <xdr:rowOff>5080</xdr:rowOff>
    </xdr:to>
    <xdr:cxnSp macro="">
      <xdr:nvCxnSpPr>
        <xdr:cNvPr id="256" name="直線コネクタ 255"/>
        <xdr:cNvCxnSpPr/>
      </xdr:nvCxnSpPr>
      <xdr:spPr>
        <a:xfrm>
          <a:off x="15290800" y="1470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88</xdr:row>
      <xdr:rowOff>72389</xdr:rowOff>
    </xdr:to>
    <xdr:cxnSp macro="">
      <xdr:nvCxnSpPr>
        <xdr:cNvPr id="259" name="直線コネクタ 258"/>
        <xdr:cNvCxnSpPr/>
      </xdr:nvCxnSpPr>
      <xdr:spPr>
        <a:xfrm flipV="1">
          <a:off x="14401800" y="14701520"/>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38608</xdr:rowOff>
    </xdr:from>
    <xdr:to>
      <xdr:col>21</xdr:col>
      <xdr:colOff>0</xdr:colOff>
      <xdr:row>88</xdr:row>
      <xdr:rowOff>72389</xdr:rowOff>
    </xdr:to>
    <xdr:cxnSp macro="">
      <xdr:nvCxnSpPr>
        <xdr:cNvPr id="262" name="直線コネクタ 261"/>
        <xdr:cNvCxnSpPr/>
      </xdr:nvCxnSpPr>
      <xdr:spPr>
        <a:xfrm>
          <a:off x="13512800" y="15126208"/>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135382</xdr:rowOff>
    </xdr:from>
    <xdr:to>
      <xdr:col>24</xdr:col>
      <xdr:colOff>609600</xdr:colOff>
      <xdr:row>86</xdr:row>
      <xdr:rowOff>65532</xdr:rowOff>
    </xdr:to>
    <xdr:sp macro="" textlink="">
      <xdr:nvSpPr>
        <xdr:cNvPr id="272" name="円/楕円 271"/>
        <xdr:cNvSpPr/>
      </xdr:nvSpPr>
      <xdr:spPr>
        <a:xfrm>
          <a:off x="169672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107459</xdr:rowOff>
    </xdr:from>
    <xdr:ext cx="762000" cy="259045"/>
    <xdr:sp macro="" textlink="">
      <xdr:nvSpPr>
        <xdr:cNvPr id="273" name="給与水準   （国との比較）該当値テキスト"/>
        <xdr:cNvSpPr txBox="1"/>
      </xdr:nvSpPr>
      <xdr:spPr>
        <a:xfrm>
          <a:off x="17106900" y="1468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4" name="円/楕円 273"/>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5" name="テキスト ボックス 274"/>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6" name="円/楕円 275"/>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77" name="テキスト ボックス 276"/>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21589</xdr:rowOff>
    </xdr:from>
    <xdr:to>
      <xdr:col>21</xdr:col>
      <xdr:colOff>50800</xdr:colOff>
      <xdr:row>88</xdr:row>
      <xdr:rowOff>123189</xdr:rowOff>
    </xdr:to>
    <xdr:sp macro="" textlink="">
      <xdr:nvSpPr>
        <xdr:cNvPr id="278" name="円/楕円 277"/>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107966</xdr:rowOff>
    </xdr:from>
    <xdr:ext cx="762000" cy="259045"/>
    <xdr:sp macro="" textlink="">
      <xdr:nvSpPr>
        <xdr:cNvPr id="279" name="テキスト ボックス 278"/>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159258</xdr:rowOff>
    </xdr:from>
    <xdr:to>
      <xdr:col>19</xdr:col>
      <xdr:colOff>533400</xdr:colOff>
      <xdr:row>88</xdr:row>
      <xdr:rowOff>89408</xdr:rowOff>
    </xdr:to>
    <xdr:sp macro="" textlink="">
      <xdr:nvSpPr>
        <xdr:cNvPr id="280" name="円/楕円 279"/>
        <xdr:cNvSpPr/>
      </xdr:nvSpPr>
      <xdr:spPr>
        <a:xfrm>
          <a:off x="13462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74185</xdr:rowOff>
    </xdr:from>
    <xdr:ext cx="762000" cy="259045"/>
    <xdr:sp macro="" textlink="">
      <xdr:nvSpPr>
        <xdr:cNvPr id="281" name="テキスト ボックス 280"/>
        <xdr:cNvSpPr txBox="1"/>
      </xdr:nvSpPr>
      <xdr:spPr>
        <a:xfrm>
          <a:off x="13131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新規採用の抑制により、職員数は減少しているものの、町の人口も減少しており、人口千人あたりの職員数は、上昇傾向にある。今後とも類似団体平均値を下回るように職員数の抑制を図る。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47679</xdr:rowOff>
    </xdr:from>
    <xdr:to>
      <xdr:col>24</xdr:col>
      <xdr:colOff>558800</xdr:colOff>
      <xdr:row>61</xdr:row>
      <xdr:rowOff>98697</xdr:rowOff>
    </xdr:to>
    <xdr:cxnSp macro="">
      <xdr:nvCxnSpPr>
        <xdr:cNvPr id="318" name="直線コネクタ 317"/>
        <xdr:cNvCxnSpPr/>
      </xdr:nvCxnSpPr>
      <xdr:spPr>
        <a:xfrm>
          <a:off x="16179800" y="10506129"/>
          <a:ext cx="838200" cy="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19"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166043</xdr:rowOff>
    </xdr:from>
    <xdr:to>
      <xdr:col>23</xdr:col>
      <xdr:colOff>406400</xdr:colOff>
      <xdr:row>61</xdr:row>
      <xdr:rowOff>47679</xdr:rowOff>
    </xdr:to>
    <xdr:cxnSp macro="">
      <xdr:nvCxnSpPr>
        <xdr:cNvPr id="321" name="直線コネクタ 320"/>
        <xdr:cNvCxnSpPr/>
      </xdr:nvCxnSpPr>
      <xdr:spPr>
        <a:xfrm>
          <a:off x="15290800" y="1045304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166043</xdr:rowOff>
    </xdr:from>
    <xdr:to>
      <xdr:col>22</xdr:col>
      <xdr:colOff>203200</xdr:colOff>
      <xdr:row>61</xdr:row>
      <xdr:rowOff>62847</xdr:rowOff>
    </xdr:to>
    <xdr:cxnSp macro="">
      <xdr:nvCxnSpPr>
        <xdr:cNvPr id="324" name="直線コネクタ 323"/>
        <xdr:cNvCxnSpPr/>
      </xdr:nvCxnSpPr>
      <xdr:spPr>
        <a:xfrm flipV="1">
          <a:off x="14401800" y="10453043"/>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62847</xdr:rowOff>
    </xdr:from>
    <xdr:to>
      <xdr:col>21</xdr:col>
      <xdr:colOff>0</xdr:colOff>
      <xdr:row>61</xdr:row>
      <xdr:rowOff>72499</xdr:rowOff>
    </xdr:to>
    <xdr:cxnSp macro="">
      <xdr:nvCxnSpPr>
        <xdr:cNvPr id="327" name="直線コネクタ 326"/>
        <xdr:cNvCxnSpPr/>
      </xdr:nvCxnSpPr>
      <xdr:spPr>
        <a:xfrm flipV="1">
          <a:off x="13512800" y="1052129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29" name="テキスト ボックス 328"/>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1" name="テキスト ボックス 330"/>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47897</xdr:rowOff>
    </xdr:from>
    <xdr:to>
      <xdr:col>24</xdr:col>
      <xdr:colOff>609600</xdr:colOff>
      <xdr:row>61</xdr:row>
      <xdr:rowOff>149497</xdr:rowOff>
    </xdr:to>
    <xdr:sp macro="" textlink="">
      <xdr:nvSpPr>
        <xdr:cNvPr id="337" name="円/楕円 336"/>
        <xdr:cNvSpPr/>
      </xdr:nvSpPr>
      <xdr:spPr>
        <a:xfrm>
          <a:off x="169672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64424</xdr:rowOff>
    </xdr:from>
    <xdr:ext cx="762000" cy="259045"/>
    <xdr:sp macro="" textlink="">
      <xdr:nvSpPr>
        <xdr:cNvPr id="338" name="定員管理の状況該当値テキスト"/>
        <xdr:cNvSpPr txBox="1"/>
      </xdr:nvSpPr>
      <xdr:spPr>
        <a:xfrm>
          <a:off x="171069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168329</xdr:rowOff>
    </xdr:from>
    <xdr:to>
      <xdr:col>23</xdr:col>
      <xdr:colOff>457200</xdr:colOff>
      <xdr:row>61</xdr:row>
      <xdr:rowOff>98479</xdr:rowOff>
    </xdr:to>
    <xdr:sp macro="" textlink="">
      <xdr:nvSpPr>
        <xdr:cNvPr id="339" name="円/楕円 338"/>
        <xdr:cNvSpPr/>
      </xdr:nvSpPr>
      <xdr:spPr>
        <a:xfrm>
          <a:off x="16129000" y="104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108656</xdr:rowOff>
    </xdr:from>
    <xdr:ext cx="736600" cy="259045"/>
    <xdr:sp macro="" textlink="">
      <xdr:nvSpPr>
        <xdr:cNvPr id="340" name="テキスト ボックス 339"/>
        <xdr:cNvSpPr txBox="1"/>
      </xdr:nvSpPr>
      <xdr:spPr>
        <a:xfrm>
          <a:off x="15798800" y="10224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115243</xdr:rowOff>
    </xdr:from>
    <xdr:to>
      <xdr:col>22</xdr:col>
      <xdr:colOff>254000</xdr:colOff>
      <xdr:row>61</xdr:row>
      <xdr:rowOff>45393</xdr:rowOff>
    </xdr:to>
    <xdr:sp macro="" textlink="">
      <xdr:nvSpPr>
        <xdr:cNvPr id="341" name="円/楕円 340"/>
        <xdr:cNvSpPr/>
      </xdr:nvSpPr>
      <xdr:spPr>
        <a:xfrm>
          <a:off x="15240000" y="104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55570</xdr:rowOff>
    </xdr:from>
    <xdr:ext cx="762000" cy="259045"/>
    <xdr:sp macro="" textlink="">
      <xdr:nvSpPr>
        <xdr:cNvPr id="342" name="テキスト ボックス 341"/>
        <xdr:cNvSpPr txBox="1"/>
      </xdr:nvSpPr>
      <xdr:spPr>
        <a:xfrm>
          <a:off x="14909800" y="101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12047</xdr:rowOff>
    </xdr:from>
    <xdr:to>
      <xdr:col>21</xdr:col>
      <xdr:colOff>50800</xdr:colOff>
      <xdr:row>61</xdr:row>
      <xdr:rowOff>113647</xdr:rowOff>
    </xdr:to>
    <xdr:sp macro="" textlink="">
      <xdr:nvSpPr>
        <xdr:cNvPr id="343" name="円/楕円 342"/>
        <xdr:cNvSpPr/>
      </xdr:nvSpPr>
      <xdr:spPr>
        <a:xfrm>
          <a:off x="14351000" y="1047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123824</xdr:rowOff>
    </xdr:from>
    <xdr:ext cx="762000" cy="259045"/>
    <xdr:sp macro="" textlink="">
      <xdr:nvSpPr>
        <xdr:cNvPr id="344" name="テキスト ボックス 343"/>
        <xdr:cNvSpPr txBox="1"/>
      </xdr:nvSpPr>
      <xdr:spPr>
        <a:xfrm>
          <a:off x="14020800" y="1023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21699</xdr:rowOff>
    </xdr:from>
    <xdr:to>
      <xdr:col>19</xdr:col>
      <xdr:colOff>533400</xdr:colOff>
      <xdr:row>61</xdr:row>
      <xdr:rowOff>123299</xdr:rowOff>
    </xdr:to>
    <xdr:sp macro="" textlink="">
      <xdr:nvSpPr>
        <xdr:cNvPr id="345" name="円/楕円 344"/>
        <xdr:cNvSpPr/>
      </xdr:nvSpPr>
      <xdr:spPr>
        <a:xfrm>
          <a:off x="13462000" y="104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133476</xdr:rowOff>
    </xdr:from>
    <xdr:ext cx="762000" cy="259045"/>
    <xdr:sp macro="" textlink="">
      <xdr:nvSpPr>
        <xdr:cNvPr id="346" name="テキスト ボックス 345"/>
        <xdr:cNvSpPr txBox="1"/>
      </xdr:nvSpPr>
      <xdr:spPr>
        <a:xfrm>
          <a:off x="13131800" y="1024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類似団体の平均水準へ近づいてきていると判断される。</a:t>
          </a:r>
          <a:endParaRPr lang="ja-JP" altLang="ja-JP">
            <a:effectLst/>
          </a:endParaRPr>
        </a:p>
        <a:p>
          <a:r>
            <a:rPr kumimoji="1" lang="ja-JP" altLang="ja-JP" sz="1100">
              <a:solidFill>
                <a:schemeClr val="dk1"/>
              </a:solidFill>
              <a:effectLst/>
              <a:latin typeface="+mn-lt"/>
              <a:ea typeface="+mn-ea"/>
              <a:cs typeface="+mn-cs"/>
            </a:rPr>
            <a:t>　単年度の比率は、</a:t>
          </a:r>
          <a:r>
            <a:rPr kumimoji="1" lang="ja-JP" altLang="ja-JP" sz="1100">
              <a:solidFill>
                <a:schemeClr val="tx1"/>
              </a:solidFill>
              <a:effectLst/>
              <a:latin typeface="+mn-lt"/>
              <a:ea typeface="+mn-ea"/>
              <a:cs typeface="+mn-cs"/>
            </a:rPr>
            <a:t>平成２６年度が９</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５％、平成２７年度が６．５％であり、今後</a:t>
          </a:r>
          <a:r>
            <a:rPr kumimoji="1" lang="ja-JP" altLang="ja-JP" sz="1100">
              <a:solidFill>
                <a:schemeClr val="dk1"/>
              </a:solidFill>
              <a:effectLst/>
              <a:latin typeface="+mn-lt"/>
              <a:ea typeface="+mn-ea"/>
              <a:cs typeface="+mn-cs"/>
            </a:rPr>
            <a:t>も単年度比率</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％以下を維持できるように適正な地方債運用に努める。　</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134112</xdr:rowOff>
    </xdr:from>
    <xdr:to>
      <xdr:col>24</xdr:col>
      <xdr:colOff>558800</xdr:colOff>
      <xdr:row>42</xdr:row>
      <xdr:rowOff>35052</xdr:rowOff>
    </xdr:to>
    <xdr:cxnSp macro="">
      <xdr:nvCxnSpPr>
        <xdr:cNvPr id="377" name="直線コネクタ 376"/>
        <xdr:cNvCxnSpPr/>
      </xdr:nvCxnSpPr>
      <xdr:spPr>
        <a:xfrm flipV="1">
          <a:off x="16179800" y="716356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78"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35052</xdr:rowOff>
    </xdr:from>
    <xdr:to>
      <xdr:col>23</xdr:col>
      <xdr:colOff>406400</xdr:colOff>
      <xdr:row>42</xdr:row>
      <xdr:rowOff>59182</xdr:rowOff>
    </xdr:to>
    <xdr:cxnSp macro="">
      <xdr:nvCxnSpPr>
        <xdr:cNvPr id="380" name="直線コネクタ 379"/>
        <xdr:cNvCxnSpPr/>
      </xdr:nvCxnSpPr>
      <xdr:spPr>
        <a:xfrm flipV="1">
          <a:off x="15290800" y="72359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2" name="テキスト ボックス 381"/>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59182</xdr:rowOff>
    </xdr:from>
    <xdr:to>
      <xdr:col>22</xdr:col>
      <xdr:colOff>203200</xdr:colOff>
      <xdr:row>42</xdr:row>
      <xdr:rowOff>83312</xdr:rowOff>
    </xdr:to>
    <xdr:cxnSp macro="">
      <xdr:nvCxnSpPr>
        <xdr:cNvPr id="383" name="直線コネクタ 382"/>
        <xdr:cNvCxnSpPr/>
      </xdr:nvCxnSpPr>
      <xdr:spPr>
        <a:xfrm flipV="1">
          <a:off x="14401800" y="72600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83312</xdr:rowOff>
    </xdr:from>
    <xdr:to>
      <xdr:col>21</xdr:col>
      <xdr:colOff>0</xdr:colOff>
      <xdr:row>42</xdr:row>
      <xdr:rowOff>160528</xdr:rowOff>
    </xdr:to>
    <xdr:cxnSp macro="">
      <xdr:nvCxnSpPr>
        <xdr:cNvPr id="386" name="直線コネクタ 385"/>
        <xdr:cNvCxnSpPr/>
      </xdr:nvCxnSpPr>
      <xdr:spPr>
        <a:xfrm flipV="1">
          <a:off x="13512800" y="72842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83312</xdr:rowOff>
    </xdr:from>
    <xdr:to>
      <xdr:col>24</xdr:col>
      <xdr:colOff>609600</xdr:colOff>
      <xdr:row>42</xdr:row>
      <xdr:rowOff>13462</xdr:rowOff>
    </xdr:to>
    <xdr:sp macro="" textlink="">
      <xdr:nvSpPr>
        <xdr:cNvPr id="396" name="円/楕円 395"/>
        <xdr:cNvSpPr/>
      </xdr:nvSpPr>
      <xdr:spPr>
        <a:xfrm>
          <a:off x="169672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55389</xdr:rowOff>
    </xdr:from>
    <xdr:ext cx="762000" cy="259045"/>
    <xdr:sp macro="" textlink="">
      <xdr:nvSpPr>
        <xdr:cNvPr id="397" name="公債費負担の状況該当値テキスト"/>
        <xdr:cNvSpPr txBox="1"/>
      </xdr:nvSpPr>
      <xdr:spPr>
        <a:xfrm>
          <a:off x="17106900" y="708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155702</xdr:rowOff>
    </xdr:from>
    <xdr:to>
      <xdr:col>23</xdr:col>
      <xdr:colOff>457200</xdr:colOff>
      <xdr:row>42</xdr:row>
      <xdr:rowOff>85852</xdr:rowOff>
    </xdr:to>
    <xdr:sp macro="" textlink="">
      <xdr:nvSpPr>
        <xdr:cNvPr id="398" name="円/楕円 397"/>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70629</xdr:rowOff>
    </xdr:from>
    <xdr:ext cx="736600" cy="259045"/>
    <xdr:sp macro="" textlink="">
      <xdr:nvSpPr>
        <xdr:cNvPr id="399" name="テキスト ボックス 398"/>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8382</xdr:rowOff>
    </xdr:from>
    <xdr:to>
      <xdr:col>22</xdr:col>
      <xdr:colOff>254000</xdr:colOff>
      <xdr:row>42</xdr:row>
      <xdr:rowOff>109982</xdr:rowOff>
    </xdr:to>
    <xdr:sp macro="" textlink="">
      <xdr:nvSpPr>
        <xdr:cNvPr id="400" name="円/楕円 399"/>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94759</xdr:rowOff>
    </xdr:from>
    <xdr:ext cx="762000" cy="259045"/>
    <xdr:sp macro="" textlink="">
      <xdr:nvSpPr>
        <xdr:cNvPr id="401" name="テキスト ボックス 400"/>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32512</xdr:rowOff>
    </xdr:from>
    <xdr:to>
      <xdr:col>21</xdr:col>
      <xdr:colOff>50800</xdr:colOff>
      <xdr:row>42</xdr:row>
      <xdr:rowOff>134112</xdr:rowOff>
    </xdr:to>
    <xdr:sp macro="" textlink="">
      <xdr:nvSpPr>
        <xdr:cNvPr id="402" name="円/楕円 401"/>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118889</xdr:rowOff>
    </xdr:from>
    <xdr:ext cx="762000" cy="259045"/>
    <xdr:sp macro="" textlink="">
      <xdr:nvSpPr>
        <xdr:cNvPr id="403" name="テキスト ボックス 402"/>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404" name="円/楕円 403"/>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405" name="テキスト ボックス 404"/>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地方債をはじめとする将来負担額が減少してきている一方で、充当可能財源が増加したため、昨年度に引き続き比率無しとなった。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7" name="フローチャート :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39" name="フローチャート :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4" name="テキスト ボックス 443"/>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鹿児島県南大隅町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7,971
7,952
213.57
7,959,367
7,704,759
228,422
4,620,086
8,881,348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再任用制度の活用と新規採用の抑制により比率が減少することとなった。今後とも人件費関係経費全体について、抑制していく必要がある。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37</xdr:row>
      <xdr:rowOff>16510</xdr:rowOff>
    </xdr:to>
    <xdr:cxnSp macro="">
      <xdr:nvCxnSpPr>
        <xdr:cNvPr id="66" name="直線コネクタ 65"/>
        <xdr:cNvCxnSpPr/>
      </xdr:nvCxnSpPr>
      <xdr:spPr>
        <a:xfrm flipV="1">
          <a:off x="3987800" y="62534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16510</xdr:rowOff>
    </xdr:to>
    <xdr:cxnSp macro="">
      <xdr:nvCxnSpPr>
        <xdr:cNvPr id="69" name="直線コネクタ 68"/>
        <xdr:cNvCxnSpPr/>
      </xdr:nvCxnSpPr>
      <xdr:spPr>
        <a:xfrm>
          <a:off x="3098800" y="629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31750</xdr:rowOff>
    </xdr:to>
    <xdr:cxnSp macro="">
      <xdr:nvCxnSpPr>
        <xdr:cNvPr id="72" name="直線コネクタ 71"/>
        <xdr:cNvCxnSpPr/>
      </xdr:nvCxnSpPr>
      <xdr:spPr>
        <a:xfrm flipV="1">
          <a:off x="2209800" y="629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107950</xdr:rowOff>
    </xdr:to>
    <xdr:cxnSp macro="">
      <xdr:nvCxnSpPr>
        <xdr:cNvPr id="75" name="直線コネクタ 74"/>
        <xdr:cNvCxnSpPr/>
      </xdr:nvCxnSpPr>
      <xdr:spPr>
        <a:xfrm flipV="1">
          <a:off x="1320800" y="637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5" name="円/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2557</xdr:rowOff>
    </xdr:from>
    <xdr:ext cx="762000" cy="259045"/>
    <xdr:sp macro="" textlink="">
      <xdr:nvSpPr>
        <xdr:cNvPr id="86" name="人件費該当値テキスト"/>
        <xdr:cNvSpPr txBox="1"/>
      </xdr:nvSpPr>
      <xdr:spPr>
        <a:xfrm>
          <a:off x="4914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137160</xdr:rowOff>
    </xdr:from>
    <xdr:to>
      <xdr:col>5</xdr:col>
      <xdr:colOff>600075</xdr:colOff>
      <xdr:row>37</xdr:row>
      <xdr:rowOff>67310</xdr:rowOff>
    </xdr:to>
    <xdr:sp macro="" textlink="">
      <xdr:nvSpPr>
        <xdr:cNvPr id="87" name="円/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9" name="円/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93" name="円/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物件費に係る経常収支比率が高くなっているのは、町有施設等の維持管理費（委託料）経費が原因となっている。今後、維持管理（委託料）経費の見直し等を行いながら、物件費の削減に努める。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xdr:rowOff>
    </xdr:from>
    <xdr:to>
      <xdr:col>24</xdr:col>
      <xdr:colOff>31750</xdr:colOff>
      <xdr:row>16</xdr:row>
      <xdr:rowOff>62992</xdr:rowOff>
    </xdr:to>
    <xdr:cxnSp macro="">
      <xdr:nvCxnSpPr>
        <xdr:cNvPr id="124" name="直線コネクタ 123"/>
        <xdr:cNvCxnSpPr/>
      </xdr:nvCxnSpPr>
      <xdr:spPr>
        <a:xfrm>
          <a:off x="15671800" y="27467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147574</xdr:rowOff>
    </xdr:from>
    <xdr:to>
      <xdr:col>22</xdr:col>
      <xdr:colOff>565150</xdr:colOff>
      <xdr:row>16</xdr:row>
      <xdr:rowOff>3556</xdr:rowOff>
    </xdr:to>
    <xdr:cxnSp macro="">
      <xdr:nvCxnSpPr>
        <xdr:cNvPr id="127" name="直線コネクタ 126"/>
        <xdr:cNvCxnSpPr/>
      </xdr:nvCxnSpPr>
      <xdr:spPr>
        <a:xfrm>
          <a:off x="14782800" y="2719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106426</xdr:rowOff>
    </xdr:from>
    <xdr:to>
      <xdr:col>21</xdr:col>
      <xdr:colOff>361950</xdr:colOff>
      <xdr:row>15</xdr:row>
      <xdr:rowOff>147574</xdr:rowOff>
    </xdr:to>
    <xdr:cxnSp macro="">
      <xdr:nvCxnSpPr>
        <xdr:cNvPr id="130" name="直線コネクタ 129"/>
        <xdr:cNvCxnSpPr/>
      </xdr:nvCxnSpPr>
      <xdr:spPr>
        <a:xfrm>
          <a:off x="13893800" y="26781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106426</xdr:rowOff>
    </xdr:to>
    <xdr:cxnSp macro="">
      <xdr:nvCxnSpPr>
        <xdr:cNvPr id="133" name="直線コネクタ 132"/>
        <xdr:cNvCxnSpPr/>
      </xdr:nvCxnSpPr>
      <xdr:spPr>
        <a:xfrm>
          <a:off x="13004800" y="26416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12192</xdr:rowOff>
    </xdr:from>
    <xdr:to>
      <xdr:col>24</xdr:col>
      <xdr:colOff>82550</xdr:colOff>
      <xdr:row>16</xdr:row>
      <xdr:rowOff>113792</xdr:rowOff>
    </xdr:to>
    <xdr:sp macro="" textlink="">
      <xdr:nvSpPr>
        <xdr:cNvPr id="143" name="円/楕円 142"/>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28719</xdr:rowOff>
    </xdr:from>
    <xdr:ext cx="762000" cy="259045"/>
    <xdr:sp macro="" textlink="">
      <xdr:nvSpPr>
        <xdr:cNvPr id="144" name="物件費該当値テキスト"/>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124206</xdr:rowOff>
    </xdr:from>
    <xdr:to>
      <xdr:col>22</xdr:col>
      <xdr:colOff>615950</xdr:colOff>
      <xdr:row>16</xdr:row>
      <xdr:rowOff>54356</xdr:rowOff>
    </xdr:to>
    <xdr:sp macro="" textlink="">
      <xdr:nvSpPr>
        <xdr:cNvPr id="145" name="円/楕円 144"/>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64533</xdr:rowOff>
    </xdr:from>
    <xdr:ext cx="736600" cy="259045"/>
    <xdr:sp macro="" textlink="">
      <xdr:nvSpPr>
        <xdr:cNvPr id="146" name="テキスト ボックス 145"/>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96774</xdr:rowOff>
    </xdr:from>
    <xdr:to>
      <xdr:col>21</xdr:col>
      <xdr:colOff>412750</xdr:colOff>
      <xdr:row>16</xdr:row>
      <xdr:rowOff>26924</xdr:rowOff>
    </xdr:to>
    <xdr:sp macro="" textlink="">
      <xdr:nvSpPr>
        <xdr:cNvPr id="147" name="円/楕円 146"/>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48" name="テキスト ボックス 147"/>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55626</xdr:rowOff>
    </xdr:from>
    <xdr:to>
      <xdr:col>20</xdr:col>
      <xdr:colOff>209550</xdr:colOff>
      <xdr:row>15</xdr:row>
      <xdr:rowOff>157226</xdr:rowOff>
    </xdr:to>
    <xdr:sp macro="" textlink="">
      <xdr:nvSpPr>
        <xdr:cNvPr id="149" name="円/楕円 148"/>
        <xdr:cNvSpPr/>
      </xdr:nvSpPr>
      <xdr:spPr>
        <a:xfrm>
          <a:off x="13843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167403</xdr:rowOff>
    </xdr:from>
    <xdr:ext cx="762000" cy="259045"/>
    <xdr:sp macro="" textlink="">
      <xdr:nvSpPr>
        <xdr:cNvPr id="150" name="テキスト ボックス 149"/>
        <xdr:cNvSpPr txBox="1"/>
      </xdr:nvSpPr>
      <xdr:spPr>
        <a:xfrm>
          <a:off x="13512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1" name="円/楕円 150"/>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2" name="テキスト ボックス 151"/>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の子育て支援制度の拡充により昨年度より微増することとなった。、少子高齢化対策としての老人福祉事業、子育て支援事業の拡充を図っており、今後は扶助費の増加が見込まれる。特定財源の確保や既存事業の見直しを今後も実施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57</xdr:row>
      <xdr:rowOff>4535</xdr:rowOff>
    </xdr:to>
    <xdr:cxnSp macro="">
      <xdr:nvCxnSpPr>
        <xdr:cNvPr id="186" name="直線コネクタ 185"/>
        <xdr:cNvCxnSpPr/>
      </xdr:nvCxnSpPr>
      <xdr:spPr>
        <a:xfrm>
          <a:off x="3987800" y="97118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127000</xdr:rowOff>
    </xdr:to>
    <xdr:cxnSp macro="">
      <xdr:nvCxnSpPr>
        <xdr:cNvPr id="189" name="直線コネクタ 188"/>
        <xdr:cNvCxnSpPr/>
      </xdr:nvCxnSpPr>
      <xdr:spPr>
        <a:xfrm flipV="1">
          <a:off x="3098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127000</xdr:rowOff>
    </xdr:to>
    <xdr:cxnSp macro="">
      <xdr:nvCxnSpPr>
        <xdr:cNvPr id="192" name="直線コネクタ 191"/>
        <xdr:cNvCxnSpPr/>
      </xdr:nvCxnSpPr>
      <xdr:spPr>
        <a:xfrm>
          <a:off x="2209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127000</xdr:rowOff>
    </xdr:to>
    <xdr:cxnSp macro="">
      <xdr:nvCxnSpPr>
        <xdr:cNvPr id="195" name="直線コネクタ 194"/>
        <xdr:cNvCxnSpPr/>
      </xdr:nvCxnSpPr>
      <xdr:spPr>
        <a:xfrm>
          <a:off x="1320800" y="96302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5" name="円/楕円 204"/>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06"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07" name="円/楕円 206"/>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08" name="テキスト ボックス 207"/>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9" name="円/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0" name="テキスト ボックス 20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1" name="円/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2" name="テキスト ボックス 211"/>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3" name="円/楕円 212"/>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14" name="テキスト ボックス 213"/>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毎年度、町有施設の老朽化に伴う修繕や特別会計への操出金の決算額は増加し続けている。町有施設の老朽化は今後の課題である。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77470</xdr:rowOff>
    </xdr:from>
    <xdr:to>
      <xdr:col>24</xdr:col>
      <xdr:colOff>31750</xdr:colOff>
      <xdr:row>59</xdr:row>
      <xdr:rowOff>107950</xdr:rowOff>
    </xdr:to>
    <xdr:cxnSp macro="">
      <xdr:nvCxnSpPr>
        <xdr:cNvPr id="246" name="直線コネクタ 245"/>
        <xdr:cNvCxnSpPr/>
      </xdr:nvCxnSpPr>
      <xdr:spPr>
        <a:xfrm>
          <a:off x="15671800" y="10193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39370</xdr:rowOff>
    </xdr:from>
    <xdr:to>
      <xdr:col>22</xdr:col>
      <xdr:colOff>565150</xdr:colOff>
      <xdr:row>59</xdr:row>
      <xdr:rowOff>77470</xdr:rowOff>
    </xdr:to>
    <xdr:cxnSp macro="">
      <xdr:nvCxnSpPr>
        <xdr:cNvPr id="249" name="直線コネクタ 248"/>
        <xdr:cNvCxnSpPr/>
      </xdr:nvCxnSpPr>
      <xdr:spPr>
        <a:xfrm>
          <a:off x="14782800" y="10154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134620</xdr:rowOff>
    </xdr:from>
    <xdr:to>
      <xdr:col>21</xdr:col>
      <xdr:colOff>361950</xdr:colOff>
      <xdr:row>59</xdr:row>
      <xdr:rowOff>39370</xdr:rowOff>
    </xdr:to>
    <xdr:cxnSp macro="">
      <xdr:nvCxnSpPr>
        <xdr:cNvPr id="252" name="直線コネクタ 251"/>
        <xdr:cNvCxnSpPr/>
      </xdr:nvCxnSpPr>
      <xdr:spPr>
        <a:xfrm>
          <a:off x="13893800" y="1007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119380</xdr:rowOff>
    </xdr:from>
    <xdr:to>
      <xdr:col>20</xdr:col>
      <xdr:colOff>158750</xdr:colOff>
      <xdr:row>58</xdr:row>
      <xdr:rowOff>134620</xdr:rowOff>
    </xdr:to>
    <xdr:cxnSp macro="">
      <xdr:nvCxnSpPr>
        <xdr:cNvPr id="255" name="直線コネクタ 254"/>
        <xdr:cNvCxnSpPr/>
      </xdr:nvCxnSpPr>
      <xdr:spPr>
        <a:xfrm>
          <a:off x="13004800" y="1006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57150</xdr:rowOff>
    </xdr:from>
    <xdr:to>
      <xdr:col>24</xdr:col>
      <xdr:colOff>82550</xdr:colOff>
      <xdr:row>59</xdr:row>
      <xdr:rowOff>158750</xdr:rowOff>
    </xdr:to>
    <xdr:sp macro="" textlink="">
      <xdr:nvSpPr>
        <xdr:cNvPr id="265" name="円/楕円 264"/>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29227</xdr:rowOff>
    </xdr:from>
    <xdr:ext cx="762000" cy="259045"/>
    <xdr:sp macro="" textlink="">
      <xdr:nvSpPr>
        <xdr:cNvPr id="266"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26670</xdr:rowOff>
    </xdr:from>
    <xdr:to>
      <xdr:col>22</xdr:col>
      <xdr:colOff>615950</xdr:colOff>
      <xdr:row>59</xdr:row>
      <xdr:rowOff>128270</xdr:rowOff>
    </xdr:to>
    <xdr:sp macro="" textlink="">
      <xdr:nvSpPr>
        <xdr:cNvPr id="267" name="円/楕円 266"/>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113047</xdr:rowOff>
    </xdr:from>
    <xdr:ext cx="736600" cy="259045"/>
    <xdr:sp macro="" textlink="">
      <xdr:nvSpPr>
        <xdr:cNvPr id="268" name="テキスト ボックス 267"/>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160020</xdr:rowOff>
    </xdr:from>
    <xdr:to>
      <xdr:col>21</xdr:col>
      <xdr:colOff>412750</xdr:colOff>
      <xdr:row>59</xdr:row>
      <xdr:rowOff>90170</xdr:rowOff>
    </xdr:to>
    <xdr:sp macro="" textlink="">
      <xdr:nvSpPr>
        <xdr:cNvPr id="269" name="円/楕円 268"/>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74947</xdr:rowOff>
    </xdr:from>
    <xdr:ext cx="762000" cy="259045"/>
    <xdr:sp macro="" textlink="">
      <xdr:nvSpPr>
        <xdr:cNvPr id="270" name="テキスト ボックス 269"/>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83820</xdr:rowOff>
    </xdr:from>
    <xdr:to>
      <xdr:col>20</xdr:col>
      <xdr:colOff>209550</xdr:colOff>
      <xdr:row>59</xdr:row>
      <xdr:rowOff>13970</xdr:rowOff>
    </xdr:to>
    <xdr:sp macro="" textlink="">
      <xdr:nvSpPr>
        <xdr:cNvPr id="271" name="円/楕円 270"/>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170197</xdr:rowOff>
    </xdr:from>
    <xdr:ext cx="762000" cy="259045"/>
    <xdr:sp macro="" textlink="">
      <xdr:nvSpPr>
        <xdr:cNvPr id="272" name="テキスト ボックス 271"/>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73" name="円/楕円 272"/>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154957</xdr:rowOff>
    </xdr:from>
    <xdr:ext cx="762000" cy="259045"/>
    <xdr:sp macro="" textlink="">
      <xdr:nvSpPr>
        <xdr:cNvPr id="274" name="テキスト ボックス 273"/>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決算額は</a:t>
          </a:r>
          <a:r>
            <a:rPr kumimoji="1" lang="ja-JP" altLang="en-US" sz="1100" b="0" i="0" u="none" strike="noStrike" kern="0" cap="none" spc="0" normalizeH="0" baseline="0" noProof="0">
              <a:ln>
                <a:noFill/>
              </a:ln>
              <a:solidFill>
                <a:schemeClr val="tx1"/>
              </a:solidFill>
              <a:effectLst/>
              <a:uLnTx/>
              <a:uFillTx/>
              <a:latin typeface="ＭＳ Ｐゴシック"/>
              <a:ea typeface="+mn-ea"/>
              <a:cs typeface="+mn-cs"/>
            </a:rPr>
            <a:t>増加したが、経常収支比率は減少</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することとなった。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町立診療所開設により医師派遣負担金等の抑制が原因となっている。今後、単独事業補助金の見直しをすることで、さらなる抑制を図る。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64951</xdr:rowOff>
    </xdr:from>
    <xdr:to>
      <xdr:col>24</xdr:col>
      <xdr:colOff>31750</xdr:colOff>
      <xdr:row>36</xdr:row>
      <xdr:rowOff>130266</xdr:rowOff>
    </xdr:to>
    <xdr:cxnSp macro="">
      <xdr:nvCxnSpPr>
        <xdr:cNvPr id="308" name="直線コネクタ 307"/>
        <xdr:cNvCxnSpPr/>
      </xdr:nvCxnSpPr>
      <xdr:spPr>
        <a:xfrm flipV="1">
          <a:off x="15671800" y="623715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130266</xdr:rowOff>
    </xdr:to>
    <xdr:cxnSp macro="">
      <xdr:nvCxnSpPr>
        <xdr:cNvPr id="311" name="直線コネクタ 310"/>
        <xdr:cNvCxnSpPr/>
      </xdr:nvCxnSpPr>
      <xdr:spPr>
        <a:xfrm>
          <a:off x="14782800" y="618490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12700</xdr:rowOff>
    </xdr:to>
    <xdr:cxnSp macro="">
      <xdr:nvCxnSpPr>
        <xdr:cNvPr id="314" name="直線コネクタ 313"/>
        <xdr:cNvCxnSpPr/>
      </xdr:nvCxnSpPr>
      <xdr:spPr>
        <a:xfrm>
          <a:off x="13893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12700</xdr:rowOff>
    </xdr:to>
    <xdr:cxnSp macro="">
      <xdr:nvCxnSpPr>
        <xdr:cNvPr id="317" name="直線コネクタ 316"/>
        <xdr:cNvCxnSpPr/>
      </xdr:nvCxnSpPr>
      <xdr:spPr>
        <a:xfrm>
          <a:off x="13004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14151</xdr:rowOff>
    </xdr:from>
    <xdr:to>
      <xdr:col>24</xdr:col>
      <xdr:colOff>82550</xdr:colOff>
      <xdr:row>36</xdr:row>
      <xdr:rowOff>115751</xdr:rowOff>
    </xdr:to>
    <xdr:sp macro="" textlink="">
      <xdr:nvSpPr>
        <xdr:cNvPr id="327" name="円/楕円 326"/>
        <xdr:cNvSpPr/>
      </xdr:nvSpPr>
      <xdr:spPr>
        <a:xfrm>
          <a:off x="164592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30678</xdr:rowOff>
    </xdr:from>
    <xdr:ext cx="762000" cy="259045"/>
    <xdr:sp macro="" textlink="">
      <xdr:nvSpPr>
        <xdr:cNvPr id="328" name="補助費等該当値テキスト"/>
        <xdr:cNvSpPr txBox="1"/>
      </xdr:nvSpPr>
      <xdr:spPr>
        <a:xfrm>
          <a:off x="16598900" y="603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79466</xdr:rowOff>
    </xdr:from>
    <xdr:to>
      <xdr:col>22</xdr:col>
      <xdr:colOff>615950</xdr:colOff>
      <xdr:row>37</xdr:row>
      <xdr:rowOff>9616</xdr:rowOff>
    </xdr:to>
    <xdr:sp macro="" textlink="">
      <xdr:nvSpPr>
        <xdr:cNvPr id="329" name="円/楕円 328"/>
        <xdr:cNvSpPr/>
      </xdr:nvSpPr>
      <xdr:spPr>
        <a:xfrm>
          <a:off x="15621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19793</xdr:rowOff>
    </xdr:from>
    <xdr:ext cx="736600" cy="259045"/>
    <xdr:sp macro="" textlink="">
      <xdr:nvSpPr>
        <xdr:cNvPr id="330" name="テキスト ボックス 329"/>
        <xdr:cNvSpPr txBox="1"/>
      </xdr:nvSpPr>
      <xdr:spPr>
        <a:xfrm>
          <a:off x="15290800" y="602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31" name="円/楕円 330"/>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2" name="テキスト ボックス 331"/>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3" name="円/楕円 332"/>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4" name="テキスト ボックス 333"/>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5" name="円/楕円 334"/>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36" name="テキスト ボックス 335"/>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依然として類似団体の平均値を上回っているものの、減少傾向にある。しかし、今後も防災無線デジタル化等の大型整備事業・庁舎の耐震対策を控えていることから普通建設費事業全体の抑制を図ることが必要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108713</xdr:rowOff>
    </xdr:from>
    <xdr:to>
      <xdr:col>7</xdr:col>
      <xdr:colOff>15875</xdr:colOff>
      <xdr:row>78</xdr:row>
      <xdr:rowOff>140715</xdr:rowOff>
    </xdr:to>
    <xdr:cxnSp macro="">
      <xdr:nvCxnSpPr>
        <xdr:cNvPr id="366" name="直線コネクタ 365"/>
        <xdr:cNvCxnSpPr/>
      </xdr:nvCxnSpPr>
      <xdr:spPr>
        <a:xfrm>
          <a:off x="3987800" y="134818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108713</xdr:rowOff>
    </xdr:from>
    <xdr:to>
      <xdr:col>5</xdr:col>
      <xdr:colOff>549275</xdr:colOff>
      <xdr:row>79</xdr:row>
      <xdr:rowOff>37846</xdr:rowOff>
    </xdr:to>
    <xdr:cxnSp macro="">
      <xdr:nvCxnSpPr>
        <xdr:cNvPr id="369" name="直線コネクタ 368"/>
        <xdr:cNvCxnSpPr/>
      </xdr:nvCxnSpPr>
      <xdr:spPr>
        <a:xfrm flipV="1">
          <a:off x="3098800" y="134818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37846</xdr:rowOff>
    </xdr:from>
    <xdr:to>
      <xdr:col>4</xdr:col>
      <xdr:colOff>346075</xdr:colOff>
      <xdr:row>79</xdr:row>
      <xdr:rowOff>101854</xdr:rowOff>
    </xdr:to>
    <xdr:cxnSp macro="">
      <xdr:nvCxnSpPr>
        <xdr:cNvPr id="372" name="直線コネクタ 371"/>
        <xdr:cNvCxnSpPr/>
      </xdr:nvCxnSpPr>
      <xdr:spPr>
        <a:xfrm flipV="1">
          <a:off x="2209800" y="135823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101854</xdr:rowOff>
    </xdr:from>
    <xdr:to>
      <xdr:col>3</xdr:col>
      <xdr:colOff>142875</xdr:colOff>
      <xdr:row>79</xdr:row>
      <xdr:rowOff>138430</xdr:rowOff>
    </xdr:to>
    <xdr:cxnSp macro="">
      <xdr:nvCxnSpPr>
        <xdr:cNvPr id="375" name="直線コネクタ 374"/>
        <xdr:cNvCxnSpPr/>
      </xdr:nvCxnSpPr>
      <xdr:spPr>
        <a:xfrm flipV="1">
          <a:off x="1320800" y="136464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89915</xdr:rowOff>
    </xdr:from>
    <xdr:to>
      <xdr:col>7</xdr:col>
      <xdr:colOff>66675</xdr:colOff>
      <xdr:row>79</xdr:row>
      <xdr:rowOff>20065</xdr:rowOff>
    </xdr:to>
    <xdr:sp macro="" textlink="">
      <xdr:nvSpPr>
        <xdr:cNvPr id="385" name="円/楕円 384"/>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61992</xdr:rowOff>
    </xdr:from>
    <xdr:ext cx="762000" cy="259045"/>
    <xdr:sp macro="" textlink="">
      <xdr:nvSpPr>
        <xdr:cNvPr id="386" name="公債費該当値テキスト"/>
        <xdr:cNvSpPr txBox="1"/>
      </xdr:nvSpPr>
      <xdr:spPr>
        <a:xfrm>
          <a:off x="4914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57913</xdr:rowOff>
    </xdr:from>
    <xdr:to>
      <xdr:col>5</xdr:col>
      <xdr:colOff>600075</xdr:colOff>
      <xdr:row>78</xdr:row>
      <xdr:rowOff>159513</xdr:rowOff>
    </xdr:to>
    <xdr:sp macro="" textlink="">
      <xdr:nvSpPr>
        <xdr:cNvPr id="387" name="円/楕円 386"/>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144290</xdr:rowOff>
    </xdr:from>
    <xdr:ext cx="736600" cy="259045"/>
    <xdr:sp macro="" textlink="">
      <xdr:nvSpPr>
        <xdr:cNvPr id="388" name="テキスト ボックス 387"/>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158496</xdr:rowOff>
    </xdr:from>
    <xdr:to>
      <xdr:col>4</xdr:col>
      <xdr:colOff>396875</xdr:colOff>
      <xdr:row>79</xdr:row>
      <xdr:rowOff>88646</xdr:rowOff>
    </xdr:to>
    <xdr:sp macro="" textlink="">
      <xdr:nvSpPr>
        <xdr:cNvPr id="389" name="円/楕円 388"/>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73423</xdr:rowOff>
    </xdr:from>
    <xdr:ext cx="762000" cy="259045"/>
    <xdr:sp macro="" textlink="">
      <xdr:nvSpPr>
        <xdr:cNvPr id="390" name="テキスト ボックス 389"/>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51054</xdr:rowOff>
    </xdr:from>
    <xdr:to>
      <xdr:col>3</xdr:col>
      <xdr:colOff>193675</xdr:colOff>
      <xdr:row>79</xdr:row>
      <xdr:rowOff>152654</xdr:rowOff>
    </xdr:to>
    <xdr:sp macro="" textlink="">
      <xdr:nvSpPr>
        <xdr:cNvPr id="391" name="円/楕円 390"/>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137431</xdr:rowOff>
    </xdr:from>
    <xdr:ext cx="762000" cy="259045"/>
    <xdr:sp macro="" textlink="">
      <xdr:nvSpPr>
        <xdr:cNvPr id="392" name="テキスト ボックス 391"/>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93" name="円/楕円 392"/>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2557</xdr:rowOff>
    </xdr:from>
    <xdr:ext cx="762000" cy="259045"/>
    <xdr:sp macro="" textlink="">
      <xdr:nvSpPr>
        <xdr:cNvPr id="394" name="テキスト ボックス 393"/>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類似団体の平均値は下回っているものの、子育て支援としての扶助費や町有施設の維持補修費が今後も増加する可能性が高く、事業成果の検証と計画的執行を今後も継続していく。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76</xdr:row>
      <xdr:rowOff>1270</xdr:rowOff>
    </xdr:to>
    <xdr:cxnSp macro="">
      <xdr:nvCxnSpPr>
        <xdr:cNvPr id="427" name="直線コネクタ 426"/>
        <xdr:cNvCxnSpPr/>
      </xdr:nvCxnSpPr>
      <xdr:spPr>
        <a:xfrm flipV="1">
          <a:off x="15671800" y="130200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35560</xdr:rowOff>
    </xdr:from>
    <xdr:to>
      <xdr:col>22</xdr:col>
      <xdr:colOff>565150</xdr:colOff>
      <xdr:row>76</xdr:row>
      <xdr:rowOff>1270</xdr:rowOff>
    </xdr:to>
    <xdr:cxnSp macro="">
      <xdr:nvCxnSpPr>
        <xdr:cNvPr id="430" name="直線コネクタ 429"/>
        <xdr:cNvCxnSpPr/>
      </xdr:nvCxnSpPr>
      <xdr:spPr>
        <a:xfrm>
          <a:off x="14782800" y="1289431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xdr:rowOff>
    </xdr:from>
    <xdr:to>
      <xdr:col>21</xdr:col>
      <xdr:colOff>361950</xdr:colOff>
      <xdr:row>75</xdr:row>
      <xdr:rowOff>35560</xdr:rowOff>
    </xdr:to>
    <xdr:cxnSp macro="">
      <xdr:nvCxnSpPr>
        <xdr:cNvPr id="433" name="直線コネクタ 432"/>
        <xdr:cNvCxnSpPr/>
      </xdr:nvCxnSpPr>
      <xdr:spPr>
        <a:xfrm>
          <a:off x="13893800" y="12860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149860</xdr:rowOff>
    </xdr:from>
    <xdr:to>
      <xdr:col>20</xdr:col>
      <xdr:colOff>158750</xdr:colOff>
      <xdr:row>75</xdr:row>
      <xdr:rowOff>1270</xdr:rowOff>
    </xdr:to>
    <xdr:cxnSp macro="">
      <xdr:nvCxnSpPr>
        <xdr:cNvPr id="436" name="直線コネクタ 435"/>
        <xdr:cNvCxnSpPr/>
      </xdr:nvCxnSpPr>
      <xdr:spPr>
        <a:xfrm>
          <a:off x="13004800" y="12837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46" name="円/楕円 445"/>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127017</xdr:rowOff>
    </xdr:from>
    <xdr:ext cx="762000" cy="259045"/>
    <xdr:sp macro="" textlink="">
      <xdr:nvSpPr>
        <xdr:cNvPr id="447"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121920</xdr:rowOff>
    </xdr:from>
    <xdr:to>
      <xdr:col>22</xdr:col>
      <xdr:colOff>615950</xdr:colOff>
      <xdr:row>76</xdr:row>
      <xdr:rowOff>52070</xdr:rowOff>
    </xdr:to>
    <xdr:sp macro="" textlink="">
      <xdr:nvSpPr>
        <xdr:cNvPr id="448" name="円/楕円 447"/>
        <xdr:cNvSpPr/>
      </xdr:nvSpPr>
      <xdr:spPr>
        <a:xfrm>
          <a:off x="15621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62247</xdr:rowOff>
    </xdr:from>
    <xdr:ext cx="736600" cy="259045"/>
    <xdr:sp macro="" textlink="">
      <xdr:nvSpPr>
        <xdr:cNvPr id="449" name="テキスト ボックス 448"/>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156210</xdr:rowOff>
    </xdr:from>
    <xdr:to>
      <xdr:col>21</xdr:col>
      <xdr:colOff>412750</xdr:colOff>
      <xdr:row>75</xdr:row>
      <xdr:rowOff>86360</xdr:rowOff>
    </xdr:to>
    <xdr:sp macro="" textlink="">
      <xdr:nvSpPr>
        <xdr:cNvPr id="450" name="円/楕円 449"/>
        <xdr:cNvSpPr/>
      </xdr:nvSpPr>
      <xdr:spPr>
        <a:xfrm>
          <a:off x="14732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96537</xdr:rowOff>
    </xdr:from>
    <xdr:ext cx="762000" cy="259045"/>
    <xdr:sp macro="" textlink="">
      <xdr:nvSpPr>
        <xdr:cNvPr id="451" name="テキスト ボックス 450"/>
        <xdr:cNvSpPr txBox="1"/>
      </xdr:nvSpPr>
      <xdr:spPr>
        <a:xfrm>
          <a:off x="14401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121920</xdr:rowOff>
    </xdr:from>
    <xdr:to>
      <xdr:col>20</xdr:col>
      <xdr:colOff>209550</xdr:colOff>
      <xdr:row>75</xdr:row>
      <xdr:rowOff>52070</xdr:rowOff>
    </xdr:to>
    <xdr:sp macro="" textlink="">
      <xdr:nvSpPr>
        <xdr:cNvPr id="452" name="円/楕円 451"/>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53" name="テキスト ボックス 452"/>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99060</xdr:rowOff>
    </xdr:from>
    <xdr:to>
      <xdr:col>19</xdr:col>
      <xdr:colOff>6350</xdr:colOff>
      <xdr:row>75</xdr:row>
      <xdr:rowOff>29210</xdr:rowOff>
    </xdr:to>
    <xdr:sp macro="" textlink="">
      <xdr:nvSpPr>
        <xdr:cNvPr id="454" name="円/楕円 453"/>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39387</xdr:rowOff>
    </xdr:from>
    <xdr:ext cx="762000" cy="259045"/>
    <xdr:sp macro="" textlink="">
      <xdr:nvSpPr>
        <xdr:cNvPr id="455" name="テキスト ボックス 454"/>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鹿児島県南大隅町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45900</xdr:rowOff>
    </xdr:from>
    <xdr:to>
      <xdr:col>4</xdr:col>
      <xdr:colOff>1117600</xdr:colOff>
      <xdr:row>17</xdr:row>
      <xdr:rowOff>53998</xdr:rowOff>
    </xdr:to>
    <xdr:cxnSp macro="">
      <xdr:nvCxnSpPr>
        <xdr:cNvPr id="46" name="直線コネクタ 45"/>
        <xdr:cNvCxnSpPr/>
      </xdr:nvCxnSpPr>
      <xdr:spPr bwMode="auto">
        <a:xfrm flipV="1">
          <a:off x="5003800" y="3008175"/>
          <a:ext cx="647700" cy="8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53998</xdr:rowOff>
    </xdr:from>
    <xdr:to>
      <xdr:col>4</xdr:col>
      <xdr:colOff>469900</xdr:colOff>
      <xdr:row>17</xdr:row>
      <xdr:rowOff>140518</xdr:rowOff>
    </xdr:to>
    <xdr:cxnSp macro="">
      <xdr:nvCxnSpPr>
        <xdr:cNvPr id="49" name="直線コネクタ 48"/>
        <xdr:cNvCxnSpPr/>
      </xdr:nvCxnSpPr>
      <xdr:spPr bwMode="auto">
        <a:xfrm flipV="1">
          <a:off x="4305300" y="3016273"/>
          <a:ext cx="698500" cy="86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90820</xdr:rowOff>
    </xdr:from>
    <xdr:to>
      <xdr:col>3</xdr:col>
      <xdr:colOff>904875</xdr:colOff>
      <xdr:row>17</xdr:row>
      <xdr:rowOff>140518</xdr:rowOff>
    </xdr:to>
    <xdr:cxnSp macro="">
      <xdr:nvCxnSpPr>
        <xdr:cNvPr id="52" name="直線コネクタ 51"/>
        <xdr:cNvCxnSpPr/>
      </xdr:nvCxnSpPr>
      <xdr:spPr bwMode="auto">
        <a:xfrm>
          <a:off x="3606800" y="3053095"/>
          <a:ext cx="698500" cy="4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73841</xdr:rowOff>
    </xdr:from>
    <xdr:to>
      <xdr:col>3</xdr:col>
      <xdr:colOff>206375</xdr:colOff>
      <xdr:row>17</xdr:row>
      <xdr:rowOff>90820</xdr:rowOff>
    </xdr:to>
    <xdr:cxnSp macro="">
      <xdr:nvCxnSpPr>
        <xdr:cNvPr id="55" name="直線コネクタ 54"/>
        <xdr:cNvCxnSpPr/>
      </xdr:nvCxnSpPr>
      <xdr:spPr bwMode="auto">
        <a:xfrm>
          <a:off x="2908300" y="3036116"/>
          <a:ext cx="698500" cy="16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166550</xdr:rowOff>
    </xdr:from>
    <xdr:to>
      <xdr:col>5</xdr:col>
      <xdr:colOff>34925</xdr:colOff>
      <xdr:row>17</xdr:row>
      <xdr:rowOff>96700</xdr:rowOff>
    </xdr:to>
    <xdr:sp macro="" textlink="">
      <xdr:nvSpPr>
        <xdr:cNvPr id="65" name="円/楕円 64"/>
        <xdr:cNvSpPr/>
      </xdr:nvSpPr>
      <xdr:spPr bwMode="auto">
        <a:xfrm>
          <a:off x="5600700" y="295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138627</xdr:rowOff>
    </xdr:from>
    <xdr:ext cx="762000" cy="259045"/>
    <xdr:sp macro="" textlink="">
      <xdr:nvSpPr>
        <xdr:cNvPr id="66" name="人口1人当たり決算額の推移該当値テキスト130"/>
        <xdr:cNvSpPr txBox="1"/>
      </xdr:nvSpPr>
      <xdr:spPr>
        <a:xfrm>
          <a:off x="5740400" y="292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162,524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3198</xdr:rowOff>
    </xdr:from>
    <xdr:to>
      <xdr:col>4</xdr:col>
      <xdr:colOff>520700</xdr:colOff>
      <xdr:row>17</xdr:row>
      <xdr:rowOff>104798</xdr:rowOff>
    </xdr:to>
    <xdr:sp macro="" textlink="">
      <xdr:nvSpPr>
        <xdr:cNvPr id="67" name="円/楕円 66"/>
        <xdr:cNvSpPr/>
      </xdr:nvSpPr>
      <xdr:spPr bwMode="auto">
        <a:xfrm>
          <a:off x="4953000" y="296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89575</xdr:rowOff>
    </xdr:from>
    <xdr:ext cx="736600" cy="259045"/>
    <xdr:sp macro="" textlink="">
      <xdr:nvSpPr>
        <xdr:cNvPr id="68" name="テキスト ボックス 67"/>
        <xdr:cNvSpPr txBox="1"/>
      </xdr:nvSpPr>
      <xdr:spPr>
        <a:xfrm>
          <a:off x="4622800" y="3051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161,107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89718</xdr:rowOff>
    </xdr:from>
    <xdr:to>
      <xdr:col>3</xdr:col>
      <xdr:colOff>955675</xdr:colOff>
      <xdr:row>18</xdr:row>
      <xdr:rowOff>19868</xdr:rowOff>
    </xdr:to>
    <xdr:sp macro="" textlink="">
      <xdr:nvSpPr>
        <xdr:cNvPr id="69" name="円/楕円 68"/>
        <xdr:cNvSpPr/>
      </xdr:nvSpPr>
      <xdr:spPr bwMode="auto">
        <a:xfrm>
          <a:off x="4254500" y="305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4645</xdr:rowOff>
    </xdr:from>
    <xdr:ext cx="762000" cy="259045"/>
    <xdr:sp macro="" textlink="">
      <xdr:nvSpPr>
        <xdr:cNvPr id="70" name="テキスト ボックス 69"/>
        <xdr:cNvSpPr txBox="1"/>
      </xdr:nvSpPr>
      <xdr:spPr>
        <a:xfrm>
          <a:off x="3924300" y="31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145,968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40020</xdr:rowOff>
    </xdr:from>
    <xdr:to>
      <xdr:col>3</xdr:col>
      <xdr:colOff>257175</xdr:colOff>
      <xdr:row>17</xdr:row>
      <xdr:rowOff>141620</xdr:rowOff>
    </xdr:to>
    <xdr:sp macro="" textlink="">
      <xdr:nvSpPr>
        <xdr:cNvPr id="71" name="円/楕円 70"/>
        <xdr:cNvSpPr/>
      </xdr:nvSpPr>
      <xdr:spPr bwMode="auto">
        <a:xfrm>
          <a:off x="3556000" y="300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126397</xdr:rowOff>
    </xdr:from>
    <xdr:ext cx="762000" cy="259045"/>
    <xdr:sp macro="" textlink="">
      <xdr:nvSpPr>
        <xdr:cNvPr id="72" name="テキスト ボックス 71"/>
        <xdr:cNvSpPr txBox="1"/>
      </xdr:nvSpPr>
      <xdr:spPr>
        <a:xfrm>
          <a:off x="3225800" y="308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154,664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23041</xdr:rowOff>
    </xdr:from>
    <xdr:to>
      <xdr:col>2</xdr:col>
      <xdr:colOff>692150</xdr:colOff>
      <xdr:row>17</xdr:row>
      <xdr:rowOff>124641</xdr:rowOff>
    </xdr:to>
    <xdr:sp macro="" textlink="">
      <xdr:nvSpPr>
        <xdr:cNvPr id="73" name="円/楕円 72"/>
        <xdr:cNvSpPr/>
      </xdr:nvSpPr>
      <xdr:spPr bwMode="auto">
        <a:xfrm>
          <a:off x="2857500" y="2985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109418</xdr:rowOff>
    </xdr:from>
    <xdr:ext cx="762000" cy="259045"/>
    <xdr:sp macro="" textlink="">
      <xdr:nvSpPr>
        <xdr:cNvPr id="74" name="テキスト ボックス 73"/>
        <xdr:cNvSpPr txBox="1"/>
      </xdr:nvSpPr>
      <xdr:spPr>
        <a:xfrm>
          <a:off x="2527300" y="307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205050</xdr:rowOff>
    </xdr:from>
    <xdr:to>
      <xdr:col>4</xdr:col>
      <xdr:colOff>1117600</xdr:colOff>
      <xdr:row>35</xdr:row>
      <xdr:rowOff>340175</xdr:rowOff>
    </xdr:to>
    <xdr:cxnSp macro="">
      <xdr:nvCxnSpPr>
        <xdr:cNvPr id="109" name="直線コネクタ 108"/>
        <xdr:cNvCxnSpPr/>
      </xdr:nvCxnSpPr>
      <xdr:spPr bwMode="auto">
        <a:xfrm>
          <a:off x="5003800" y="6815400"/>
          <a:ext cx="647700" cy="135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194959</xdr:rowOff>
    </xdr:from>
    <xdr:to>
      <xdr:col>4</xdr:col>
      <xdr:colOff>469900</xdr:colOff>
      <xdr:row>35</xdr:row>
      <xdr:rowOff>205050</xdr:rowOff>
    </xdr:to>
    <xdr:cxnSp macro="">
      <xdr:nvCxnSpPr>
        <xdr:cNvPr id="112" name="直線コネクタ 111"/>
        <xdr:cNvCxnSpPr/>
      </xdr:nvCxnSpPr>
      <xdr:spPr bwMode="auto">
        <a:xfrm>
          <a:off x="4305300" y="6805309"/>
          <a:ext cx="698500" cy="10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149109</xdr:rowOff>
    </xdr:from>
    <xdr:to>
      <xdr:col>3</xdr:col>
      <xdr:colOff>904875</xdr:colOff>
      <xdr:row>35</xdr:row>
      <xdr:rowOff>194959</xdr:rowOff>
    </xdr:to>
    <xdr:cxnSp macro="">
      <xdr:nvCxnSpPr>
        <xdr:cNvPr id="115" name="直線コネクタ 114"/>
        <xdr:cNvCxnSpPr/>
      </xdr:nvCxnSpPr>
      <xdr:spPr bwMode="auto">
        <a:xfrm>
          <a:off x="3606800" y="6759459"/>
          <a:ext cx="698500" cy="4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149109</xdr:rowOff>
    </xdr:from>
    <xdr:to>
      <xdr:col>3</xdr:col>
      <xdr:colOff>206375</xdr:colOff>
      <xdr:row>35</xdr:row>
      <xdr:rowOff>152810</xdr:rowOff>
    </xdr:to>
    <xdr:cxnSp macro="">
      <xdr:nvCxnSpPr>
        <xdr:cNvPr id="118" name="直線コネクタ 117"/>
        <xdr:cNvCxnSpPr/>
      </xdr:nvCxnSpPr>
      <xdr:spPr bwMode="auto">
        <a:xfrm flipV="1">
          <a:off x="2908300" y="6759459"/>
          <a:ext cx="698500" cy="3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289375</xdr:rowOff>
    </xdr:from>
    <xdr:to>
      <xdr:col>5</xdr:col>
      <xdr:colOff>34925</xdr:colOff>
      <xdr:row>36</xdr:row>
      <xdr:rowOff>48075</xdr:rowOff>
    </xdr:to>
    <xdr:sp macro="" textlink="">
      <xdr:nvSpPr>
        <xdr:cNvPr id="128" name="円/楕円 127"/>
        <xdr:cNvSpPr/>
      </xdr:nvSpPr>
      <xdr:spPr bwMode="auto">
        <a:xfrm>
          <a:off x="5600700" y="6899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261452</xdr:rowOff>
    </xdr:from>
    <xdr:ext cx="762000" cy="259045"/>
    <xdr:sp macro="" textlink="">
      <xdr:nvSpPr>
        <xdr:cNvPr id="129" name="人口1人当たり決算額の推移該当値テキスト445"/>
        <xdr:cNvSpPr txBox="1"/>
      </xdr:nvSpPr>
      <xdr:spPr>
        <a:xfrm>
          <a:off x="5740400" y="68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154250</xdr:rowOff>
    </xdr:from>
    <xdr:to>
      <xdr:col>4</xdr:col>
      <xdr:colOff>520700</xdr:colOff>
      <xdr:row>35</xdr:row>
      <xdr:rowOff>255850</xdr:rowOff>
    </xdr:to>
    <xdr:sp macro="" textlink="">
      <xdr:nvSpPr>
        <xdr:cNvPr id="130" name="円/楕円 129"/>
        <xdr:cNvSpPr/>
      </xdr:nvSpPr>
      <xdr:spPr bwMode="auto">
        <a:xfrm>
          <a:off x="4953000" y="676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266027</xdr:rowOff>
    </xdr:from>
    <xdr:ext cx="736600" cy="259045"/>
    <xdr:sp macro="" textlink="">
      <xdr:nvSpPr>
        <xdr:cNvPr id="131" name="テキスト ボックス 130"/>
        <xdr:cNvSpPr txBox="1"/>
      </xdr:nvSpPr>
      <xdr:spPr>
        <a:xfrm>
          <a:off x="4622800" y="653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43,080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144159</xdr:rowOff>
    </xdr:from>
    <xdr:to>
      <xdr:col>3</xdr:col>
      <xdr:colOff>955675</xdr:colOff>
      <xdr:row>35</xdr:row>
      <xdr:rowOff>245759</xdr:rowOff>
    </xdr:to>
    <xdr:sp macro="" textlink="">
      <xdr:nvSpPr>
        <xdr:cNvPr id="132" name="円/楕円 131"/>
        <xdr:cNvSpPr/>
      </xdr:nvSpPr>
      <xdr:spPr bwMode="auto">
        <a:xfrm>
          <a:off x="4254500" y="6754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255936</xdr:rowOff>
    </xdr:from>
    <xdr:ext cx="762000" cy="259045"/>
    <xdr:sp macro="" textlink="">
      <xdr:nvSpPr>
        <xdr:cNvPr id="133" name="テキスト ボックス 132"/>
        <xdr:cNvSpPr txBox="1"/>
      </xdr:nvSpPr>
      <xdr:spPr>
        <a:xfrm>
          <a:off x="3924300" y="65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98309</xdr:rowOff>
    </xdr:from>
    <xdr:to>
      <xdr:col>3</xdr:col>
      <xdr:colOff>257175</xdr:colOff>
      <xdr:row>35</xdr:row>
      <xdr:rowOff>199909</xdr:rowOff>
    </xdr:to>
    <xdr:sp macro="" textlink="">
      <xdr:nvSpPr>
        <xdr:cNvPr id="134" name="円/楕円 133"/>
        <xdr:cNvSpPr/>
      </xdr:nvSpPr>
      <xdr:spPr bwMode="auto">
        <a:xfrm>
          <a:off x="3556000" y="6708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210086</xdr:rowOff>
    </xdr:from>
    <xdr:ext cx="762000" cy="259045"/>
    <xdr:sp macro="" textlink="">
      <xdr:nvSpPr>
        <xdr:cNvPr id="135" name="テキスト ボックス 134"/>
        <xdr:cNvSpPr txBox="1"/>
      </xdr:nvSpPr>
      <xdr:spPr>
        <a:xfrm>
          <a:off x="3225800" y="64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102010</xdr:rowOff>
    </xdr:from>
    <xdr:to>
      <xdr:col>2</xdr:col>
      <xdr:colOff>692150</xdr:colOff>
      <xdr:row>35</xdr:row>
      <xdr:rowOff>203610</xdr:rowOff>
    </xdr:to>
    <xdr:sp macro="" textlink="">
      <xdr:nvSpPr>
        <xdr:cNvPr id="136" name="円/楕円 135"/>
        <xdr:cNvSpPr/>
      </xdr:nvSpPr>
      <xdr:spPr bwMode="auto">
        <a:xfrm>
          <a:off x="2857500" y="6712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188387</xdr:rowOff>
    </xdr:from>
    <xdr:ext cx="762000" cy="259045"/>
    <xdr:sp macro="" textlink="">
      <xdr:nvSpPr>
        <xdr:cNvPr id="137" name="テキスト ボックス 136"/>
        <xdr:cNvSpPr txBox="1"/>
      </xdr:nvSpPr>
      <xdr:spPr>
        <a:xfrm>
          <a:off x="2527300" y="679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鹿児島県南大隅町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7,971
7,952
213.57
7,959,367
7,704,759
228,422
4,620,086
8,881,348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9809</xdr:rowOff>
    </xdr:from>
    <xdr:to>
      <xdr:col>6</xdr:col>
      <xdr:colOff>511175</xdr:colOff>
      <xdr:row>35</xdr:row>
      <xdr:rowOff>15966</xdr:rowOff>
    </xdr:to>
    <xdr:cxnSp macro="">
      <xdr:nvCxnSpPr>
        <xdr:cNvPr id="61" name="直線コネクタ 60"/>
        <xdr:cNvCxnSpPr/>
      </xdr:nvCxnSpPr>
      <xdr:spPr>
        <a:xfrm flipV="1">
          <a:off x="3797300" y="6010559"/>
          <a:ext cx="838200" cy="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15966</xdr:rowOff>
    </xdr:from>
    <xdr:to>
      <xdr:col>5</xdr:col>
      <xdr:colOff>358775</xdr:colOff>
      <xdr:row>35</xdr:row>
      <xdr:rowOff>100434</xdr:rowOff>
    </xdr:to>
    <xdr:cxnSp macro="">
      <xdr:nvCxnSpPr>
        <xdr:cNvPr id="64" name="直線コネクタ 63"/>
        <xdr:cNvCxnSpPr/>
      </xdr:nvCxnSpPr>
      <xdr:spPr>
        <a:xfrm flipV="1">
          <a:off x="2908300" y="6016716"/>
          <a:ext cx="889000" cy="8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29332</xdr:rowOff>
    </xdr:from>
    <xdr:to>
      <xdr:col>4</xdr:col>
      <xdr:colOff>155575</xdr:colOff>
      <xdr:row>35</xdr:row>
      <xdr:rowOff>100434</xdr:rowOff>
    </xdr:to>
    <xdr:cxnSp macro="">
      <xdr:nvCxnSpPr>
        <xdr:cNvPr id="67" name="直線コネクタ 66"/>
        <xdr:cNvCxnSpPr/>
      </xdr:nvCxnSpPr>
      <xdr:spPr>
        <a:xfrm>
          <a:off x="2019300" y="6030082"/>
          <a:ext cx="889000" cy="7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11638</xdr:rowOff>
    </xdr:from>
    <xdr:to>
      <xdr:col>2</xdr:col>
      <xdr:colOff>638175</xdr:colOff>
      <xdr:row>35</xdr:row>
      <xdr:rowOff>29332</xdr:rowOff>
    </xdr:to>
    <xdr:cxnSp macro="">
      <xdr:nvCxnSpPr>
        <xdr:cNvPr id="70" name="直線コネクタ 69"/>
        <xdr:cNvCxnSpPr/>
      </xdr:nvCxnSpPr>
      <xdr:spPr>
        <a:xfrm>
          <a:off x="1130300" y="6012388"/>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130459</xdr:rowOff>
    </xdr:from>
    <xdr:to>
      <xdr:col>6</xdr:col>
      <xdr:colOff>561975</xdr:colOff>
      <xdr:row>35</xdr:row>
      <xdr:rowOff>60609</xdr:rowOff>
    </xdr:to>
    <xdr:sp macro="" textlink="">
      <xdr:nvSpPr>
        <xdr:cNvPr id="80" name="円/楕円 79"/>
        <xdr:cNvSpPr/>
      </xdr:nvSpPr>
      <xdr:spPr>
        <a:xfrm>
          <a:off x="4584700" y="595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153336</xdr:rowOff>
    </xdr:from>
    <xdr:ext cx="599010" cy="259045"/>
    <xdr:sp macro="" textlink="">
      <xdr:nvSpPr>
        <xdr:cNvPr id="81" name="人件費該当値テキスト"/>
        <xdr:cNvSpPr txBox="1"/>
      </xdr:nvSpPr>
      <xdr:spPr>
        <a:xfrm>
          <a:off x="4686300" y="581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144,546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136616</xdr:rowOff>
    </xdr:from>
    <xdr:to>
      <xdr:col>5</xdr:col>
      <xdr:colOff>409575</xdr:colOff>
      <xdr:row>35</xdr:row>
      <xdr:rowOff>66766</xdr:rowOff>
    </xdr:to>
    <xdr:sp macro="" textlink="">
      <xdr:nvSpPr>
        <xdr:cNvPr id="82" name="円/楕円 81"/>
        <xdr:cNvSpPr/>
      </xdr:nvSpPr>
      <xdr:spPr>
        <a:xfrm>
          <a:off x="3746500" y="59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83293</xdr:rowOff>
    </xdr:from>
    <xdr:ext cx="599010" cy="259045"/>
    <xdr:sp macro="" textlink="">
      <xdr:nvSpPr>
        <xdr:cNvPr id="83" name="テキスト ボックス 82"/>
        <xdr:cNvSpPr txBox="1"/>
      </xdr:nvSpPr>
      <xdr:spPr>
        <a:xfrm>
          <a:off x="3497794" y="574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143,738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49634</xdr:rowOff>
    </xdr:from>
    <xdr:to>
      <xdr:col>4</xdr:col>
      <xdr:colOff>206375</xdr:colOff>
      <xdr:row>35</xdr:row>
      <xdr:rowOff>151234</xdr:rowOff>
    </xdr:to>
    <xdr:sp macro="" textlink="">
      <xdr:nvSpPr>
        <xdr:cNvPr id="84" name="円/楕円 83"/>
        <xdr:cNvSpPr/>
      </xdr:nvSpPr>
      <xdr:spPr>
        <a:xfrm>
          <a:off x="2857500" y="605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142361</xdr:rowOff>
    </xdr:from>
    <xdr:ext cx="599010" cy="259045"/>
    <xdr:sp macro="" textlink="">
      <xdr:nvSpPr>
        <xdr:cNvPr id="85" name="テキスト ボックス 84"/>
        <xdr:cNvSpPr txBox="1"/>
      </xdr:nvSpPr>
      <xdr:spPr>
        <a:xfrm>
          <a:off x="2608794" y="614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132,653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149982</xdr:rowOff>
    </xdr:from>
    <xdr:to>
      <xdr:col>3</xdr:col>
      <xdr:colOff>3175</xdr:colOff>
      <xdr:row>35</xdr:row>
      <xdr:rowOff>80132</xdr:rowOff>
    </xdr:to>
    <xdr:sp macro="" textlink="">
      <xdr:nvSpPr>
        <xdr:cNvPr id="86" name="円/楕円 85"/>
        <xdr:cNvSpPr/>
      </xdr:nvSpPr>
      <xdr:spPr>
        <a:xfrm>
          <a:off x="1968500" y="597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96659</xdr:rowOff>
    </xdr:from>
    <xdr:ext cx="599010" cy="259045"/>
    <xdr:sp macro="" textlink="">
      <xdr:nvSpPr>
        <xdr:cNvPr id="87" name="テキスト ボックス 86"/>
        <xdr:cNvSpPr txBox="1"/>
      </xdr:nvSpPr>
      <xdr:spPr>
        <a:xfrm>
          <a:off x="1719794" y="575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141,984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132288</xdr:rowOff>
    </xdr:from>
    <xdr:to>
      <xdr:col>1</xdr:col>
      <xdr:colOff>485775</xdr:colOff>
      <xdr:row>35</xdr:row>
      <xdr:rowOff>62438</xdr:rowOff>
    </xdr:to>
    <xdr:sp macro="" textlink="">
      <xdr:nvSpPr>
        <xdr:cNvPr id="88" name="円/楕円 87"/>
        <xdr:cNvSpPr/>
      </xdr:nvSpPr>
      <xdr:spPr>
        <a:xfrm>
          <a:off x="1079500" y="59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78965</xdr:rowOff>
    </xdr:from>
    <xdr:ext cx="599010" cy="259045"/>
    <xdr:sp macro="" textlink="">
      <xdr:nvSpPr>
        <xdr:cNvPr id="89" name="テキスト ボックス 88"/>
        <xdr:cNvSpPr txBox="1"/>
      </xdr:nvSpPr>
      <xdr:spPr>
        <a:xfrm>
          <a:off x="830794" y="573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20241</xdr:rowOff>
    </xdr:from>
    <xdr:to>
      <xdr:col>6</xdr:col>
      <xdr:colOff>511175</xdr:colOff>
      <xdr:row>57</xdr:row>
      <xdr:rowOff>26192</xdr:rowOff>
    </xdr:to>
    <xdr:cxnSp macro="">
      <xdr:nvCxnSpPr>
        <xdr:cNvPr id="119" name="直線コネクタ 118"/>
        <xdr:cNvCxnSpPr/>
      </xdr:nvCxnSpPr>
      <xdr:spPr>
        <a:xfrm flipV="1">
          <a:off x="3797300" y="9792891"/>
          <a:ext cx="838200" cy="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26192</xdr:rowOff>
    </xdr:from>
    <xdr:to>
      <xdr:col>5</xdr:col>
      <xdr:colOff>358775</xdr:colOff>
      <xdr:row>58</xdr:row>
      <xdr:rowOff>24859</xdr:rowOff>
    </xdr:to>
    <xdr:cxnSp macro="">
      <xdr:nvCxnSpPr>
        <xdr:cNvPr id="122" name="直線コネクタ 121"/>
        <xdr:cNvCxnSpPr/>
      </xdr:nvCxnSpPr>
      <xdr:spPr>
        <a:xfrm flipV="1">
          <a:off x="2908300" y="9798842"/>
          <a:ext cx="889000" cy="17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24859</xdr:rowOff>
    </xdr:from>
    <xdr:to>
      <xdr:col>4</xdr:col>
      <xdr:colOff>155575</xdr:colOff>
      <xdr:row>58</xdr:row>
      <xdr:rowOff>88067</xdr:rowOff>
    </xdr:to>
    <xdr:cxnSp macro="">
      <xdr:nvCxnSpPr>
        <xdr:cNvPr id="125" name="直線コネクタ 124"/>
        <xdr:cNvCxnSpPr/>
      </xdr:nvCxnSpPr>
      <xdr:spPr>
        <a:xfrm flipV="1">
          <a:off x="2019300" y="9968959"/>
          <a:ext cx="889000" cy="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88067</xdr:rowOff>
    </xdr:from>
    <xdr:to>
      <xdr:col>2</xdr:col>
      <xdr:colOff>638175</xdr:colOff>
      <xdr:row>58</xdr:row>
      <xdr:rowOff>96724</xdr:rowOff>
    </xdr:to>
    <xdr:cxnSp macro="">
      <xdr:nvCxnSpPr>
        <xdr:cNvPr id="128" name="直線コネクタ 127"/>
        <xdr:cNvCxnSpPr/>
      </xdr:nvCxnSpPr>
      <xdr:spPr>
        <a:xfrm flipV="1">
          <a:off x="1130300" y="10032167"/>
          <a:ext cx="88900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140891</xdr:rowOff>
    </xdr:from>
    <xdr:to>
      <xdr:col>6</xdr:col>
      <xdr:colOff>561975</xdr:colOff>
      <xdr:row>57</xdr:row>
      <xdr:rowOff>71041</xdr:rowOff>
    </xdr:to>
    <xdr:sp macro="" textlink="">
      <xdr:nvSpPr>
        <xdr:cNvPr id="138" name="円/楕円 137"/>
        <xdr:cNvSpPr/>
      </xdr:nvSpPr>
      <xdr:spPr>
        <a:xfrm>
          <a:off x="4584700" y="97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119318</xdr:rowOff>
    </xdr:from>
    <xdr:ext cx="534377" cy="259045"/>
    <xdr:sp macro="" textlink="">
      <xdr:nvSpPr>
        <xdr:cNvPr id="139" name="物件費該当値テキスト"/>
        <xdr:cNvSpPr txBox="1"/>
      </xdr:nvSpPr>
      <xdr:spPr>
        <a:xfrm>
          <a:off x="4686300" y="97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98,177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146842</xdr:rowOff>
    </xdr:from>
    <xdr:to>
      <xdr:col>5</xdr:col>
      <xdr:colOff>409575</xdr:colOff>
      <xdr:row>57</xdr:row>
      <xdr:rowOff>76992</xdr:rowOff>
    </xdr:to>
    <xdr:sp macro="" textlink="">
      <xdr:nvSpPr>
        <xdr:cNvPr id="140" name="円/楕円 139"/>
        <xdr:cNvSpPr/>
      </xdr:nvSpPr>
      <xdr:spPr>
        <a:xfrm>
          <a:off x="3746500" y="974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68119</xdr:rowOff>
    </xdr:from>
    <xdr:ext cx="534377" cy="259045"/>
    <xdr:sp macro="" textlink="">
      <xdr:nvSpPr>
        <xdr:cNvPr id="141" name="テキスト ボックス 140"/>
        <xdr:cNvSpPr txBox="1"/>
      </xdr:nvSpPr>
      <xdr:spPr>
        <a:xfrm>
          <a:off x="3530111" y="984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145509</xdr:rowOff>
    </xdr:from>
    <xdr:to>
      <xdr:col>4</xdr:col>
      <xdr:colOff>206375</xdr:colOff>
      <xdr:row>58</xdr:row>
      <xdr:rowOff>75659</xdr:rowOff>
    </xdr:to>
    <xdr:sp macro="" textlink="">
      <xdr:nvSpPr>
        <xdr:cNvPr id="142" name="円/楕円 141"/>
        <xdr:cNvSpPr/>
      </xdr:nvSpPr>
      <xdr:spPr>
        <a:xfrm>
          <a:off x="2857500" y="99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66786</xdr:rowOff>
    </xdr:from>
    <xdr:ext cx="534377" cy="259045"/>
    <xdr:sp macro="" textlink="">
      <xdr:nvSpPr>
        <xdr:cNvPr id="143" name="テキスト ボックス 142"/>
        <xdr:cNvSpPr txBox="1"/>
      </xdr:nvSpPr>
      <xdr:spPr>
        <a:xfrm>
          <a:off x="2641111" y="1001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75,071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37267</xdr:rowOff>
    </xdr:from>
    <xdr:to>
      <xdr:col>3</xdr:col>
      <xdr:colOff>3175</xdr:colOff>
      <xdr:row>58</xdr:row>
      <xdr:rowOff>138867</xdr:rowOff>
    </xdr:to>
    <xdr:sp macro="" textlink="">
      <xdr:nvSpPr>
        <xdr:cNvPr id="144" name="円/楕円 143"/>
        <xdr:cNvSpPr/>
      </xdr:nvSpPr>
      <xdr:spPr>
        <a:xfrm>
          <a:off x="1968500" y="998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129994</xdr:rowOff>
    </xdr:from>
    <xdr:ext cx="534377" cy="259045"/>
    <xdr:sp macro="" textlink="">
      <xdr:nvSpPr>
        <xdr:cNvPr id="145" name="テキスト ボックス 144"/>
        <xdr:cNvSpPr txBox="1"/>
      </xdr:nvSpPr>
      <xdr:spPr>
        <a:xfrm>
          <a:off x="1752111" y="1007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45924</xdr:rowOff>
    </xdr:from>
    <xdr:to>
      <xdr:col>1</xdr:col>
      <xdr:colOff>485775</xdr:colOff>
      <xdr:row>58</xdr:row>
      <xdr:rowOff>147524</xdr:rowOff>
    </xdr:to>
    <xdr:sp macro="" textlink="">
      <xdr:nvSpPr>
        <xdr:cNvPr id="146" name="円/楕円 145"/>
        <xdr:cNvSpPr/>
      </xdr:nvSpPr>
      <xdr:spPr>
        <a:xfrm>
          <a:off x="1079500" y="99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138651</xdr:rowOff>
    </xdr:from>
    <xdr:ext cx="534377" cy="259045"/>
    <xdr:sp macro="" textlink="">
      <xdr:nvSpPr>
        <xdr:cNvPr id="147" name="テキスト ボックス 146"/>
        <xdr:cNvSpPr txBox="1"/>
      </xdr:nvSpPr>
      <xdr:spPr>
        <a:xfrm>
          <a:off x="863111" y="100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80569</xdr:rowOff>
    </xdr:from>
    <xdr:to>
      <xdr:col>6</xdr:col>
      <xdr:colOff>511175</xdr:colOff>
      <xdr:row>78</xdr:row>
      <xdr:rowOff>88570</xdr:rowOff>
    </xdr:to>
    <xdr:cxnSp macro="">
      <xdr:nvCxnSpPr>
        <xdr:cNvPr id="176" name="直線コネクタ 175"/>
        <xdr:cNvCxnSpPr/>
      </xdr:nvCxnSpPr>
      <xdr:spPr>
        <a:xfrm>
          <a:off x="3797300" y="1345366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80569</xdr:rowOff>
    </xdr:from>
    <xdr:to>
      <xdr:col>5</xdr:col>
      <xdr:colOff>358775</xdr:colOff>
      <xdr:row>78</xdr:row>
      <xdr:rowOff>93638</xdr:rowOff>
    </xdr:to>
    <xdr:cxnSp macro="">
      <xdr:nvCxnSpPr>
        <xdr:cNvPr id="179" name="直線コネクタ 178"/>
        <xdr:cNvCxnSpPr/>
      </xdr:nvCxnSpPr>
      <xdr:spPr>
        <a:xfrm flipV="1">
          <a:off x="2908300" y="13453669"/>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73064</xdr:rowOff>
    </xdr:from>
    <xdr:to>
      <xdr:col>4</xdr:col>
      <xdr:colOff>155575</xdr:colOff>
      <xdr:row>78</xdr:row>
      <xdr:rowOff>93638</xdr:rowOff>
    </xdr:to>
    <xdr:cxnSp macro="">
      <xdr:nvCxnSpPr>
        <xdr:cNvPr id="182" name="直線コネクタ 181"/>
        <xdr:cNvCxnSpPr/>
      </xdr:nvCxnSpPr>
      <xdr:spPr>
        <a:xfrm>
          <a:off x="2019300" y="1344616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73064</xdr:rowOff>
    </xdr:from>
    <xdr:to>
      <xdr:col>2</xdr:col>
      <xdr:colOff>638175</xdr:colOff>
      <xdr:row>78</xdr:row>
      <xdr:rowOff>86779</xdr:rowOff>
    </xdr:to>
    <xdr:cxnSp macro="">
      <xdr:nvCxnSpPr>
        <xdr:cNvPr id="185" name="直線コネクタ 184"/>
        <xdr:cNvCxnSpPr/>
      </xdr:nvCxnSpPr>
      <xdr:spPr>
        <a:xfrm flipV="1">
          <a:off x="1130300" y="1344616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37770</xdr:rowOff>
    </xdr:from>
    <xdr:to>
      <xdr:col>6</xdr:col>
      <xdr:colOff>561975</xdr:colOff>
      <xdr:row>78</xdr:row>
      <xdr:rowOff>139370</xdr:rowOff>
    </xdr:to>
    <xdr:sp macro="" textlink="">
      <xdr:nvSpPr>
        <xdr:cNvPr id="195" name="円/楕円 194"/>
        <xdr:cNvSpPr/>
      </xdr:nvSpPr>
      <xdr:spPr>
        <a:xfrm>
          <a:off x="4584700" y="134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124147</xdr:rowOff>
    </xdr:from>
    <xdr:ext cx="469744" cy="259045"/>
    <xdr:sp macro="" textlink="">
      <xdr:nvSpPr>
        <xdr:cNvPr id="196" name="維持補修費該当値テキスト"/>
        <xdr:cNvSpPr txBox="1"/>
      </xdr:nvSpPr>
      <xdr:spPr>
        <a:xfrm>
          <a:off x="4686300" y="1332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29769</xdr:rowOff>
    </xdr:from>
    <xdr:to>
      <xdr:col>5</xdr:col>
      <xdr:colOff>409575</xdr:colOff>
      <xdr:row>78</xdr:row>
      <xdr:rowOff>131369</xdr:rowOff>
    </xdr:to>
    <xdr:sp macro="" textlink="">
      <xdr:nvSpPr>
        <xdr:cNvPr id="197" name="円/楕円 196"/>
        <xdr:cNvSpPr/>
      </xdr:nvSpPr>
      <xdr:spPr>
        <a:xfrm>
          <a:off x="3746500" y="1340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122496</xdr:rowOff>
    </xdr:from>
    <xdr:ext cx="469744" cy="259045"/>
    <xdr:sp macro="" textlink="">
      <xdr:nvSpPr>
        <xdr:cNvPr id="198" name="テキスト ボックス 197"/>
        <xdr:cNvSpPr txBox="1"/>
      </xdr:nvSpPr>
      <xdr:spPr>
        <a:xfrm>
          <a:off x="3562427" y="1349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42838</xdr:rowOff>
    </xdr:from>
    <xdr:to>
      <xdr:col>4</xdr:col>
      <xdr:colOff>206375</xdr:colOff>
      <xdr:row>78</xdr:row>
      <xdr:rowOff>144438</xdr:rowOff>
    </xdr:to>
    <xdr:sp macro="" textlink="">
      <xdr:nvSpPr>
        <xdr:cNvPr id="199" name="円/楕円 198"/>
        <xdr:cNvSpPr/>
      </xdr:nvSpPr>
      <xdr:spPr>
        <a:xfrm>
          <a:off x="2857500" y="134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135565</xdr:rowOff>
    </xdr:from>
    <xdr:ext cx="469744" cy="259045"/>
    <xdr:sp macro="" textlink="">
      <xdr:nvSpPr>
        <xdr:cNvPr id="200" name="テキスト ボックス 199"/>
        <xdr:cNvSpPr txBox="1"/>
      </xdr:nvSpPr>
      <xdr:spPr>
        <a:xfrm>
          <a:off x="2673427" y="135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22264</xdr:rowOff>
    </xdr:from>
    <xdr:to>
      <xdr:col>3</xdr:col>
      <xdr:colOff>3175</xdr:colOff>
      <xdr:row>78</xdr:row>
      <xdr:rowOff>123864</xdr:rowOff>
    </xdr:to>
    <xdr:sp macro="" textlink="">
      <xdr:nvSpPr>
        <xdr:cNvPr id="201" name="円/楕円 200"/>
        <xdr:cNvSpPr/>
      </xdr:nvSpPr>
      <xdr:spPr>
        <a:xfrm>
          <a:off x="1968500" y="133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114991</xdr:rowOff>
    </xdr:from>
    <xdr:ext cx="469744" cy="259045"/>
    <xdr:sp macro="" textlink="">
      <xdr:nvSpPr>
        <xdr:cNvPr id="202" name="テキスト ボックス 201"/>
        <xdr:cNvSpPr txBox="1"/>
      </xdr:nvSpPr>
      <xdr:spPr>
        <a:xfrm>
          <a:off x="1784427" y="134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35979</xdr:rowOff>
    </xdr:from>
    <xdr:to>
      <xdr:col>1</xdr:col>
      <xdr:colOff>485775</xdr:colOff>
      <xdr:row>78</xdr:row>
      <xdr:rowOff>137579</xdr:rowOff>
    </xdr:to>
    <xdr:sp macro="" textlink="">
      <xdr:nvSpPr>
        <xdr:cNvPr id="203" name="円/楕円 202"/>
        <xdr:cNvSpPr/>
      </xdr:nvSpPr>
      <xdr:spPr>
        <a:xfrm>
          <a:off x="1079500" y="134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128706</xdr:rowOff>
    </xdr:from>
    <xdr:ext cx="469744" cy="259045"/>
    <xdr:sp macro="" textlink="">
      <xdr:nvSpPr>
        <xdr:cNvPr id="204" name="テキスト ボックス 203"/>
        <xdr:cNvSpPr txBox="1"/>
      </xdr:nvSpPr>
      <xdr:spPr>
        <a:xfrm>
          <a:off x="895427" y="1350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104572</xdr:rowOff>
    </xdr:from>
    <xdr:to>
      <xdr:col>6</xdr:col>
      <xdr:colOff>511175</xdr:colOff>
      <xdr:row>94</xdr:row>
      <xdr:rowOff>51670</xdr:rowOff>
    </xdr:to>
    <xdr:cxnSp macro="">
      <xdr:nvCxnSpPr>
        <xdr:cNvPr id="234" name="直線コネクタ 233"/>
        <xdr:cNvCxnSpPr/>
      </xdr:nvCxnSpPr>
      <xdr:spPr>
        <a:xfrm flipV="1">
          <a:off x="3797300" y="16049422"/>
          <a:ext cx="838200" cy="11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51670</xdr:rowOff>
    </xdr:from>
    <xdr:to>
      <xdr:col>5</xdr:col>
      <xdr:colOff>358775</xdr:colOff>
      <xdr:row>95</xdr:row>
      <xdr:rowOff>132651</xdr:rowOff>
    </xdr:to>
    <xdr:cxnSp macro="">
      <xdr:nvCxnSpPr>
        <xdr:cNvPr id="237" name="直線コネクタ 236"/>
        <xdr:cNvCxnSpPr/>
      </xdr:nvCxnSpPr>
      <xdr:spPr>
        <a:xfrm flipV="1">
          <a:off x="2908300" y="16167970"/>
          <a:ext cx="889000" cy="2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94628</xdr:rowOff>
    </xdr:from>
    <xdr:to>
      <xdr:col>4</xdr:col>
      <xdr:colOff>155575</xdr:colOff>
      <xdr:row>95</xdr:row>
      <xdr:rowOff>132651</xdr:rowOff>
    </xdr:to>
    <xdr:cxnSp macro="">
      <xdr:nvCxnSpPr>
        <xdr:cNvPr id="240" name="直線コネクタ 239"/>
        <xdr:cNvCxnSpPr/>
      </xdr:nvCxnSpPr>
      <xdr:spPr>
        <a:xfrm>
          <a:off x="2019300" y="16382378"/>
          <a:ext cx="889000" cy="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94628</xdr:rowOff>
    </xdr:from>
    <xdr:to>
      <xdr:col>2</xdr:col>
      <xdr:colOff>638175</xdr:colOff>
      <xdr:row>96</xdr:row>
      <xdr:rowOff>53766</xdr:rowOff>
    </xdr:to>
    <xdr:cxnSp macro="">
      <xdr:nvCxnSpPr>
        <xdr:cNvPr id="243" name="直線コネクタ 242"/>
        <xdr:cNvCxnSpPr/>
      </xdr:nvCxnSpPr>
      <xdr:spPr>
        <a:xfrm flipV="1">
          <a:off x="1130300" y="16382378"/>
          <a:ext cx="889000" cy="13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53772</xdr:rowOff>
    </xdr:from>
    <xdr:to>
      <xdr:col>6</xdr:col>
      <xdr:colOff>561975</xdr:colOff>
      <xdr:row>93</xdr:row>
      <xdr:rowOff>155372</xdr:rowOff>
    </xdr:to>
    <xdr:sp macro="" textlink="">
      <xdr:nvSpPr>
        <xdr:cNvPr id="253" name="円/楕円 252"/>
        <xdr:cNvSpPr/>
      </xdr:nvSpPr>
      <xdr:spPr>
        <a:xfrm>
          <a:off x="4584700" y="1599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76649</xdr:rowOff>
    </xdr:from>
    <xdr:ext cx="534377" cy="259045"/>
    <xdr:sp macro="" textlink="">
      <xdr:nvSpPr>
        <xdr:cNvPr id="254" name="扶助費該当値テキスト"/>
        <xdr:cNvSpPr txBox="1"/>
      </xdr:nvSpPr>
      <xdr:spPr>
        <a:xfrm>
          <a:off x="4686300" y="1585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90,844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870</xdr:rowOff>
    </xdr:from>
    <xdr:to>
      <xdr:col>5</xdr:col>
      <xdr:colOff>409575</xdr:colOff>
      <xdr:row>94</xdr:row>
      <xdr:rowOff>102470</xdr:rowOff>
    </xdr:to>
    <xdr:sp macro="" textlink="">
      <xdr:nvSpPr>
        <xdr:cNvPr id="255" name="円/楕円 254"/>
        <xdr:cNvSpPr/>
      </xdr:nvSpPr>
      <xdr:spPr>
        <a:xfrm>
          <a:off x="3746500" y="161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118997</xdr:rowOff>
    </xdr:from>
    <xdr:ext cx="534377" cy="259045"/>
    <xdr:sp macro="" textlink="">
      <xdr:nvSpPr>
        <xdr:cNvPr id="256" name="テキスト ボックス 255"/>
        <xdr:cNvSpPr txBox="1"/>
      </xdr:nvSpPr>
      <xdr:spPr>
        <a:xfrm>
          <a:off x="3530111" y="1589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81851</xdr:rowOff>
    </xdr:from>
    <xdr:to>
      <xdr:col>4</xdr:col>
      <xdr:colOff>206375</xdr:colOff>
      <xdr:row>96</xdr:row>
      <xdr:rowOff>12001</xdr:rowOff>
    </xdr:to>
    <xdr:sp macro="" textlink="">
      <xdr:nvSpPr>
        <xdr:cNvPr id="257" name="円/楕円 256"/>
        <xdr:cNvSpPr/>
      </xdr:nvSpPr>
      <xdr:spPr>
        <a:xfrm>
          <a:off x="2857500" y="163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28528</xdr:rowOff>
    </xdr:from>
    <xdr:ext cx="534377" cy="259045"/>
    <xdr:sp macro="" textlink="">
      <xdr:nvSpPr>
        <xdr:cNvPr id="258" name="テキスト ボックス 257"/>
        <xdr:cNvSpPr txBox="1"/>
      </xdr:nvSpPr>
      <xdr:spPr>
        <a:xfrm>
          <a:off x="2641111" y="1614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43828</xdr:rowOff>
    </xdr:from>
    <xdr:to>
      <xdr:col>3</xdr:col>
      <xdr:colOff>3175</xdr:colOff>
      <xdr:row>95</xdr:row>
      <xdr:rowOff>145428</xdr:rowOff>
    </xdr:to>
    <xdr:sp macro="" textlink="">
      <xdr:nvSpPr>
        <xdr:cNvPr id="259" name="円/楕円 258"/>
        <xdr:cNvSpPr/>
      </xdr:nvSpPr>
      <xdr:spPr>
        <a:xfrm>
          <a:off x="1968500" y="163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161955</xdr:rowOff>
    </xdr:from>
    <xdr:ext cx="534377" cy="259045"/>
    <xdr:sp macro="" textlink="">
      <xdr:nvSpPr>
        <xdr:cNvPr id="260" name="テキスト ボックス 259"/>
        <xdr:cNvSpPr txBox="1"/>
      </xdr:nvSpPr>
      <xdr:spPr>
        <a:xfrm>
          <a:off x="1752111" y="1610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73,366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2966</xdr:rowOff>
    </xdr:from>
    <xdr:to>
      <xdr:col>1</xdr:col>
      <xdr:colOff>485775</xdr:colOff>
      <xdr:row>96</xdr:row>
      <xdr:rowOff>104566</xdr:rowOff>
    </xdr:to>
    <xdr:sp macro="" textlink="">
      <xdr:nvSpPr>
        <xdr:cNvPr id="261" name="円/楕円 260"/>
        <xdr:cNvSpPr/>
      </xdr:nvSpPr>
      <xdr:spPr>
        <a:xfrm>
          <a:off x="1079500" y="164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121093</xdr:rowOff>
    </xdr:from>
    <xdr:ext cx="534377" cy="259045"/>
    <xdr:sp macro="" textlink="">
      <xdr:nvSpPr>
        <xdr:cNvPr id="262" name="テキスト ボックス 261"/>
        <xdr:cNvSpPr txBox="1"/>
      </xdr:nvSpPr>
      <xdr:spPr>
        <a:xfrm>
          <a:off x="863111" y="162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140494</xdr:rowOff>
    </xdr:from>
    <xdr:to>
      <xdr:col>15</xdr:col>
      <xdr:colOff>180975</xdr:colOff>
      <xdr:row>37</xdr:row>
      <xdr:rowOff>157475</xdr:rowOff>
    </xdr:to>
    <xdr:cxnSp macro="">
      <xdr:nvCxnSpPr>
        <xdr:cNvPr id="293" name="直線コネクタ 292"/>
        <xdr:cNvCxnSpPr/>
      </xdr:nvCxnSpPr>
      <xdr:spPr>
        <a:xfrm flipV="1">
          <a:off x="9639300" y="6484144"/>
          <a:ext cx="8382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157475</xdr:rowOff>
    </xdr:from>
    <xdr:to>
      <xdr:col>14</xdr:col>
      <xdr:colOff>28575</xdr:colOff>
      <xdr:row>38</xdr:row>
      <xdr:rowOff>29786</xdr:rowOff>
    </xdr:to>
    <xdr:cxnSp macro="">
      <xdr:nvCxnSpPr>
        <xdr:cNvPr id="296" name="直線コネクタ 295"/>
        <xdr:cNvCxnSpPr/>
      </xdr:nvCxnSpPr>
      <xdr:spPr>
        <a:xfrm flipV="1">
          <a:off x="8750300" y="6501125"/>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29786</xdr:rowOff>
    </xdr:from>
    <xdr:to>
      <xdr:col>12</xdr:col>
      <xdr:colOff>511175</xdr:colOff>
      <xdr:row>38</xdr:row>
      <xdr:rowOff>36441</xdr:rowOff>
    </xdr:to>
    <xdr:cxnSp macro="">
      <xdr:nvCxnSpPr>
        <xdr:cNvPr id="299" name="直線コネクタ 298"/>
        <xdr:cNvCxnSpPr/>
      </xdr:nvCxnSpPr>
      <xdr:spPr>
        <a:xfrm flipV="1">
          <a:off x="7861300" y="6544886"/>
          <a:ext cx="889000" cy="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34730</xdr:rowOff>
    </xdr:from>
    <xdr:to>
      <xdr:col>11</xdr:col>
      <xdr:colOff>307975</xdr:colOff>
      <xdr:row>38</xdr:row>
      <xdr:rowOff>36441</xdr:rowOff>
    </xdr:to>
    <xdr:cxnSp macro="">
      <xdr:nvCxnSpPr>
        <xdr:cNvPr id="302" name="直線コネクタ 301"/>
        <xdr:cNvCxnSpPr/>
      </xdr:nvCxnSpPr>
      <xdr:spPr>
        <a:xfrm>
          <a:off x="6972300" y="6549830"/>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89694</xdr:rowOff>
    </xdr:from>
    <xdr:to>
      <xdr:col>15</xdr:col>
      <xdr:colOff>231775</xdr:colOff>
      <xdr:row>38</xdr:row>
      <xdr:rowOff>19844</xdr:rowOff>
    </xdr:to>
    <xdr:sp macro="" textlink="">
      <xdr:nvSpPr>
        <xdr:cNvPr id="312" name="円/楕円 311"/>
        <xdr:cNvSpPr/>
      </xdr:nvSpPr>
      <xdr:spPr>
        <a:xfrm>
          <a:off x="10426700" y="64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4621</xdr:rowOff>
    </xdr:from>
    <xdr:ext cx="534377" cy="259045"/>
    <xdr:sp macro="" textlink="">
      <xdr:nvSpPr>
        <xdr:cNvPr id="313" name="補助費等該当値テキスト"/>
        <xdr:cNvSpPr txBox="1"/>
      </xdr:nvSpPr>
      <xdr:spPr>
        <a:xfrm>
          <a:off x="10528300" y="634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92,257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106675</xdr:rowOff>
    </xdr:from>
    <xdr:to>
      <xdr:col>14</xdr:col>
      <xdr:colOff>79375</xdr:colOff>
      <xdr:row>38</xdr:row>
      <xdr:rowOff>36826</xdr:rowOff>
    </xdr:to>
    <xdr:sp macro="" textlink="">
      <xdr:nvSpPr>
        <xdr:cNvPr id="314" name="円/楕円 313"/>
        <xdr:cNvSpPr/>
      </xdr:nvSpPr>
      <xdr:spPr>
        <a:xfrm>
          <a:off x="9588500" y="64503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27953</xdr:rowOff>
    </xdr:from>
    <xdr:ext cx="534377" cy="259045"/>
    <xdr:sp macro="" textlink="">
      <xdr:nvSpPr>
        <xdr:cNvPr id="315" name="テキスト ボックス 314"/>
        <xdr:cNvSpPr txBox="1"/>
      </xdr:nvSpPr>
      <xdr:spPr>
        <a:xfrm>
          <a:off x="9372111" y="6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150436</xdr:rowOff>
    </xdr:from>
    <xdr:to>
      <xdr:col>12</xdr:col>
      <xdr:colOff>561975</xdr:colOff>
      <xdr:row>38</xdr:row>
      <xdr:rowOff>80586</xdr:rowOff>
    </xdr:to>
    <xdr:sp macro="" textlink="">
      <xdr:nvSpPr>
        <xdr:cNvPr id="316" name="円/楕円 315"/>
        <xdr:cNvSpPr/>
      </xdr:nvSpPr>
      <xdr:spPr>
        <a:xfrm>
          <a:off x="8699500" y="649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71713</xdr:rowOff>
    </xdr:from>
    <xdr:ext cx="534377" cy="259045"/>
    <xdr:sp macro="" textlink="">
      <xdr:nvSpPr>
        <xdr:cNvPr id="317" name="テキスト ボックス 316"/>
        <xdr:cNvSpPr txBox="1"/>
      </xdr:nvSpPr>
      <xdr:spPr>
        <a:xfrm>
          <a:off x="8483111" y="658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73,657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157091</xdr:rowOff>
    </xdr:from>
    <xdr:to>
      <xdr:col>11</xdr:col>
      <xdr:colOff>358775</xdr:colOff>
      <xdr:row>38</xdr:row>
      <xdr:rowOff>87241</xdr:rowOff>
    </xdr:to>
    <xdr:sp macro="" textlink="">
      <xdr:nvSpPr>
        <xdr:cNvPr id="318" name="円/楕円 317"/>
        <xdr:cNvSpPr/>
      </xdr:nvSpPr>
      <xdr:spPr>
        <a:xfrm>
          <a:off x="7810500" y="650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78368</xdr:rowOff>
    </xdr:from>
    <xdr:ext cx="534377" cy="259045"/>
    <xdr:sp macro="" textlink="">
      <xdr:nvSpPr>
        <xdr:cNvPr id="319" name="テキスト ボックス 318"/>
        <xdr:cNvSpPr txBox="1"/>
      </xdr:nvSpPr>
      <xdr:spPr>
        <a:xfrm>
          <a:off x="7594111" y="659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71,619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155380</xdr:rowOff>
    </xdr:from>
    <xdr:to>
      <xdr:col>10</xdr:col>
      <xdr:colOff>155575</xdr:colOff>
      <xdr:row>38</xdr:row>
      <xdr:rowOff>85530</xdr:rowOff>
    </xdr:to>
    <xdr:sp macro="" textlink="">
      <xdr:nvSpPr>
        <xdr:cNvPr id="320" name="円/楕円 319"/>
        <xdr:cNvSpPr/>
      </xdr:nvSpPr>
      <xdr:spPr>
        <a:xfrm>
          <a:off x="6921500" y="64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76657</xdr:rowOff>
    </xdr:from>
    <xdr:ext cx="534377" cy="259045"/>
    <xdr:sp macro="" textlink="">
      <xdr:nvSpPr>
        <xdr:cNvPr id="321" name="テキスト ボックス 320"/>
        <xdr:cNvSpPr txBox="1"/>
      </xdr:nvSpPr>
      <xdr:spPr>
        <a:xfrm>
          <a:off x="6705111" y="659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87184</xdr:rowOff>
    </xdr:from>
    <xdr:to>
      <xdr:col>15</xdr:col>
      <xdr:colOff>180975</xdr:colOff>
      <xdr:row>56</xdr:row>
      <xdr:rowOff>129077</xdr:rowOff>
    </xdr:to>
    <xdr:cxnSp macro="">
      <xdr:nvCxnSpPr>
        <xdr:cNvPr id="352" name="直線コネクタ 351"/>
        <xdr:cNvCxnSpPr/>
      </xdr:nvCxnSpPr>
      <xdr:spPr>
        <a:xfrm flipV="1">
          <a:off x="9639300" y="9688384"/>
          <a:ext cx="838200" cy="4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129077</xdr:rowOff>
    </xdr:from>
    <xdr:to>
      <xdr:col>14</xdr:col>
      <xdr:colOff>28575</xdr:colOff>
      <xdr:row>58</xdr:row>
      <xdr:rowOff>6057</xdr:rowOff>
    </xdr:to>
    <xdr:cxnSp macro="">
      <xdr:nvCxnSpPr>
        <xdr:cNvPr id="355" name="直線コネクタ 354"/>
        <xdr:cNvCxnSpPr/>
      </xdr:nvCxnSpPr>
      <xdr:spPr>
        <a:xfrm flipV="1">
          <a:off x="8750300" y="9730277"/>
          <a:ext cx="889000" cy="21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165238</xdr:rowOff>
    </xdr:from>
    <xdr:to>
      <xdr:col>12</xdr:col>
      <xdr:colOff>511175</xdr:colOff>
      <xdr:row>58</xdr:row>
      <xdr:rowOff>6057</xdr:rowOff>
    </xdr:to>
    <xdr:cxnSp macro="">
      <xdr:nvCxnSpPr>
        <xdr:cNvPr id="358" name="直線コネクタ 357"/>
        <xdr:cNvCxnSpPr/>
      </xdr:nvCxnSpPr>
      <xdr:spPr>
        <a:xfrm>
          <a:off x="7861300" y="9766438"/>
          <a:ext cx="889000" cy="18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165238</xdr:rowOff>
    </xdr:from>
    <xdr:to>
      <xdr:col>11</xdr:col>
      <xdr:colOff>307975</xdr:colOff>
      <xdr:row>57</xdr:row>
      <xdr:rowOff>117363</xdr:rowOff>
    </xdr:to>
    <xdr:cxnSp macro="">
      <xdr:nvCxnSpPr>
        <xdr:cNvPr id="361" name="直線コネクタ 360"/>
        <xdr:cNvCxnSpPr/>
      </xdr:nvCxnSpPr>
      <xdr:spPr>
        <a:xfrm flipV="1">
          <a:off x="6972300" y="9766438"/>
          <a:ext cx="889000" cy="12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36384</xdr:rowOff>
    </xdr:from>
    <xdr:to>
      <xdr:col>15</xdr:col>
      <xdr:colOff>231775</xdr:colOff>
      <xdr:row>56</xdr:row>
      <xdr:rowOff>137984</xdr:rowOff>
    </xdr:to>
    <xdr:sp macro="" textlink="">
      <xdr:nvSpPr>
        <xdr:cNvPr id="371" name="円/楕円 370"/>
        <xdr:cNvSpPr/>
      </xdr:nvSpPr>
      <xdr:spPr>
        <a:xfrm>
          <a:off x="10426700" y="963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14811</xdr:rowOff>
    </xdr:from>
    <xdr:ext cx="599010" cy="259045"/>
    <xdr:sp macro="" textlink="">
      <xdr:nvSpPr>
        <xdr:cNvPr id="372" name="普通建設事業費該当値テキスト"/>
        <xdr:cNvSpPr txBox="1"/>
      </xdr:nvSpPr>
      <xdr:spPr>
        <a:xfrm>
          <a:off x="10528300" y="961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161,081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78277</xdr:rowOff>
    </xdr:from>
    <xdr:to>
      <xdr:col>14</xdr:col>
      <xdr:colOff>79375</xdr:colOff>
      <xdr:row>57</xdr:row>
      <xdr:rowOff>8427</xdr:rowOff>
    </xdr:to>
    <xdr:sp macro="" textlink="">
      <xdr:nvSpPr>
        <xdr:cNvPr id="373" name="円/楕円 372"/>
        <xdr:cNvSpPr/>
      </xdr:nvSpPr>
      <xdr:spPr>
        <a:xfrm>
          <a:off x="9588500" y="967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171004</xdr:rowOff>
    </xdr:from>
    <xdr:ext cx="599010" cy="259045"/>
    <xdr:sp macro="" textlink="">
      <xdr:nvSpPr>
        <xdr:cNvPr id="374" name="テキスト ボックス 373"/>
        <xdr:cNvSpPr txBox="1"/>
      </xdr:nvSpPr>
      <xdr:spPr>
        <a:xfrm>
          <a:off x="9339794" y="977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148,253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126707</xdr:rowOff>
    </xdr:from>
    <xdr:to>
      <xdr:col>12</xdr:col>
      <xdr:colOff>561975</xdr:colOff>
      <xdr:row>58</xdr:row>
      <xdr:rowOff>56857</xdr:rowOff>
    </xdr:to>
    <xdr:sp macro="" textlink="">
      <xdr:nvSpPr>
        <xdr:cNvPr id="375" name="円/楕円 374"/>
        <xdr:cNvSpPr/>
      </xdr:nvSpPr>
      <xdr:spPr>
        <a:xfrm>
          <a:off x="8699500" y="98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47984</xdr:rowOff>
    </xdr:from>
    <xdr:ext cx="534377" cy="259045"/>
    <xdr:sp macro="" textlink="">
      <xdr:nvSpPr>
        <xdr:cNvPr id="376" name="テキスト ボックス 375"/>
        <xdr:cNvSpPr txBox="1"/>
      </xdr:nvSpPr>
      <xdr:spPr>
        <a:xfrm>
          <a:off x="8483111" y="99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80,923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114438</xdr:rowOff>
    </xdr:from>
    <xdr:to>
      <xdr:col>11</xdr:col>
      <xdr:colOff>358775</xdr:colOff>
      <xdr:row>57</xdr:row>
      <xdr:rowOff>44588</xdr:rowOff>
    </xdr:to>
    <xdr:sp macro="" textlink="">
      <xdr:nvSpPr>
        <xdr:cNvPr id="377" name="円/楕円 376"/>
        <xdr:cNvSpPr/>
      </xdr:nvSpPr>
      <xdr:spPr>
        <a:xfrm>
          <a:off x="7810500" y="97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35715</xdr:rowOff>
    </xdr:from>
    <xdr:ext cx="599010" cy="259045"/>
    <xdr:sp macro="" textlink="">
      <xdr:nvSpPr>
        <xdr:cNvPr id="378" name="テキスト ボックス 377"/>
        <xdr:cNvSpPr txBox="1"/>
      </xdr:nvSpPr>
      <xdr:spPr>
        <a:xfrm>
          <a:off x="7561794" y="980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137,180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66563</xdr:rowOff>
    </xdr:from>
    <xdr:to>
      <xdr:col>10</xdr:col>
      <xdr:colOff>155575</xdr:colOff>
      <xdr:row>57</xdr:row>
      <xdr:rowOff>168163</xdr:rowOff>
    </xdr:to>
    <xdr:sp macro="" textlink="">
      <xdr:nvSpPr>
        <xdr:cNvPr id="379" name="円/楕円 378"/>
        <xdr:cNvSpPr/>
      </xdr:nvSpPr>
      <xdr:spPr>
        <a:xfrm>
          <a:off x="6921500" y="98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159290</xdr:rowOff>
    </xdr:from>
    <xdr:ext cx="534377" cy="259045"/>
    <xdr:sp macro="" textlink="">
      <xdr:nvSpPr>
        <xdr:cNvPr id="380" name="テキスト ボックス 379"/>
        <xdr:cNvSpPr txBox="1"/>
      </xdr:nvSpPr>
      <xdr:spPr>
        <a:xfrm>
          <a:off x="6705111" y="993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161691</xdr:rowOff>
    </xdr:from>
    <xdr:to>
      <xdr:col>15</xdr:col>
      <xdr:colOff>180975</xdr:colOff>
      <xdr:row>79</xdr:row>
      <xdr:rowOff>35672</xdr:rowOff>
    </xdr:to>
    <xdr:cxnSp macro="">
      <xdr:nvCxnSpPr>
        <xdr:cNvPr id="409" name="直線コネクタ 408"/>
        <xdr:cNvCxnSpPr/>
      </xdr:nvCxnSpPr>
      <xdr:spPr>
        <a:xfrm flipV="1">
          <a:off x="9639300" y="13534791"/>
          <a:ext cx="838200" cy="4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110891</xdr:rowOff>
    </xdr:from>
    <xdr:to>
      <xdr:col>15</xdr:col>
      <xdr:colOff>231775</xdr:colOff>
      <xdr:row>79</xdr:row>
      <xdr:rowOff>41041</xdr:rowOff>
    </xdr:to>
    <xdr:sp macro="" textlink="">
      <xdr:nvSpPr>
        <xdr:cNvPr id="419" name="円/楕円 418"/>
        <xdr:cNvSpPr/>
      </xdr:nvSpPr>
      <xdr:spPr>
        <a:xfrm>
          <a:off x="10426700" y="134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25818</xdr:rowOff>
    </xdr:from>
    <xdr:ext cx="534377" cy="259045"/>
    <xdr:sp macro="" textlink="">
      <xdr:nvSpPr>
        <xdr:cNvPr id="420" name="普通建設事業費 （ うち新規整備　）該当値テキスト"/>
        <xdr:cNvSpPr txBox="1"/>
      </xdr:nvSpPr>
      <xdr:spPr>
        <a:xfrm>
          <a:off x="10528300" y="1339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156322</xdr:rowOff>
    </xdr:from>
    <xdr:to>
      <xdr:col>14</xdr:col>
      <xdr:colOff>79375</xdr:colOff>
      <xdr:row>79</xdr:row>
      <xdr:rowOff>86472</xdr:rowOff>
    </xdr:to>
    <xdr:sp macro="" textlink="">
      <xdr:nvSpPr>
        <xdr:cNvPr id="421" name="円/楕円 420"/>
        <xdr:cNvSpPr/>
      </xdr:nvSpPr>
      <xdr:spPr>
        <a:xfrm>
          <a:off x="9588500" y="1352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77599</xdr:rowOff>
    </xdr:from>
    <xdr:ext cx="469744" cy="259045"/>
    <xdr:sp macro="" textlink="">
      <xdr:nvSpPr>
        <xdr:cNvPr id="422" name="テキスト ボックス 421"/>
        <xdr:cNvSpPr txBox="1"/>
      </xdr:nvSpPr>
      <xdr:spPr>
        <a:xfrm>
          <a:off x="9404427" y="1362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65701</xdr:rowOff>
    </xdr:from>
    <xdr:to>
      <xdr:col>15</xdr:col>
      <xdr:colOff>180975</xdr:colOff>
      <xdr:row>97</xdr:row>
      <xdr:rowOff>17338</xdr:rowOff>
    </xdr:to>
    <xdr:cxnSp macro="">
      <xdr:nvCxnSpPr>
        <xdr:cNvPr id="451" name="直線コネクタ 450"/>
        <xdr:cNvCxnSpPr/>
      </xdr:nvCxnSpPr>
      <xdr:spPr>
        <a:xfrm flipV="1">
          <a:off x="9639300" y="16524901"/>
          <a:ext cx="838200" cy="12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144967</xdr:rowOff>
    </xdr:from>
    <xdr:ext cx="534377" cy="259045"/>
    <xdr:sp macro="" textlink="">
      <xdr:nvSpPr>
        <xdr:cNvPr id="455" name="テキスト ボックス 454"/>
        <xdr:cNvSpPr txBox="1"/>
      </xdr:nvSpPr>
      <xdr:spPr>
        <a:xfrm>
          <a:off x="9372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14901</xdr:rowOff>
    </xdr:from>
    <xdr:to>
      <xdr:col>15</xdr:col>
      <xdr:colOff>231775</xdr:colOff>
      <xdr:row>96</xdr:row>
      <xdr:rowOff>116501</xdr:rowOff>
    </xdr:to>
    <xdr:sp macro="" textlink="">
      <xdr:nvSpPr>
        <xdr:cNvPr id="461" name="円/楕円 460"/>
        <xdr:cNvSpPr/>
      </xdr:nvSpPr>
      <xdr:spPr>
        <a:xfrm>
          <a:off x="10426700" y="164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37778</xdr:rowOff>
    </xdr:from>
    <xdr:ext cx="599010" cy="259045"/>
    <xdr:sp macro="" textlink="">
      <xdr:nvSpPr>
        <xdr:cNvPr id="462" name="普通建設事業費 （ うち更新整備　）該当値テキスト"/>
        <xdr:cNvSpPr txBox="1"/>
      </xdr:nvSpPr>
      <xdr:spPr>
        <a:xfrm>
          <a:off x="10528300" y="1632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129,422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137988</xdr:rowOff>
    </xdr:from>
    <xdr:to>
      <xdr:col>14</xdr:col>
      <xdr:colOff>79375</xdr:colOff>
      <xdr:row>97</xdr:row>
      <xdr:rowOff>68138</xdr:rowOff>
    </xdr:to>
    <xdr:sp macro="" textlink="">
      <xdr:nvSpPr>
        <xdr:cNvPr id="463" name="円/楕円 462"/>
        <xdr:cNvSpPr/>
      </xdr:nvSpPr>
      <xdr:spPr>
        <a:xfrm>
          <a:off x="9588500" y="165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84665</xdr:rowOff>
    </xdr:from>
    <xdr:ext cx="534377" cy="259045"/>
    <xdr:sp macro="" textlink="">
      <xdr:nvSpPr>
        <xdr:cNvPr id="464" name="テキスト ボックス 463"/>
        <xdr:cNvSpPr txBox="1"/>
      </xdr:nvSpPr>
      <xdr:spPr>
        <a:xfrm>
          <a:off x="9372111" y="1637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29290</xdr:rowOff>
    </xdr:from>
    <xdr:to>
      <xdr:col>23</xdr:col>
      <xdr:colOff>517525</xdr:colOff>
      <xdr:row>38</xdr:row>
      <xdr:rowOff>138013</xdr:rowOff>
    </xdr:to>
    <xdr:cxnSp macro="">
      <xdr:nvCxnSpPr>
        <xdr:cNvPr id="491" name="直線コネクタ 490"/>
        <xdr:cNvCxnSpPr/>
      </xdr:nvCxnSpPr>
      <xdr:spPr>
        <a:xfrm flipV="1">
          <a:off x="15481300" y="6544390"/>
          <a:ext cx="838200" cy="10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138013</xdr:rowOff>
    </xdr:from>
    <xdr:to>
      <xdr:col>22</xdr:col>
      <xdr:colOff>365125</xdr:colOff>
      <xdr:row>38</xdr:row>
      <xdr:rowOff>139700</xdr:rowOff>
    </xdr:to>
    <xdr:cxnSp macro="">
      <xdr:nvCxnSpPr>
        <xdr:cNvPr id="494" name="直線コネクタ 493"/>
        <xdr:cNvCxnSpPr/>
      </xdr:nvCxnSpPr>
      <xdr:spPr>
        <a:xfrm flipV="1">
          <a:off x="14592300" y="6653113"/>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107367</xdr:rowOff>
    </xdr:from>
    <xdr:to>
      <xdr:col>21</xdr:col>
      <xdr:colOff>161925</xdr:colOff>
      <xdr:row>38</xdr:row>
      <xdr:rowOff>139700</xdr:rowOff>
    </xdr:to>
    <xdr:cxnSp macro="">
      <xdr:nvCxnSpPr>
        <xdr:cNvPr id="497" name="直線コネクタ 496"/>
        <xdr:cNvCxnSpPr/>
      </xdr:nvCxnSpPr>
      <xdr:spPr>
        <a:xfrm>
          <a:off x="13703300" y="6622467"/>
          <a:ext cx="889000" cy="3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107367</xdr:rowOff>
    </xdr:from>
    <xdr:to>
      <xdr:col>19</xdr:col>
      <xdr:colOff>644525</xdr:colOff>
      <xdr:row>38</xdr:row>
      <xdr:rowOff>113091</xdr:rowOff>
    </xdr:to>
    <xdr:cxnSp macro="">
      <xdr:nvCxnSpPr>
        <xdr:cNvPr id="500" name="直線コネクタ 499"/>
        <xdr:cNvCxnSpPr/>
      </xdr:nvCxnSpPr>
      <xdr:spPr>
        <a:xfrm flipV="1">
          <a:off x="12814300" y="6622467"/>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149941</xdr:rowOff>
    </xdr:from>
    <xdr:to>
      <xdr:col>23</xdr:col>
      <xdr:colOff>568325</xdr:colOff>
      <xdr:row>38</xdr:row>
      <xdr:rowOff>80091</xdr:rowOff>
    </xdr:to>
    <xdr:sp macro="" textlink="">
      <xdr:nvSpPr>
        <xdr:cNvPr id="510" name="円/楕円 509"/>
        <xdr:cNvSpPr/>
      </xdr:nvSpPr>
      <xdr:spPr>
        <a:xfrm>
          <a:off x="16268700" y="649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109318</xdr:rowOff>
    </xdr:from>
    <xdr:ext cx="534377" cy="259045"/>
    <xdr:sp macro="" textlink="">
      <xdr:nvSpPr>
        <xdr:cNvPr id="511" name="災害復旧事業費該当値テキスト"/>
        <xdr:cNvSpPr txBox="1"/>
      </xdr:nvSpPr>
      <xdr:spPr>
        <a:xfrm>
          <a:off x="16370300" y="628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24,149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87213</xdr:rowOff>
    </xdr:from>
    <xdr:to>
      <xdr:col>22</xdr:col>
      <xdr:colOff>415925</xdr:colOff>
      <xdr:row>39</xdr:row>
      <xdr:rowOff>17363</xdr:rowOff>
    </xdr:to>
    <xdr:sp macro="" textlink="">
      <xdr:nvSpPr>
        <xdr:cNvPr id="512" name="円/楕円 511"/>
        <xdr:cNvSpPr/>
      </xdr:nvSpPr>
      <xdr:spPr>
        <a:xfrm>
          <a:off x="15430500" y="660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8490</xdr:rowOff>
    </xdr:from>
    <xdr:ext cx="378565" cy="259045"/>
    <xdr:sp macro="" textlink="">
      <xdr:nvSpPr>
        <xdr:cNvPr id="513" name="テキスト ボックス 512"/>
        <xdr:cNvSpPr txBox="1"/>
      </xdr:nvSpPr>
      <xdr:spPr>
        <a:xfrm>
          <a:off x="15292017" y="6695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56567</xdr:rowOff>
    </xdr:from>
    <xdr:to>
      <xdr:col>20</xdr:col>
      <xdr:colOff>9525</xdr:colOff>
      <xdr:row>38</xdr:row>
      <xdr:rowOff>158167</xdr:rowOff>
    </xdr:to>
    <xdr:sp macro="" textlink="">
      <xdr:nvSpPr>
        <xdr:cNvPr id="516" name="円/楕円 515"/>
        <xdr:cNvSpPr/>
      </xdr:nvSpPr>
      <xdr:spPr>
        <a:xfrm>
          <a:off x="13652500" y="657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149294</xdr:rowOff>
    </xdr:from>
    <xdr:ext cx="469744" cy="259045"/>
    <xdr:sp macro="" textlink="">
      <xdr:nvSpPr>
        <xdr:cNvPr id="517" name="テキスト ボックス 516"/>
        <xdr:cNvSpPr txBox="1"/>
      </xdr:nvSpPr>
      <xdr:spPr>
        <a:xfrm>
          <a:off x="13468427" y="666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62291</xdr:rowOff>
    </xdr:from>
    <xdr:to>
      <xdr:col>18</xdr:col>
      <xdr:colOff>492125</xdr:colOff>
      <xdr:row>38</xdr:row>
      <xdr:rowOff>163891</xdr:rowOff>
    </xdr:to>
    <xdr:sp macro="" textlink="">
      <xdr:nvSpPr>
        <xdr:cNvPr id="518" name="円/楕円 517"/>
        <xdr:cNvSpPr/>
      </xdr:nvSpPr>
      <xdr:spPr>
        <a:xfrm>
          <a:off x="12763500" y="65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155018</xdr:rowOff>
    </xdr:from>
    <xdr:ext cx="469744" cy="259045"/>
    <xdr:sp macro="" textlink="">
      <xdr:nvSpPr>
        <xdr:cNvPr id="519" name="テキスト ボックス 518"/>
        <xdr:cNvSpPr txBox="1"/>
      </xdr:nvSpPr>
      <xdr:spPr>
        <a:xfrm>
          <a:off x="12579427" y="667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101483</xdr:rowOff>
    </xdr:from>
    <xdr:to>
      <xdr:col>23</xdr:col>
      <xdr:colOff>517525</xdr:colOff>
      <xdr:row>75</xdr:row>
      <xdr:rowOff>149639</xdr:rowOff>
    </xdr:to>
    <xdr:cxnSp macro="">
      <xdr:nvCxnSpPr>
        <xdr:cNvPr id="601" name="直線コネクタ 600"/>
        <xdr:cNvCxnSpPr/>
      </xdr:nvCxnSpPr>
      <xdr:spPr>
        <a:xfrm flipV="1">
          <a:off x="15481300" y="12960233"/>
          <a:ext cx="838200" cy="4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114696</xdr:rowOff>
    </xdr:from>
    <xdr:to>
      <xdr:col>22</xdr:col>
      <xdr:colOff>365125</xdr:colOff>
      <xdr:row>75</xdr:row>
      <xdr:rowOff>149639</xdr:rowOff>
    </xdr:to>
    <xdr:cxnSp macro="">
      <xdr:nvCxnSpPr>
        <xdr:cNvPr id="604" name="直線コネクタ 603"/>
        <xdr:cNvCxnSpPr/>
      </xdr:nvCxnSpPr>
      <xdr:spPr>
        <a:xfrm>
          <a:off x="14592300" y="12973446"/>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55758</xdr:rowOff>
    </xdr:from>
    <xdr:to>
      <xdr:col>21</xdr:col>
      <xdr:colOff>161925</xdr:colOff>
      <xdr:row>75</xdr:row>
      <xdr:rowOff>114696</xdr:rowOff>
    </xdr:to>
    <xdr:cxnSp macro="">
      <xdr:nvCxnSpPr>
        <xdr:cNvPr id="607" name="直線コネクタ 606"/>
        <xdr:cNvCxnSpPr/>
      </xdr:nvCxnSpPr>
      <xdr:spPr>
        <a:xfrm>
          <a:off x="13703300" y="12914508"/>
          <a:ext cx="889000" cy="5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4433</xdr:rowOff>
    </xdr:from>
    <xdr:to>
      <xdr:col>19</xdr:col>
      <xdr:colOff>644525</xdr:colOff>
      <xdr:row>75</xdr:row>
      <xdr:rowOff>55758</xdr:rowOff>
    </xdr:to>
    <xdr:cxnSp macro="">
      <xdr:nvCxnSpPr>
        <xdr:cNvPr id="610" name="直線コネクタ 609"/>
        <xdr:cNvCxnSpPr/>
      </xdr:nvCxnSpPr>
      <xdr:spPr>
        <a:xfrm>
          <a:off x="12814300" y="12863183"/>
          <a:ext cx="889000" cy="5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50683</xdr:rowOff>
    </xdr:from>
    <xdr:to>
      <xdr:col>23</xdr:col>
      <xdr:colOff>568325</xdr:colOff>
      <xdr:row>75</xdr:row>
      <xdr:rowOff>152282</xdr:rowOff>
    </xdr:to>
    <xdr:sp macro="" textlink="">
      <xdr:nvSpPr>
        <xdr:cNvPr id="620" name="円/楕円 619"/>
        <xdr:cNvSpPr/>
      </xdr:nvSpPr>
      <xdr:spPr>
        <a:xfrm>
          <a:off x="16268700" y="129094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73560</xdr:rowOff>
    </xdr:from>
    <xdr:ext cx="599010" cy="259045"/>
    <xdr:sp macro="" textlink="">
      <xdr:nvSpPr>
        <xdr:cNvPr id="621" name="公債費該当値テキスト"/>
        <xdr:cNvSpPr txBox="1"/>
      </xdr:nvSpPr>
      <xdr:spPr>
        <a:xfrm>
          <a:off x="16370300" y="1276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120,859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98840</xdr:rowOff>
    </xdr:from>
    <xdr:to>
      <xdr:col>22</xdr:col>
      <xdr:colOff>415925</xdr:colOff>
      <xdr:row>76</xdr:row>
      <xdr:rowOff>28990</xdr:rowOff>
    </xdr:to>
    <xdr:sp macro="" textlink="">
      <xdr:nvSpPr>
        <xdr:cNvPr id="622" name="円/楕円 621"/>
        <xdr:cNvSpPr/>
      </xdr:nvSpPr>
      <xdr:spPr>
        <a:xfrm>
          <a:off x="15430500" y="1295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45517</xdr:rowOff>
    </xdr:from>
    <xdr:ext cx="599010" cy="259045"/>
    <xdr:sp macro="" textlink="">
      <xdr:nvSpPr>
        <xdr:cNvPr id="623" name="テキスト ボックス 622"/>
        <xdr:cNvSpPr txBox="1"/>
      </xdr:nvSpPr>
      <xdr:spPr>
        <a:xfrm>
          <a:off x="15181794" y="1273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110,326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63896</xdr:rowOff>
    </xdr:from>
    <xdr:to>
      <xdr:col>21</xdr:col>
      <xdr:colOff>212725</xdr:colOff>
      <xdr:row>75</xdr:row>
      <xdr:rowOff>165497</xdr:rowOff>
    </xdr:to>
    <xdr:sp macro="" textlink="">
      <xdr:nvSpPr>
        <xdr:cNvPr id="624" name="円/楕円 623"/>
        <xdr:cNvSpPr/>
      </xdr:nvSpPr>
      <xdr:spPr>
        <a:xfrm>
          <a:off x="14541500" y="12922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10573</xdr:rowOff>
    </xdr:from>
    <xdr:ext cx="599010" cy="259045"/>
    <xdr:sp macro="" textlink="">
      <xdr:nvSpPr>
        <xdr:cNvPr id="625" name="テキスト ボックス 624"/>
        <xdr:cNvSpPr txBox="1"/>
      </xdr:nvSpPr>
      <xdr:spPr>
        <a:xfrm>
          <a:off x="14292794" y="1269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117,969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4958</xdr:rowOff>
    </xdr:from>
    <xdr:to>
      <xdr:col>20</xdr:col>
      <xdr:colOff>9525</xdr:colOff>
      <xdr:row>75</xdr:row>
      <xdr:rowOff>106558</xdr:rowOff>
    </xdr:to>
    <xdr:sp macro="" textlink="">
      <xdr:nvSpPr>
        <xdr:cNvPr id="626" name="円/楕円 625"/>
        <xdr:cNvSpPr/>
      </xdr:nvSpPr>
      <xdr:spPr>
        <a:xfrm>
          <a:off x="13652500" y="128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123085</xdr:rowOff>
    </xdr:from>
    <xdr:ext cx="599010" cy="259045"/>
    <xdr:sp macro="" textlink="">
      <xdr:nvSpPr>
        <xdr:cNvPr id="627" name="テキスト ボックス 626"/>
        <xdr:cNvSpPr txBox="1"/>
      </xdr:nvSpPr>
      <xdr:spPr>
        <a:xfrm>
          <a:off x="13403794" y="1263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130,860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125083</xdr:rowOff>
    </xdr:from>
    <xdr:to>
      <xdr:col>18</xdr:col>
      <xdr:colOff>492125</xdr:colOff>
      <xdr:row>75</xdr:row>
      <xdr:rowOff>55233</xdr:rowOff>
    </xdr:to>
    <xdr:sp macro="" textlink="">
      <xdr:nvSpPr>
        <xdr:cNvPr id="628" name="円/楕円 627"/>
        <xdr:cNvSpPr/>
      </xdr:nvSpPr>
      <xdr:spPr>
        <a:xfrm>
          <a:off x="12763500" y="128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71760</xdr:rowOff>
    </xdr:from>
    <xdr:ext cx="599010" cy="259045"/>
    <xdr:sp macro="" textlink="">
      <xdr:nvSpPr>
        <xdr:cNvPr id="629" name="テキスト ボックス 628"/>
        <xdr:cNvSpPr txBox="1"/>
      </xdr:nvSpPr>
      <xdr:spPr>
        <a:xfrm>
          <a:off x="12514794" y="1258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151856</xdr:rowOff>
    </xdr:from>
    <xdr:to>
      <xdr:col>23</xdr:col>
      <xdr:colOff>517525</xdr:colOff>
      <xdr:row>94</xdr:row>
      <xdr:rowOff>30401</xdr:rowOff>
    </xdr:to>
    <xdr:cxnSp macro="">
      <xdr:nvCxnSpPr>
        <xdr:cNvPr id="654" name="直線コネクタ 653"/>
        <xdr:cNvCxnSpPr/>
      </xdr:nvCxnSpPr>
      <xdr:spPr>
        <a:xfrm flipV="1">
          <a:off x="15481300" y="16096706"/>
          <a:ext cx="838200" cy="4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143591</xdr:rowOff>
    </xdr:from>
    <xdr:to>
      <xdr:col>22</xdr:col>
      <xdr:colOff>365125</xdr:colOff>
      <xdr:row>94</xdr:row>
      <xdr:rowOff>30401</xdr:rowOff>
    </xdr:to>
    <xdr:cxnSp macro="">
      <xdr:nvCxnSpPr>
        <xdr:cNvPr id="657" name="直線コネクタ 656"/>
        <xdr:cNvCxnSpPr/>
      </xdr:nvCxnSpPr>
      <xdr:spPr>
        <a:xfrm>
          <a:off x="14592300" y="16088441"/>
          <a:ext cx="8890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143591</xdr:rowOff>
    </xdr:from>
    <xdr:to>
      <xdr:col>21</xdr:col>
      <xdr:colOff>161925</xdr:colOff>
      <xdr:row>94</xdr:row>
      <xdr:rowOff>72617</xdr:rowOff>
    </xdr:to>
    <xdr:cxnSp macro="">
      <xdr:nvCxnSpPr>
        <xdr:cNvPr id="660" name="直線コネクタ 659"/>
        <xdr:cNvCxnSpPr/>
      </xdr:nvCxnSpPr>
      <xdr:spPr>
        <a:xfrm flipV="1">
          <a:off x="13703300" y="16088441"/>
          <a:ext cx="889000" cy="10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2" name="テキスト ボックス 661"/>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143787</xdr:rowOff>
    </xdr:from>
    <xdr:to>
      <xdr:col>19</xdr:col>
      <xdr:colOff>644525</xdr:colOff>
      <xdr:row>94</xdr:row>
      <xdr:rowOff>72617</xdr:rowOff>
    </xdr:to>
    <xdr:cxnSp macro="">
      <xdr:nvCxnSpPr>
        <xdr:cNvPr id="663" name="直線コネクタ 662"/>
        <xdr:cNvCxnSpPr/>
      </xdr:nvCxnSpPr>
      <xdr:spPr>
        <a:xfrm>
          <a:off x="12814300" y="16088637"/>
          <a:ext cx="889000" cy="10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101056</xdr:rowOff>
    </xdr:from>
    <xdr:to>
      <xdr:col>23</xdr:col>
      <xdr:colOff>568325</xdr:colOff>
      <xdr:row>94</xdr:row>
      <xdr:rowOff>31206</xdr:rowOff>
    </xdr:to>
    <xdr:sp macro="" textlink="">
      <xdr:nvSpPr>
        <xdr:cNvPr id="673" name="円/楕円 672"/>
        <xdr:cNvSpPr/>
      </xdr:nvSpPr>
      <xdr:spPr>
        <a:xfrm>
          <a:off x="16268700" y="160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123933</xdr:rowOff>
    </xdr:from>
    <xdr:ext cx="599010" cy="259045"/>
    <xdr:sp macro="" textlink="">
      <xdr:nvSpPr>
        <xdr:cNvPr id="674" name="積立金該当値テキスト"/>
        <xdr:cNvSpPr txBox="1"/>
      </xdr:nvSpPr>
      <xdr:spPr>
        <a:xfrm>
          <a:off x="16370300" y="1589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127,873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151051</xdr:rowOff>
    </xdr:from>
    <xdr:to>
      <xdr:col>22</xdr:col>
      <xdr:colOff>415925</xdr:colOff>
      <xdr:row>94</xdr:row>
      <xdr:rowOff>81201</xdr:rowOff>
    </xdr:to>
    <xdr:sp macro="" textlink="">
      <xdr:nvSpPr>
        <xdr:cNvPr id="675" name="円/楕円 674"/>
        <xdr:cNvSpPr/>
      </xdr:nvSpPr>
      <xdr:spPr>
        <a:xfrm>
          <a:off x="15430500" y="1609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97728</xdr:rowOff>
    </xdr:from>
    <xdr:ext cx="599010" cy="259045"/>
    <xdr:sp macro="" textlink="">
      <xdr:nvSpPr>
        <xdr:cNvPr id="676" name="テキスト ボックス 675"/>
        <xdr:cNvSpPr txBox="1"/>
      </xdr:nvSpPr>
      <xdr:spPr>
        <a:xfrm>
          <a:off x="15181794" y="1587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119,125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92791</xdr:rowOff>
    </xdr:from>
    <xdr:to>
      <xdr:col>21</xdr:col>
      <xdr:colOff>212725</xdr:colOff>
      <xdr:row>94</xdr:row>
      <xdr:rowOff>22941</xdr:rowOff>
    </xdr:to>
    <xdr:sp macro="" textlink="">
      <xdr:nvSpPr>
        <xdr:cNvPr id="677" name="円/楕円 676"/>
        <xdr:cNvSpPr/>
      </xdr:nvSpPr>
      <xdr:spPr>
        <a:xfrm>
          <a:off x="14541500" y="1603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39468</xdr:rowOff>
    </xdr:from>
    <xdr:ext cx="599010" cy="259045"/>
    <xdr:sp macro="" textlink="">
      <xdr:nvSpPr>
        <xdr:cNvPr id="678" name="テキスト ボックス 677"/>
        <xdr:cNvSpPr txBox="1"/>
      </xdr:nvSpPr>
      <xdr:spPr>
        <a:xfrm>
          <a:off x="14292794" y="1581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129,319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21817</xdr:rowOff>
    </xdr:from>
    <xdr:to>
      <xdr:col>20</xdr:col>
      <xdr:colOff>9525</xdr:colOff>
      <xdr:row>94</xdr:row>
      <xdr:rowOff>123417</xdr:rowOff>
    </xdr:to>
    <xdr:sp macro="" textlink="">
      <xdr:nvSpPr>
        <xdr:cNvPr id="679" name="円/楕円 678"/>
        <xdr:cNvSpPr/>
      </xdr:nvSpPr>
      <xdr:spPr>
        <a:xfrm>
          <a:off x="13652500" y="1613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139944</xdr:rowOff>
    </xdr:from>
    <xdr:ext cx="599010" cy="259045"/>
    <xdr:sp macro="" textlink="">
      <xdr:nvSpPr>
        <xdr:cNvPr id="680" name="テキスト ボックス 679"/>
        <xdr:cNvSpPr txBox="1"/>
      </xdr:nvSpPr>
      <xdr:spPr>
        <a:xfrm>
          <a:off x="13403794" y="1591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111,738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92987</xdr:rowOff>
    </xdr:from>
    <xdr:to>
      <xdr:col>18</xdr:col>
      <xdr:colOff>492125</xdr:colOff>
      <xdr:row>94</xdr:row>
      <xdr:rowOff>23137</xdr:rowOff>
    </xdr:to>
    <xdr:sp macro="" textlink="">
      <xdr:nvSpPr>
        <xdr:cNvPr id="681" name="円/楕円 680"/>
        <xdr:cNvSpPr/>
      </xdr:nvSpPr>
      <xdr:spPr>
        <a:xfrm>
          <a:off x="12763500" y="160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39664</xdr:rowOff>
    </xdr:from>
    <xdr:ext cx="599010" cy="259045"/>
    <xdr:sp macro="" textlink="">
      <xdr:nvSpPr>
        <xdr:cNvPr id="682" name="テキスト ボックス 681"/>
        <xdr:cNvSpPr txBox="1"/>
      </xdr:nvSpPr>
      <xdr:spPr>
        <a:xfrm>
          <a:off x="12514794" y="1581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94993</xdr:rowOff>
    </xdr:from>
    <xdr:to>
      <xdr:col>32</xdr:col>
      <xdr:colOff>187325</xdr:colOff>
      <xdr:row>39</xdr:row>
      <xdr:rowOff>95286</xdr:rowOff>
    </xdr:to>
    <xdr:cxnSp macro="">
      <xdr:nvCxnSpPr>
        <xdr:cNvPr id="713" name="直線コネクタ 712"/>
        <xdr:cNvCxnSpPr/>
      </xdr:nvCxnSpPr>
      <xdr:spPr>
        <a:xfrm flipV="1">
          <a:off x="21323300" y="6781543"/>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95286</xdr:rowOff>
    </xdr:from>
    <xdr:to>
      <xdr:col>31</xdr:col>
      <xdr:colOff>34925</xdr:colOff>
      <xdr:row>39</xdr:row>
      <xdr:rowOff>95352</xdr:rowOff>
    </xdr:to>
    <xdr:cxnSp macro="">
      <xdr:nvCxnSpPr>
        <xdr:cNvPr id="716" name="直線コネクタ 715"/>
        <xdr:cNvCxnSpPr/>
      </xdr:nvCxnSpPr>
      <xdr:spPr>
        <a:xfrm flipV="1">
          <a:off x="20434300" y="6781836"/>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95090</xdr:rowOff>
    </xdr:from>
    <xdr:to>
      <xdr:col>29</xdr:col>
      <xdr:colOff>517525</xdr:colOff>
      <xdr:row>39</xdr:row>
      <xdr:rowOff>95352</xdr:rowOff>
    </xdr:to>
    <xdr:cxnSp macro="">
      <xdr:nvCxnSpPr>
        <xdr:cNvPr id="719" name="直線コネクタ 718"/>
        <xdr:cNvCxnSpPr/>
      </xdr:nvCxnSpPr>
      <xdr:spPr>
        <a:xfrm>
          <a:off x="19545300" y="6781640"/>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95090</xdr:rowOff>
    </xdr:from>
    <xdr:to>
      <xdr:col>28</xdr:col>
      <xdr:colOff>314325</xdr:colOff>
      <xdr:row>39</xdr:row>
      <xdr:rowOff>95188</xdr:rowOff>
    </xdr:to>
    <xdr:cxnSp macro="">
      <xdr:nvCxnSpPr>
        <xdr:cNvPr id="722" name="直線コネクタ 721"/>
        <xdr:cNvCxnSpPr/>
      </xdr:nvCxnSpPr>
      <xdr:spPr>
        <a:xfrm flipV="1">
          <a:off x="18656300" y="6781640"/>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44193</xdr:rowOff>
    </xdr:from>
    <xdr:to>
      <xdr:col>32</xdr:col>
      <xdr:colOff>238125</xdr:colOff>
      <xdr:row>39</xdr:row>
      <xdr:rowOff>145793</xdr:rowOff>
    </xdr:to>
    <xdr:sp macro="" textlink="">
      <xdr:nvSpPr>
        <xdr:cNvPr id="732" name="円/楕円 731"/>
        <xdr:cNvSpPr/>
      </xdr:nvSpPr>
      <xdr:spPr>
        <a:xfrm>
          <a:off x="22110700" y="67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130570</xdr:rowOff>
    </xdr:from>
    <xdr:ext cx="378565" cy="259045"/>
    <xdr:sp macro="" textlink="">
      <xdr:nvSpPr>
        <xdr:cNvPr id="733" name="投資及び出資金該当値テキスト"/>
        <xdr:cNvSpPr txBox="1"/>
      </xdr:nvSpPr>
      <xdr:spPr>
        <a:xfrm>
          <a:off x="22212300" y="6645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44486</xdr:rowOff>
    </xdr:from>
    <xdr:to>
      <xdr:col>31</xdr:col>
      <xdr:colOff>85725</xdr:colOff>
      <xdr:row>39</xdr:row>
      <xdr:rowOff>146086</xdr:rowOff>
    </xdr:to>
    <xdr:sp macro="" textlink="">
      <xdr:nvSpPr>
        <xdr:cNvPr id="734" name="円/楕円 733"/>
        <xdr:cNvSpPr/>
      </xdr:nvSpPr>
      <xdr:spPr>
        <a:xfrm>
          <a:off x="21272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137213</xdr:rowOff>
    </xdr:from>
    <xdr:ext cx="378565" cy="259045"/>
    <xdr:sp macro="" textlink="">
      <xdr:nvSpPr>
        <xdr:cNvPr id="735" name="テキスト ボックス 734"/>
        <xdr:cNvSpPr txBox="1"/>
      </xdr:nvSpPr>
      <xdr:spPr>
        <a:xfrm>
          <a:off x="21134017" y="682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44552</xdr:rowOff>
    </xdr:from>
    <xdr:to>
      <xdr:col>29</xdr:col>
      <xdr:colOff>568325</xdr:colOff>
      <xdr:row>39</xdr:row>
      <xdr:rowOff>146152</xdr:rowOff>
    </xdr:to>
    <xdr:sp macro="" textlink="">
      <xdr:nvSpPr>
        <xdr:cNvPr id="736" name="円/楕円 735"/>
        <xdr:cNvSpPr/>
      </xdr:nvSpPr>
      <xdr:spPr>
        <a:xfrm>
          <a:off x="20383500" y="67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137279</xdr:rowOff>
    </xdr:from>
    <xdr:ext cx="378565" cy="259045"/>
    <xdr:sp macro="" textlink="">
      <xdr:nvSpPr>
        <xdr:cNvPr id="737" name="テキスト ボックス 736"/>
        <xdr:cNvSpPr txBox="1"/>
      </xdr:nvSpPr>
      <xdr:spPr>
        <a:xfrm>
          <a:off x="20245017" y="6823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44290</xdr:rowOff>
    </xdr:from>
    <xdr:to>
      <xdr:col>28</xdr:col>
      <xdr:colOff>365125</xdr:colOff>
      <xdr:row>39</xdr:row>
      <xdr:rowOff>145890</xdr:rowOff>
    </xdr:to>
    <xdr:sp macro="" textlink="">
      <xdr:nvSpPr>
        <xdr:cNvPr id="738" name="円/楕円 737"/>
        <xdr:cNvSpPr/>
      </xdr:nvSpPr>
      <xdr:spPr>
        <a:xfrm>
          <a:off x="19494500" y="67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137017</xdr:rowOff>
    </xdr:from>
    <xdr:ext cx="378565" cy="259045"/>
    <xdr:sp macro="" textlink="">
      <xdr:nvSpPr>
        <xdr:cNvPr id="739" name="テキスト ボックス 738"/>
        <xdr:cNvSpPr txBox="1"/>
      </xdr:nvSpPr>
      <xdr:spPr>
        <a:xfrm>
          <a:off x="19356017" y="682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44388</xdr:rowOff>
    </xdr:from>
    <xdr:to>
      <xdr:col>27</xdr:col>
      <xdr:colOff>161925</xdr:colOff>
      <xdr:row>39</xdr:row>
      <xdr:rowOff>145988</xdr:rowOff>
    </xdr:to>
    <xdr:sp macro="" textlink="">
      <xdr:nvSpPr>
        <xdr:cNvPr id="740" name="円/楕円 739"/>
        <xdr:cNvSpPr/>
      </xdr:nvSpPr>
      <xdr:spPr>
        <a:xfrm>
          <a:off x="18605500" y="67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137115</xdr:rowOff>
    </xdr:from>
    <xdr:ext cx="378565" cy="259045"/>
    <xdr:sp macro="" textlink="">
      <xdr:nvSpPr>
        <xdr:cNvPr id="741" name="テキスト ボックス 740"/>
        <xdr:cNvSpPr txBox="1"/>
      </xdr:nvSpPr>
      <xdr:spPr>
        <a:xfrm>
          <a:off x="18467017" y="6823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116749</xdr:rowOff>
    </xdr:from>
    <xdr:to>
      <xdr:col>32</xdr:col>
      <xdr:colOff>187325</xdr:colOff>
      <xdr:row>58</xdr:row>
      <xdr:rowOff>117366</xdr:rowOff>
    </xdr:to>
    <xdr:cxnSp macro="">
      <xdr:nvCxnSpPr>
        <xdr:cNvPr id="768" name="直線コネクタ 767"/>
        <xdr:cNvCxnSpPr/>
      </xdr:nvCxnSpPr>
      <xdr:spPr>
        <a:xfrm flipV="1">
          <a:off x="21323300" y="10060849"/>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117366</xdr:rowOff>
    </xdr:from>
    <xdr:to>
      <xdr:col>31</xdr:col>
      <xdr:colOff>34925</xdr:colOff>
      <xdr:row>58</xdr:row>
      <xdr:rowOff>118852</xdr:rowOff>
    </xdr:to>
    <xdr:cxnSp macro="">
      <xdr:nvCxnSpPr>
        <xdr:cNvPr id="771" name="直線コネクタ 770"/>
        <xdr:cNvCxnSpPr/>
      </xdr:nvCxnSpPr>
      <xdr:spPr>
        <a:xfrm flipV="1">
          <a:off x="20434300" y="10061466"/>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118555</xdr:rowOff>
    </xdr:from>
    <xdr:to>
      <xdr:col>29</xdr:col>
      <xdr:colOff>517525</xdr:colOff>
      <xdr:row>58</xdr:row>
      <xdr:rowOff>118852</xdr:rowOff>
    </xdr:to>
    <xdr:cxnSp macro="">
      <xdr:nvCxnSpPr>
        <xdr:cNvPr id="774" name="直線コネクタ 773"/>
        <xdr:cNvCxnSpPr/>
      </xdr:nvCxnSpPr>
      <xdr:spPr>
        <a:xfrm>
          <a:off x="19545300" y="10062655"/>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118555</xdr:rowOff>
    </xdr:from>
    <xdr:to>
      <xdr:col>28</xdr:col>
      <xdr:colOff>314325</xdr:colOff>
      <xdr:row>58</xdr:row>
      <xdr:rowOff>139700</xdr:rowOff>
    </xdr:to>
    <xdr:cxnSp macro="">
      <xdr:nvCxnSpPr>
        <xdr:cNvPr id="777" name="直線コネクタ 776"/>
        <xdr:cNvCxnSpPr/>
      </xdr:nvCxnSpPr>
      <xdr:spPr>
        <a:xfrm flipV="1">
          <a:off x="18656300" y="10062655"/>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65949</xdr:rowOff>
    </xdr:from>
    <xdr:to>
      <xdr:col>32</xdr:col>
      <xdr:colOff>238125</xdr:colOff>
      <xdr:row>58</xdr:row>
      <xdr:rowOff>167549</xdr:rowOff>
    </xdr:to>
    <xdr:sp macro="" textlink="">
      <xdr:nvSpPr>
        <xdr:cNvPr id="787" name="円/楕円 786"/>
        <xdr:cNvSpPr/>
      </xdr:nvSpPr>
      <xdr:spPr>
        <a:xfrm>
          <a:off x="22110700" y="100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152326</xdr:rowOff>
    </xdr:from>
    <xdr:ext cx="469744" cy="259045"/>
    <xdr:sp macro="" textlink="">
      <xdr:nvSpPr>
        <xdr:cNvPr id="788" name="貸付金該当値テキスト"/>
        <xdr:cNvSpPr txBox="1"/>
      </xdr:nvSpPr>
      <xdr:spPr>
        <a:xfrm>
          <a:off x="22212300" y="992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66566</xdr:rowOff>
    </xdr:from>
    <xdr:to>
      <xdr:col>31</xdr:col>
      <xdr:colOff>85725</xdr:colOff>
      <xdr:row>58</xdr:row>
      <xdr:rowOff>168166</xdr:rowOff>
    </xdr:to>
    <xdr:sp macro="" textlink="">
      <xdr:nvSpPr>
        <xdr:cNvPr id="789" name="円/楕円 788"/>
        <xdr:cNvSpPr/>
      </xdr:nvSpPr>
      <xdr:spPr>
        <a:xfrm>
          <a:off x="21272500" y="1001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159293</xdr:rowOff>
    </xdr:from>
    <xdr:ext cx="378565" cy="259045"/>
    <xdr:sp macro="" textlink="">
      <xdr:nvSpPr>
        <xdr:cNvPr id="790" name="テキスト ボックス 789"/>
        <xdr:cNvSpPr txBox="1"/>
      </xdr:nvSpPr>
      <xdr:spPr>
        <a:xfrm>
          <a:off x="21134017" y="10103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68052</xdr:rowOff>
    </xdr:from>
    <xdr:to>
      <xdr:col>29</xdr:col>
      <xdr:colOff>568325</xdr:colOff>
      <xdr:row>58</xdr:row>
      <xdr:rowOff>169652</xdr:rowOff>
    </xdr:to>
    <xdr:sp macro="" textlink="">
      <xdr:nvSpPr>
        <xdr:cNvPr id="791" name="円/楕円 790"/>
        <xdr:cNvSpPr/>
      </xdr:nvSpPr>
      <xdr:spPr>
        <a:xfrm>
          <a:off x="20383500" y="100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160779</xdr:rowOff>
    </xdr:from>
    <xdr:ext cx="378565" cy="259045"/>
    <xdr:sp macro="" textlink="">
      <xdr:nvSpPr>
        <xdr:cNvPr id="792" name="テキスト ボックス 791"/>
        <xdr:cNvSpPr txBox="1"/>
      </xdr:nvSpPr>
      <xdr:spPr>
        <a:xfrm>
          <a:off x="20245017" y="10104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67755</xdr:rowOff>
    </xdr:from>
    <xdr:to>
      <xdr:col>28</xdr:col>
      <xdr:colOff>365125</xdr:colOff>
      <xdr:row>58</xdr:row>
      <xdr:rowOff>169355</xdr:rowOff>
    </xdr:to>
    <xdr:sp macro="" textlink="">
      <xdr:nvSpPr>
        <xdr:cNvPr id="793" name="円/楕円 792"/>
        <xdr:cNvSpPr/>
      </xdr:nvSpPr>
      <xdr:spPr>
        <a:xfrm>
          <a:off x="19494500" y="1001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160482</xdr:rowOff>
    </xdr:from>
    <xdr:ext cx="378565" cy="259045"/>
    <xdr:sp macro="" textlink="">
      <xdr:nvSpPr>
        <xdr:cNvPr id="794" name="テキスト ボックス 793"/>
        <xdr:cNvSpPr txBox="1"/>
      </xdr:nvSpPr>
      <xdr:spPr>
        <a:xfrm>
          <a:off x="19356017" y="10104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5"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6" name="テキスト ボックス 79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22075</xdr:rowOff>
    </xdr:from>
    <xdr:to>
      <xdr:col>32</xdr:col>
      <xdr:colOff>187325</xdr:colOff>
      <xdr:row>74</xdr:row>
      <xdr:rowOff>99714</xdr:rowOff>
    </xdr:to>
    <xdr:cxnSp macro="">
      <xdr:nvCxnSpPr>
        <xdr:cNvPr id="829" name="直線コネクタ 828"/>
        <xdr:cNvCxnSpPr/>
      </xdr:nvCxnSpPr>
      <xdr:spPr>
        <a:xfrm flipV="1">
          <a:off x="21323300" y="12709375"/>
          <a:ext cx="838200" cy="7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99714</xdr:rowOff>
    </xdr:from>
    <xdr:to>
      <xdr:col>31</xdr:col>
      <xdr:colOff>34925</xdr:colOff>
      <xdr:row>75</xdr:row>
      <xdr:rowOff>6731</xdr:rowOff>
    </xdr:to>
    <xdr:cxnSp macro="">
      <xdr:nvCxnSpPr>
        <xdr:cNvPr id="832" name="直線コネクタ 831"/>
        <xdr:cNvCxnSpPr/>
      </xdr:nvCxnSpPr>
      <xdr:spPr>
        <a:xfrm flipV="1">
          <a:off x="20434300" y="12787014"/>
          <a:ext cx="889000" cy="7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144129</xdr:rowOff>
    </xdr:from>
    <xdr:to>
      <xdr:col>29</xdr:col>
      <xdr:colOff>517525</xdr:colOff>
      <xdr:row>75</xdr:row>
      <xdr:rowOff>6731</xdr:rowOff>
    </xdr:to>
    <xdr:cxnSp macro="">
      <xdr:nvCxnSpPr>
        <xdr:cNvPr id="835" name="直線コネクタ 834"/>
        <xdr:cNvCxnSpPr/>
      </xdr:nvCxnSpPr>
      <xdr:spPr>
        <a:xfrm>
          <a:off x="19545300" y="12659979"/>
          <a:ext cx="889000" cy="20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144129</xdr:rowOff>
    </xdr:from>
    <xdr:to>
      <xdr:col>28</xdr:col>
      <xdr:colOff>314325</xdr:colOff>
      <xdr:row>75</xdr:row>
      <xdr:rowOff>48213</xdr:rowOff>
    </xdr:to>
    <xdr:cxnSp macro="">
      <xdr:nvCxnSpPr>
        <xdr:cNvPr id="838" name="直線コネクタ 837"/>
        <xdr:cNvCxnSpPr/>
      </xdr:nvCxnSpPr>
      <xdr:spPr>
        <a:xfrm flipV="1">
          <a:off x="18656300" y="12659979"/>
          <a:ext cx="889000" cy="24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142725</xdr:rowOff>
    </xdr:from>
    <xdr:to>
      <xdr:col>32</xdr:col>
      <xdr:colOff>238125</xdr:colOff>
      <xdr:row>74</xdr:row>
      <xdr:rowOff>72875</xdr:rowOff>
    </xdr:to>
    <xdr:sp macro="" textlink="">
      <xdr:nvSpPr>
        <xdr:cNvPr id="848" name="円/楕円 847"/>
        <xdr:cNvSpPr/>
      </xdr:nvSpPr>
      <xdr:spPr>
        <a:xfrm>
          <a:off x="22110700" y="1265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165602</xdr:rowOff>
    </xdr:from>
    <xdr:ext cx="599010" cy="259045"/>
    <xdr:sp macro="" textlink="">
      <xdr:nvSpPr>
        <xdr:cNvPr id="849" name="繰出金該当値テキスト"/>
        <xdr:cNvSpPr txBox="1"/>
      </xdr:nvSpPr>
      <xdr:spPr>
        <a:xfrm>
          <a:off x="22212300" y="1251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102,349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48914</xdr:rowOff>
    </xdr:from>
    <xdr:to>
      <xdr:col>31</xdr:col>
      <xdr:colOff>85725</xdr:colOff>
      <xdr:row>74</xdr:row>
      <xdr:rowOff>150514</xdr:rowOff>
    </xdr:to>
    <xdr:sp macro="" textlink="">
      <xdr:nvSpPr>
        <xdr:cNvPr id="850" name="円/楕円 849"/>
        <xdr:cNvSpPr/>
      </xdr:nvSpPr>
      <xdr:spPr>
        <a:xfrm>
          <a:off x="21272500" y="127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167041</xdr:rowOff>
    </xdr:from>
    <xdr:ext cx="534377" cy="259045"/>
    <xdr:sp macro="" textlink="">
      <xdr:nvSpPr>
        <xdr:cNvPr id="851" name="テキスト ボックス 850"/>
        <xdr:cNvSpPr txBox="1"/>
      </xdr:nvSpPr>
      <xdr:spPr>
        <a:xfrm>
          <a:off x="21056111" y="125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94,198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127381</xdr:rowOff>
    </xdr:from>
    <xdr:to>
      <xdr:col>29</xdr:col>
      <xdr:colOff>568325</xdr:colOff>
      <xdr:row>75</xdr:row>
      <xdr:rowOff>57531</xdr:rowOff>
    </xdr:to>
    <xdr:sp macro="" textlink="">
      <xdr:nvSpPr>
        <xdr:cNvPr id="852" name="円/楕円 851"/>
        <xdr:cNvSpPr/>
      </xdr:nvSpPr>
      <xdr:spPr>
        <a:xfrm>
          <a:off x="20383500" y="128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74058</xdr:rowOff>
    </xdr:from>
    <xdr:ext cx="534377" cy="259045"/>
    <xdr:sp macro="" textlink="">
      <xdr:nvSpPr>
        <xdr:cNvPr id="853" name="テキスト ボックス 852"/>
        <xdr:cNvSpPr txBox="1"/>
      </xdr:nvSpPr>
      <xdr:spPr>
        <a:xfrm>
          <a:off x="20167111" y="1258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85,960</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93329</xdr:rowOff>
    </xdr:from>
    <xdr:to>
      <xdr:col>28</xdr:col>
      <xdr:colOff>365125</xdr:colOff>
      <xdr:row>74</xdr:row>
      <xdr:rowOff>23479</xdr:rowOff>
    </xdr:to>
    <xdr:sp macro="" textlink="">
      <xdr:nvSpPr>
        <xdr:cNvPr id="854" name="円/楕円 853"/>
        <xdr:cNvSpPr/>
      </xdr:nvSpPr>
      <xdr:spPr>
        <a:xfrm>
          <a:off x="19494500" y="1260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40006</xdr:rowOff>
    </xdr:from>
    <xdr:ext cx="599010" cy="259045"/>
    <xdr:sp macro="" textlink="">
      <xdr:nvSpPr>
        <xdr:cNvPr id="855" name="テキスト ボックス 854"/>
        <xdr:cNvSpPr txBox="1"/>
      </xdr:nvSpPr>
      <xdr:spPr>
        <a:xfrm>
          <a:off x="19245794" y="1238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107,535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168863</xdr:rowOff>
    </xdr:from>
    <xdr:to>
      <xdr:col>27</xdr:col>
      <xdr:colOff>161925</xdr:colOff>
      <xdr:row>75</xdr:row>
      <xdr:rowOff>99013</xdr:rowOff>
    </xdr:to>
    <xdr:sp macro="" textlink="">
      <xdr:nvSpPr>
        <xdr:cNvPr id="856" name="円/楕円 855"/>
        <xdr:cNvSpPr/>
      </xdr:nvSpPr>
      <xdr:spPr>
        <a:xfrm>
          <a:off x="18605500" y="128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115540</xdr:rowOff>
    </xdr:from>
    <xdr:ext cx="534377" cy="259045"/>
    <xdr:sp macro="" textlink="">
      <xdr:nvSpPr>
        <xdr:cNvPr id="857" name="テキスト ボックス 856"/>
        <xdr:cNvSpPr txBox="1"/>
      </xdr:nvSpPr>
      <xdr:spPr>
        <a:xfrm>
          <a:off x="18389111" y="126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968,908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144,546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円となっており、平成２３年度から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140,000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円程度で推移してきており、高止まりの傾向にある。類似団体平均と比べて高い水準にある。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161,081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円となっており、類似団体と比較して一人当たりコストが下回っているものの、前年度決算と比較すると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％増となっている。防災行政無線のデジタル化等が主な原因となっている。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120,859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円となっており、類似団体と比較して一人当たりのコストが高い水準となっている。保有する公共施設・町道等の</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修繕・機能強化</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に係る地方債が増加していることが主な要因となっている。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・積立金は、住民一人当たり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127,873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円となっている。経費削減等により、基金を毎年積み立ててきたことが類似団体と比較して高い水準の主な要因となっている。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・操出金は、住民一人当たり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102,349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円となっており、類似団体と比較して一人当たりのコストが高い水準となっている。特別会計である簡易水道会計・下水道会計への操出金の増加が主な要因となっている。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鹿児島県南大隅町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7,971
7,952
213.57
7,959,367
7,704,759
228,422
4,620,086
8,881,348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8636</xdr:rowOff>
    </xdr:from>
    <xdr:to>
      <xdr:col>6</xdr:col>
      <xdr:colOff>511175</xdr:colOff>
      <xdr:row>36</xdr:row>
      <xdr:rowOff>52959</xdr:rowOff>
    </xdr:to>
    <xdr:cxnSp macro="">
      <xdr:nvCxnSpPr>
        <xdr:cNvPr id="61" name="直線コネクタ 60"/>
        <xdr:cNvCxnSpPr/>
      </xdr:nvCxnSpPr>
      <xdr:spPr>
        <a:xfrm flipV="1">
          <a:off x="3797300" y="6180836"/>
          <a:ext cx="8382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52959</xdr:rowOff>
    </xdr:from>
    <xdr:to>
      <xdr:col>5</xdr:col>
      <xdr:colOff>358775</xdr:colOff>
      <xdr:row>36</xdr:row>
      <xdr:rowOff>82550</xdr:rowOff>
    </xdr:to>
    <xdr:cxnSp macro="">
      <xdr:nvCxnSpPr>
        <xdr:cNvPr id="64" name="直線コネクタ 63"/>
        <xdr:cNvCxnSpPr/>
      </xdr:nvCxnSpPr>
      <xdr:spPr>
        <a:xfrm flipV="1">
          <a:off x="2908300" y="6225159"/>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136906</xdr:rowOff>
    </xdr:from>
    <xdr:to>
      <xdr:col>4</xdr:col>
      <xdr:colOff>155575</xdr:colOff>
      <xdr:row>36</xdr:row>
      <xdr:rowOff>82550</xdr:rowOff>
    </xdr:to>
    <xdr:cxnSp macro="">
      <xdr:nvCxnSpPr>
        <xdr:cNvPr id="67" name="直線コネクタ 66"/>
        <xdr:cNvCxnSpPr/>
      </xdr:nvCxnSpPr>
      <xdr:spPr>
        <a:xfrm>
          <a:off x="2019300" y="5966206"/>
          <a:ext cx="889000" cy="2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7366</xdr:rowOff>
    </xdr:from>
    <xdr:to>
      <xdr:col>2</xdr:col>
      <xdr:colOff>638175</xdr:colOff>
      <xdr:row>34</xdr:row>
      <xdr:rowOff>136906</xdr:rowOff>
    </xdr:to>
    <xdr:cxnSp macro="">
      <xdr:nvCxnSpPr>
        <xdr:cNvPr id="70" name="直線コネクタ 69"/>
        <xdr:cNvCxnSpPr/>
      </xdr:nvCxnSpPr>
      <xdr:spPr>
        <a:xfrm>
          <a:off x="1130300" y="5836666"/>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129286</xdr:rowOff>
    </xdr:from>
    <xdr:to>
      <xdr:col>6</xdr:col>
      <xdr:colOff>561975</xdr:colOff>
      <xdr:row>36</xdr:row>
      <xdr:rowOff>59436</xdr:rowOff>
    </xdr:to>
    <xdr:sp macro="" textlink="">
      <xdr:nvSpPr>
        <xdr:cNvPr id="80" name="円/楕円 79"/>
        <xdr:cNvSpPr/>
      </xdr:nvSpPr>
      <xdr:spPr>
        <a:xfrm>
          <a:off x="45847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107713</xdr:rowOff>
    </xdr:from>
    <xdr:ext cx="534377" cy="259045"/>
    <xdr:sp macro="" textlink="">
      <xdr:nvSpPr>
        <xdr:cNvPr id="81" name="議会費該当値テキスト"/>
        <xdr:cNvSpPr txBox="1"/>
      </xdr:nvSpPr>
      <xdr:spPr>
        <a:xfrm>
          <a:off x="4686300" y="61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2159</xdr:rowOff>
    </xdr:from>
    <xdr:to>
      <xdr:col>5</xdr:col>
      <xdr:colOff>409575</xdr:colOff>
      <xdr:row>36</xdr:row>
      <xdr:rowOff>103759</xdr:rowOff>
    </xdr:to>
    <xdr:sp macro="" textlink="">
      <xdr:nvSpPr>
        <xdr:cNvPr id="82" name="円/楕円 81"/>
        <xdr:cNvSpPr/>
      </xdr:nvSpPr>
      <xdr:spPr>
        <a:xfrm>
          <a:off x="3746500" y="61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94886</xdr:rowOff>
    </xdr:from>
    <xdr:ext cx="469744" cy="259045"/>
    <xdr:sp macro="" textlink="">
      <xdr:nvSpPr>
        <xdr:cNvPr id="83" name="テキスト ボックス 82"/>
        <xdr:cNvSpPr txBox="1"/>
      </xdr:nvSpPr>
      <xdr:spPr>
        <a:xfrm>
          <a:off x="3562427" y="626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31750</xdr:rowOff>
    </xdr:from>
    <xdr:to>
      <xdr:col>4</xdr:col>
      <xdr:colOff>206375</xdr:colOff>
      <xdr:row>36</xdr:row>
      <xdr:rowOff>133350</xdr:rowOff>
    </xdr:to>
    <xdr:sp macro="" textlink="">
      <xdr:nvSpPr>
        <xdr:cNvPr id="84" name="円/楕円 83"/>
        <xdr:cNvSpPr/>
      </xdr:nvSpPr>
      <xdr:spPr>
        <a:xfrm>
          <a:off x="2857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124477</xdr:rowOff>
    </xdr:from>
    <xdr:ext cx="469744" cy="259045"/>
    <xdr:sp macro="" textlink="">
      <xdr:nvSpPr>
        <xdr:cNvPr id="85" name="テキスト ボックス 84"/>
        <xdr:cNvSpPr txBox="1"/>
      </xdr:nvSpPr>
      <xdr:spPr>
        <a:xfrm>
          <a:off x="2673427"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86106</xdr:rowOff>
    </xdr:from>
    <xdr:to>
      <xdr:col>3</xdr:col>
      <xdr:colOff>3175</xdr:colOff>
      <xdr:row>35</xdr:row>
      <xdr:rowOff>16256</xdr:rowOff>
    </xdr:to>
    <xdr:sp macro="" textlink="">
      <xdr:nvSpPr>
        <xdr:cNvPr id="86" name="円/楕円 85"/>
        <xdr:cNvSpPr/>
      </xdr:nvSpPr>
      <xdr:spPr>
        <a:xfrm>
          <a:off x="1968500" y="59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32783</xdr:rowOff>
    </xdr:from>
    <xdr:ext cx="534377" cy="259045"/>
    <xdr:sp macro="" textlink="">
      <xdr:nvSpPr>
        <xdr:cNvPr id="87" name="テキスト ボックス 86"/>
        <xdr:cNvSpPr txBox="1"/>
      </xdr:nvSpPr>
      <xdr:spPr>
        <a:xfrm>
          <a:off x="1752111" y="56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128016</xdr:rowOff>
    </xdr:from>
    <xdr:to>
      <xdr:col>1</xdr:col>
      <xdr:colOff>485775</xdr:colOff>
      <xdr:row>34</xdr:row>
      <xdr:rowOff>58166</xdr:rowOff>
    </xdr:to>
    <xdr:sp macro="" textlink="">
      <xdr:nvSpPr>
        <xdr:cNvPr id="88" name="円/楕円 87"/>
        <xdr:cNvSpPr/>
      </xdr:nvSpPr>
      <xdr:spPr>
        <a:xfrm>
          <a:off x="1079500" y="57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74693</xdr:rowOff>
    </xdr:from>
    <xdr:ext cx="534377" cy="259045"/>
    <xdr:sp macro="" textlink="">
      <xdr:nvSpPr>
        <xdr:cNvPr id="89" name="テキスト ボックス 88"/>
        <xdr:cNvSpPr txBox="1"/>
      </xdr:nvSpPr>
      <xdr:spPr>
        <a:xfrm>
          <a:off x="863111" y="556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42878</xdr:rowOff>
    </xdr:from>
    <xdr:to>
      <xdr:col>6</xdr:col>
      <xdr:colOff>511175</xdr:colOff>
      <xdr:row>55</xdr:row>
      <xdr:rowOff>68106</xdr:rowOff>
    </xdr:to>
    <xdr:cxnSp macro="">
      <xdr:nvCxnSpPr>
        <xdr:cNvPr id="120" name="直線コネクタ 119"/>
        <xdr:cNvCxnSpPr/>
      </xdr:nvCxnSpPr>
      <xdr:spPr>
        <a:xfrm>
          <a:off x="3797300" y="9472628"/>
          <a:ext cx="8382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42878</xdr:rowOff>
    </xdr:from>
    <xdr:to>
      <xdr:col>5</xdr:col>
      <xdr:colOff>358775</xdr:colOff>
      <xdr:row>55</xdr:row>
      <xdr:rowOff>90756</xdr:rowOff>
    </xdr:to>
    <xdr:cxnSp macro="">
      <xdr:nvCxnSpPr>
        <xdr:cNvPr id="123" name="直線コネクタ 122"/>
        <xdr:cNvCxnSpPr/>
      </xdr:nvCxnSpPr>
      <xdr:spPr>
        <a:xfrm flipV="1">
          <a:off x="2908300" y="9472628"/>
          <a:ext cx="889000" cy="4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87635</xdr:rowOff>
    </xdr:from>
    <xdr:to>
      <xdr:col>4</xdr:col>
      <xdr:colOff>155575</xdr:colOff>
      <xdr:row>55</xdr:row>
      <xdr:rowOff>90756</xdr:rowOff>
    </xdr:to>
    <xdr:cxnSp macro="">
      <xdr:nvCxnSpPr>
        <xdr:cNvPr id="126" name="直線コネクタ 125"/>
        <xdr:cNvCxnSpPr/>
      </xdr:nvCxnSpPr>
      <xdr:spPr>
        <a:xfrm>
          <a:off x="2019300" y="9517385"/>
          <a:ext cx="889000" cy="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28862</xdr:rowOff>
    </xdr:from>
    <xdr:to>
      <xdr:col>2</xdr:col>
      <xdr:colOff>638175</xdr:colOff>
      <xdr:row>55</xdr:row>
      <xdr:rowOff>87635</xdr:rowOff>
    </xdr:to>
    <xdr:cxnSp macro="">
      <xdr:nvCxnSpPr>
        <xdr:cNvPr id="129" name="直線コネクタ 128"/>
        <xdr:cNvCxnSpPr/>
      </xdr:nvCxnSpPr>
      <xdr:spPr>
        <a:xfrm>
          <a:off x="1130300" y="9458612"/>
          <a:ext cx="8890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17306</xdr:rowOff>
    </xdr:from>
    <xdr:to>
      <xdr:col>6</xdr:col>
      <xdr:colOff>561975</xdr:colOff>
      <xdr:row>55</xdr:row>
      <xdr:rowOff>118906</xdr:rowOff>
    </xdr:to>
    <xdr:sp macro="" textlink="">
      <xdr:nvSpPr>
        <xdr:cNvPr id="139" name="円/楕円 138"/>
        <xdr:cNvSpPr/>
      </xdr:nvSpPr>
      <xdr:spPr>
        <a:xfrm>
          <a:off x="4584700" y="94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40183</xdr:rowOff>
    </xdr:from>
    <xdr:ext cx="599010" cy="259045"/>
    <xdr:sp macro="" textlink="">
      <xdr:nvSpPr>
        <xdr:cNvPr id="140" name="総務費該当値テキスト"/>
        <xdr:cNvSpPr txBox="1"/>
      </xdr:nvSpPr>
      <xdr:spPr>
        <a:xfrm>
          <a:off x="4686300" y="929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219,423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163528</xdr:rowOff>
    </xdr:from>
    <xdr:to>
      <xdr:col>5</xdr:col>
      <xdr:colOff>409575</xdr:colOff>
      <xdr:row>55</xdr:row>
      <xdr:rowOff>93678</xdr:rowOff>
    </xdr:to>
    <xdr:sp macro="" textlink="">
      <xdr:nvSpPr>
        <xdr:cNvPr id="141" name="円/楕円 140"/>
        <xdr:cNvSpPr/>
      </xdr:nvSpPr>
      <xdr:spPr>
        <a:xfrm>
          <a:off x="3746500" y="94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110205</xdr:rowOff>
    </xdr:from>
    <xdr:ext cx="599010" cy="259045"/>
    <xdr:sp macro="" textlink="">
      <xdr:nvSpPr>
        <xdr:cNvPr id="142" name="テキスト ボックス 141"/>
        <xdr:cNvSpPr txBox="1"/>
      </xdr:nvSpPr>
      <xdr:spPr>
        <a:xfrm>
          <a:off x="3497794" y="919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227,148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39956</xdr:rowOff>
    </xdr:from>
    <xdr:to>
      <xdr:col>4</xdr:col>
      <xdr:colOff>206375</xdr:colOff>
      <xdr:row>55</xdr:row>
      <xdr:rowOff>141556</xdr:rowOff>
    </xdr:to>
    <xdr:sp macro="" textlink="">
      <xdr:nvSpPr>
        <xdr:cNvPr id="143" name="円/楕円 142"/>
        <xdr:cNvSpPr/>
      </xdr:nvSpPr>
      <xdr:spPr>
        <a:xfrm>
          <a:off x="2857500" y="946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158083</xdr:rowOff>
    </xdr:from>
    <xdr:ext cx="599010" cy="259045"/>
    <xdr:sp macro="" textlink="">
      <xdr:nvSpPr>
        <xdr:cNvPr id="144" name="テキスト ボックス 143"/>
        <xdr:cNvSpPr txBox="1"/>
      </xdr:nvSpPr>
      <xdr:spPr>
        <a:xfrm>
          <a:off x="2608794" y="924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212,487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36835</xdr:rowOff>
    </xdr:from>
    <xdr:to>
      <xdr:col>3</xdr:col>
      <xdr:colOff>3175</xdr:colOff>
      <xdr:row>55</xdr:row>
      <xdr:rowOff>138435</xdr:rowOff>
    </xdr:to>
    <xdr:sp macro="" textlink="">
      <xdr:nvSpPr>
        <xdr:cNvPr id="145" name="円/楕円 144"/>
        <xdr:cNvSpPr/>
      </xdr:nvSpPr>
      <xdr:spPr>
        <a:xfrm>
          <a:off x="1968500" y="946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154962</xdr:rowOff>
    </xdr:from>
    <xdr:ext cx="599010" cy="259045"/>
    <xdr:sp macro="" textlink="">
      <xdr:nvSpPr>
        <xdr:cNvPr id="146" name="テキスト ボックス 145"/>
        <xdr:cNvSpPr txBox="1"/>
      </xdr:nvSpPr>
      <xdr:spPr>
        <a:xfrm>
          <a:off x="1719794" y="924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213,443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149512</xdr:rowOff>
    </xdr:from>
    <xdr:to>
      <xdr:col>1</xdr:col>
      <xdr:colOff>485775</xdr:colOff>
      <xdr:row>55</xdr:row>
      <xdr:rowOff>79662</xdr:rowOff>
    </xdr:to>
    <xdr:sp macro="" textlink="">
      <xdr:nvSpPr>
        <xdr:cNvPr id="147" name="円/楕円 146"/>
        <xdr:cNvSpPr/>
      </xdr:nvSpPr>
      <xdr:spPr>
        <a:xfrm>
          <a:off x="1079500" y="94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96189</xdr:rowOff>
    </xdr:from>
    <xdr:ext cx="599010" cy="259045"/>
    <xdr:sp macro="" textlink="">
      <xdr:nvSpPr>
        <xdr:cNvPr id="148" name="テキスト ボックス 147"/>
        <xdr:cNvSpPr txBox="1"/>
      </xdr:nvSpPr>
      <xdr:spPr>
        <a:xfrm>
          <a:off x="830794" y="918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6093</xdr:rowOff>
    </xdr:from>
    <xdr:to>
      <xdr:col>6</xdr:col>
      <xdr:colOff>511175</xdr:colOff>
      <xdr:row>76</xdr:row>
      <xdr:rowOff>64540</xdr:rowOff>
    </xdr:to>
    <xdr:cxnSp macro="">
      <xdr:nvCxnSpPr>
        <xdr:cNvPr id="176" name="直線コネクタ 175"/>
        <xdr:cNvCxnSpPr/>
      </xdr:nvCxnSpPr>
      <xdr:spPr>
        <a:xfrm flipV="1">
          <a:off x="3797300" y="13036293"/>
          <a:ext cx="838200" cy="5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64540</xdr:rowOff>
    </xdr:from>
    <xdr:to>
      <xdr:col>5</xdr:col>
      <xdr:colOff>358775</xdr:colOff>
      <xdr:row>77</xdr:row>
      <xdr:rowOff>2586</xdr:rowOff>
    </xdr:to>
    <xdr:cxnSp macro="">
      <xdr:nvCxnSpPr>
        <xdr:cNvPr id="179" name="直線コネクタ 178"/>
        <xdr:cNvCxnSpPr/>
      </xdr:nvCxnSpPr>
      <xdr:spPr>
        <a:xfrm flipV="1">
          <a:off x="2908300" y="13094740"/>
          <a:ext cx="889000" cy="10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68692</xdr:rowOff>
    </xdr:from>
    <xdr:to>
      <xdr:col>4</xdr:col>
      <xdr:colOff>155575</xdr:colOff>
      <xdr:row>77</xdr:row>
      <xdr:rowOff>2586</xdr:rowOff>
    </xdr:to>
    <xdr:cxnSp macro="">
      <xdr:nvCxnSpPr>
        <xdr:cNvPr id="182" name="直線コネクタ 181"/>
        <xdr:cNvCxnSpPr/>
      </xdr:nvCxnSpPr>
      <xdr:spPr>
        <a:xfrm>
          <a:off x="2019300" y="13098892"/>
          <a:ext cx="889000" cy="1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68692</xdr:rowOff>
    </xdr:from>
    <xdr:to>
      <xdr:col>2</xdr:col>
      <xdr:colOff>638175</xdr:colOff>
      <xdr:row>77</xdr:row>
      <xdr:rowOff>17824</xdr:rowOff>
    </xdr:to>
    <xdr:cxnSp macro="">
      <xdr:nvCxnSpPr>
        <xdr:cNvPr id="185" name="直線コネクタ 184"/>
        <xdr:cNvCxnSpPr/>
      </xdr:nvCxnSpPr>
      <xdr:spPr>
        <a:xfrm flipV="1">
          <a:off x="1130300" y="13098892"/>
          <a:ext cx="889000" cy="12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126743</xdr:rowOff>
    </xdr:from>
    <xdr:to>
      <xdr:col>6</xdr:col>
      <xdr:colOff>561975</xdr:colOff>
      <xdr:row>76</xdr:row>
      <xdr:rowOff>56893</xdr:rowOff>
    </xdr:to>
    <xdr:sp macro="" textlink="">
      <xdr:nvSpPr>
        <xdr:cNvPr id="195" name="円/楕円 194"/>
        <xdr:cNvSpPr/>
      </xdr:nvSpPr>
      <xdr:spPr>
        <a:xfrm>
          <a:off x="4584700" y="129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149620</xdr:rowOff>
    </xdr:from>
    <xdr:ext cx="599010" cy="259045"/>
    <xdr:sp macro="" textlink="">
      <xdr:nvSpPr>
        <xdr:cNvPr id="196" name="民生費該当値テキスト"/>
        <xdr:cNvSpPr txBox="1"/>
      </xdr:nvSpPr>
      <xdr:spPr>
        <a:xfrm>
          <a:off x="4686300" y="1283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204,223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13740</xdr:rowOff>
    </xdr:from>
    <xdr:to>
      <xdr:col>5</xdr:col>
      <xdr:colOff>409575</xdr:colOff>
      <xdr:row>76</xdr:row>
      <xdr:rowOff>115340</xdr:rowOff>
    </xdr:to>
    <xdr:sp macro="" textlink="">
      <xdr:nvSpPr>
        <xdr:cNvPr id="197" name="円/楕円 196"/>
        <xdr:cNvSpPr/>
      </xdr:nvSpPr>
      <xdr:spPr>
        <a:xfrm>
          <a:off x="3746500" y="1304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131868</xdr:rowOff>
    </xdr:from>
    <xdr:ext cx="599010" cy="259045"/>
    <xdr:sp macro="" textlink="">
      <xdr:nvSpPr>
        <xdr:cNvPr id="198" name="テキスト ボックス 197"/>
        <xdr:cNvSpPr txBox="1"/>
      </xdr:nvSpPr>
      <xdr:spPr>
        <a:xfrm>
          <a:off x="3497794" y="1281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191,439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123236</xdr:rowOff>
    </xdr:from>
    <xdr:to>
      <xdr:col>4</xdr:col>
      <xdr:colOff>206375</xdr:colOff>
      <xdr:row>77</xdr:row>
      <xdr:rowOff>53386</xdr:rowOff>
    </xdr:to>
    <xdr:sp macro="" textlink="">
      <xdr:nvSpPr>
        <xdr:cNvPr id="199" name="円/楕円 198"/>
        <xdr:cNvSpPr/>
      </xdr:nvSpPr>
      <xdr:spPr>
        <a:xfrm>
          <a:off x="2857500" y="131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69913</xdr:rowOff>
    </xdr:from>
    <xdr:ext cx="599010" cy="259045"/>
    <xdr:sp macro="" textlink="">
      <xdr:nvSpPr>
        <xdr:cNvPr id="200" name="テキスト ボックス 199"/>
        <xdr:cNvSpPr txBox="1"/>
      </xdr:nvSpPr>
      <xdr:spPr>
        <a:xfrm>
          <a:off x="2608794" y="1292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167,490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17892</xdr:rowOff>
    </xdr:from>
    <xdr:to>
      <xdr:col>3</xdr:col>
      <xdr:colOff>3175</xdr:colOff>
      <xdr:row>76</xdr:row>
      <xdr:rowOff>119492</xdr:rowOff>
    </xdr:to>
    <xdr:sp macro="" textlink="">
      <xdr:nvSpPr>
        <xdr:cNvPr id="201" name="円/楕円 200"/>
        <xdr:cNvSpPr/>
      </xdr:nvSpPr>
      <xdr:spPr>
        <a:xfrm>
          <a:off x="1968500" y="130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136019</xdr:rowOff>
    </xdr:from>
    <xdr:ext cx="599010" cy="259045"/>
    <xdr:sp macro="" textlink="">
      <xdr:nvSpPr>
        <xdr:cNvPr id="202" name="テキスト ボックス 201"/>
        <xdr:cNvSpPr txBox="1"/>
      </xdr:nvSpPr>
      <xdr:spPr>
        <a:xfrm>
          <a:off x="1719794" y="1282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190,531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138474</xdr:rowOff>
    </xdr:from>
    <xdr:to>
      <xdr:col>1</xdr:col>
      <xdr:colOff>485775</xdr:colOff>
      <xdr:row>77</xdr:row>
      <xdr:rowOff>68624</xdr:rowOff>
    </xdr:to>
    <xdr:sp macro="" textlink="">
      <xdr:nvSpPr>
        <xdr:cNvPr id="203" name="円/楕円 202"/>
        <xdr:cNvSpPr/>
      </xdr:nvSpPr>
      <xdr:spPr>
        <a:xfrm>
          <a:off x="1079500" y="131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85151</xdr:rowOff>
    </xdr:from>
    <xdr:ext cx="599010" cy="259045"/>
    <xdr:sp macro="" textlink="">
      <xdr:nvSpPr>
        <xdr:cNvPr id="204" name="テキスト ボックス 203"/>
        <xdr:cNvSpPr txBox="1"/>
      </xdr:nvSpPr>
      <xdr:spPr>
        <a:xfrm>
          <a:off x="830794" y="1294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120264</xdr:rowOff>
    </xdr:from>
    <xdr:to>
      <xdr:col>6</xdr:col>
      <xdr:colOff>511175</xdr:colOff>
      <xdr:row>97</xdr:row>
      <xdr:rowOff>47341</xdr:rowOff>
    </xdr:to>
    <xdr:cxnSp macro="">
      <xdr:nvCxnSpPr>
        <xdr:cNvPr id="231" name="直線コネクタ 230"/>
        <xdr:cNvCxnSpPr/>
      </xdr:nvCxnSpPr>
      <xdr:spPr>
        <a:xfrm flipV="1">
          <a:off x="3797300" y="16579464"/>
          <a:ext cx="838200" cy="9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47341</xdr:rowOff>
    </xdr:from>
    <xdr:to>
      <xdr:col>5</xdr:col>
      <xdr:colOff>358775</xdr:colOff>
      <xdr:row>97</xdr:row>
      <xdr:rowOff>74357</xdr:rowOff>
    </xdr:to>
    <xdr:cxnSp macro="">
      <xdr:nvCxnSpPr>
        <xdr:cNvPr id="234" name="直線コネクタ 233"/>
        <xdr:cNvCxnSpPr/>
      </xdr:nvCxnSpPr>
      <xdr:spPr>
        <a:xfrm flipV="1">
          <a:off x="2908300" y="16677991"/>
          <a:ext cx="889000" cy="2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74357</xdr:rowOff>
    </xdr:from>
    <xdr:to>
      <xdr:col>4</xdr:col>
      <xdr:colOff>155575</xdr:colOff>
      <xdr:row>97</xdr:row>
      <xdr:rowOff>78467</xdr:rowOff>
    </xdr:to>
    <xdr:cxnSp macro="">
      <xdr:nvCxnSpPr>
        <xdr:cNvPr id="237" name="直線コネクタ 236"/>
        <xdr:cNvCxnSpPr/>
      </xdr:nvCxnSpPr>
      <xdr:spPr>
        <a:xfrm flipV="1">
          <a:off x="2019300" y="16705007"/>
          <a:ext cx="889000" cy="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78467</xdr:rowOff>
    </xdr:from>
    <xdr:to>
      <xdr:col>2</xdr:col>
      <xdr:colOff>638175</xdr:colOff>
      <xdr:row>97</xdr:row>
      <xdr:rowOff>87323</xdr:rowOff>
    </xdr:to>
    <xdr:cxnSp macro="">
      <xdr:nvCxnSpPr>
        <xdr:cNvPr id="240" name="直線コネクタ 239"/>
        <xdr:cNvCxnSpPr/>
      </xdr:nvCxnSpPr>
      <xdr:spPr>
        <a:xfrm flipV="1">
          <a:off x="1130300" y="16709117"/>
          <a:ext cx="889000" cy="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69464</xdr:rowOff>
    </xdr:from>
    <xdr:to>
      <xdr:col>6</xdr:col>
      <xdr:colOff>561975</xdr:colOff>
      <xdr:row>96</xdr:row>
      <xdr:rowOff>171064</xdr:rowOff>
    </xdr:to>
    <xdr:sp macro="" textlink="">
      <xdr:nvSpPr>
        <xdr:cNvPr id="250" name="円/楕円 249"/>
        <xdr:cNvSpPr/>
      </xdr:nvSpPr>
      <xdr:spPr>
        <a:xfrm>
          <a:off x="4584700" y="165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92341</xdr:rowOff>
    </xdr:from>
    <xdr:ext cx="534377" cy="259045"/>
    <xdr:sp macro="" textlink="">
      <xdr:nvSpPr>
        <xdr:cNvPr id="251" name="衛生費該当値テキスト"/>
        <xdr:cNvSpPr txBox="1"/>
      </xdr:nvSpPr>
      <xdr:spPr>
        <a:xfrm>
          <a:off x="4686300" y="163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79,251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167991</xdr:rowOff>
    </xdr:from>
    <xdr:to>
      <xdr:col>5</xdr:col>
      <xdr:colOff>409575</xdr:colOff>
      <xdr:row>97</xdr:row>
      <xdr:rowOff>98141</xdr:rowOff>
    </xdr:to>
    <xdr:sp macro="" textlink="">
      <xdr:nvSpPr>
        <xdr:cNvPr id="252" name="円/楕円 251"/>
        <xdr:cNvSpPr/>
      </xdr:nvSpPr>
      <xdr:spPr>
        <a:xfrm>
          <a:off x="3746500" y="166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89268</xdr:rowOff>
    </xdr:from>
    <xdr:ext cx="534377" cy="259045"/>
    <xdr:sp macro="" textlink="">
      <xdr:nvSpPr>
        <xdr:cNvPr id="253" name="テキスト ボックス 252"/>
        <xdr:cNvSpPr txBox="1"/>
      </xdr:nvSpPr>
      <xdr:spPr>
        <a:xfrm>
          <a:off x="3530111" y="1671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23557</xdr:rowOff>
    </xdr:from>
    <xdr:to>
      <xdr:col>4</xdr:col>
      <xdr:colOff>206375</xdr:colOff>
      <xdr:row>97</xdr:row>
      <xdr:rowOff>125157</xdr:rowOff>
    </xdr:to>
    <xdr:sp macro="" textlink="">
      <xdr:nvSpPr>
        <xdr:cNvPr id="254" name="円/楕円 253"/>
        <xdr:cNvSpPr/>
      </xdr:nvSpPr>
      <xdr:spPr>
        <a:xfrm>
          <a:off x="2857500" y="166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116284</xdr:rowOff>
    </xdr:from>
    <xdr:ext cx="534377" cy="259045"/>
    <xdr:sp macro="" textlink="">
      <xdr:nvSpPr>
        <xdr:cNvPr id="255" name="テキスト ボックス 254"/>
        <xdr:cNvSpPr txBox="1"/>
      </xdr:nvSpPr>
      <xdr:spPr>
        <a:xfrm>
          <a:off x="2641111" y="1674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27667</xdr:rowOff>
    </xdr:from>
    <xdr:to>
      <xdr:col>3</xdr:col>
      <xdr:colOff>3175</xdr:colOff>
      <xdr:row>97</xdr:row>
      <xdr:rowOff>129267</xdr:rowOff>
    </xdr:to>
    <xdr:sp macro="" textlink="">
      <xdr:nvSpPr>
        <xdr:cNvPr id="256" name="円/楕円 255"/>
        <xdr:cNvSpPr/>
      </xdr:nvSpPr>
      <xdr:spPr>
        <a:xfrm>
          <a:off x="1968500" y="166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120394</xdr:rowOff>
    </xdr:from>
    <xdr:ext cx="534377" cy="259045"/>
    <xdr:sp macro="" textlink="">
      <xdr:nvSpPr>
        <xdr:cNvPr id="257" name="テキスト ボックス 256"/>
        <xdr:cNvSpPr txBox="1"/>
      </xdr:nvSpPr>
      <xdr:spPr>
        <a:xfrm>
          <a:off x="1752111" y="167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36523</xdr:rowOff>
    </xdr:from>
    <xdr:to>
      <xdr:col>1</xdr:col>
      <xdr:colOff>485775</xdr:colOff>
      <xdr:row>97</xdr:row>
      <xdr:rowOff>138123</xdr:rowOff>
    </xdr:to>
    <xdr:sp macro="" textlink="">
      <xdr:nvSpPr>
        <xdr:cNvPr id="258" name="円/楕円 257"/>
        <xdr:cNvSpPr/>
      </xdr:nvSpPr>
      <xdr:spPr>
        <a:xfrm>
          <a:off x="1079500" y="1666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129250</xdr:rowOff>
    </xdr:from>
    <xdr:ext cx="534377" cy="259045"/>
    <xdr:sp macro="" textlink="">
      <xdr:nvSpPr>
        <xdr:cNvPr id="259" name="テキスト ボックス 258"/>
        <xdr:cNvSpPr txBox="1"/>
      </xdr:nvSpPr>
      <xdr:spPr>
        <a:xfrm>
          <a:off x="863111" y="1675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2311</xdr:rowOff>
    </xdr:from>
    <xdr:to>
      <xdr:col>15</xdr:col>
      <xdr:colOff>180975</xdr:colOff>
      <xdr:row>38</xdr:row>
      <xdr:rowOff>99557</xdr:rowOff>
    </xdr:to>
    <xdr:cxnSp macro="">
      <xdr:nvCxnSpPr>
        <xdr:cNvPr id="286" name="直線コネクタ 285"/>
        <xdr:cNvCxnSpPr/>
      </xdr:nvCxnSpPr>
      <xdr:spPr>
        <a:xfrm>
          <a:off x="9639300" y="6517411"/>
          <a:ext cx="838200" cy="9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147061</xdr:rowOff>
    </xdr:from>
    <xdr:to>
      <xdr:col>14</xdr:col>
      <xdr:colOff>28575</xdr:colOff>
      <xdr:row>38</xdr:row>
      <xdr:rowOff>2311</xdr:rowOff>
    </xdr:to>
    <xdr:cxnSp macro="">
      <xdr:nvCxnSpPr>
        <xdr:cNvPr id="289" name="直線コネクタ 288"/>
        <xdr:cNvCxnSpPr/>
      </xdr:nvCxnSpPr>
      <xdr:spPr>
        <a:xfrm>
          <a:off x="8750300" y="6490711"/>
          <a:ext cx="889000" cy="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147061</xdr:rowOff>
    </xdr:from>
    <xdr:to>
      <xdr:col>12</xdr:col>
      <xdr:colOff>511175</xdr:colOff>
      <xdr:row>38</xdr:row>
      <xdr:rowOff>121915</xdr:rowOff>
    </xdr:to>
    <xdr:cxnSp macro="">
      <xdr:nvCxnSpPr>
        <xdr:cNvPr id="292" name="直線コネクタ 291"/>
        <xdr:cNvCxnSpPr/>
      </xdr:nvCxnSpPr>
      <xdr:spPr>
        <a:xfrm flipV="1">
          <a:off x="7861300" y="6490711"/>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44604</xdr:rowOff>
    </xdr:from>
    <xdr:ext cx="469744" cy="259045"/>
    <xdr:sp macro="" textlink="">
      <xdr:nvSpPr>
        <xdr:cNvPr id="294" name="テキスト ボックス 293"/>
        <xdr:cNvSpPr txBox="1"/>
      </xdr:nvSpPr>
      <xdr:spPr>
        <a:xfrm>
          <a:off x="8515427" y="6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38522</xdr:rowOff>
    </xdr:from>
    <xdr:to>
      <xdr:col>11</xdr:col>
      <xdr:colOff>307975</xdr:colOff>
      <xdr:row>38</xdr:row>
      <xdr:rowOff>121915</xdr:rowOff>
    </xdr:to>
    <xdr:cxnSp macro="">
      <xdr:nvCxnSpPr>
        <xdr:cNvPr id="295" name="直線コネクタ 294"/>
        <xdr:cNvCxnSpPr/>
      </xdr:nvCxnSpPr>
      <xdr:spPr>
        <a:xfrm>
          <a:off x="6972300" y="6382172"/>
          <a:ext cx="889000" cy="25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48757</xdr:rowOff>
    </xdr:from>
    <xdr:to>
      <xdr:col>15</xdr:col>
      <xdr:colOff>231775</xdr:colOff>
      <xdr:row>38</xdr:row>
      <xdr:rowOff>150357</xdr:rowOff>
    </xdr:to>
    <xdr:sp macro="" textlink="">
      <xdr:nvSpPr>
        <xdr:cNvPr id="305" name="円/楕円 304"/>
        <xdr:cNvSpPr/>
      </xdr:nvSpPr>
      <xdr:spPr>
        <a:xfrm>
          <a:off x="10426700" y="65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13788</xdr:rowOff>
    </xdr:from>
    <xdr:ext cx="378565" cy="259045"/>
    <xdr:sp macro="" textlink="">
      <xdr:nvSpPr>
        <xdr:cNvPr id="306" name="労働費該当値テキスト"/>
        <xdr:cNvSpPr txBox="1"/>
      </xdr:nvSpPr>
      <xdr:spPr>
        <a:xfrm>
          <a:off x="10528300" y="652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122961</xdr:rowOff>
    </xdr:from>
    <xdr:to>
      <xdr:col>14</xdr:col>
      <xdr:colOff>79375</xdr:colOff>
      <xdr:row>38</xdr:row>
      <xdr:rowOff>53111</xdr:rowOff>
    </xdr:to>
    <xdr:sp macro="" textlink="">
      <xdr:nvSpPr>
        <xdr:cNvPr id="307" name="円/楕円 306"/>
        <xdr:cNvSpPr/>
      </xdr:nvSpPr>
      <xdr:spPr>
        <a:xfrm>
          <a:off x="9588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69638</xdr:rowOff>
    </xdr:from>
    <xdr:ext cx="469744" cy="259045"/>
    <xdr:sp macro="" textlink="">
      <xdr:nvSpPr>
        <xdr:cNvPr id="308" name="テキスト ボックス 307"/>
        <xdr:cNvSpPr txBox="1"/>
      </xdr:nvSpPr>
      <xdr:spPr>
        <a:xfrm>
          <a:off x="9404427" y="624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96261</xdr:rowOff>
    </xdr:from>
    <xdr:to>
      <xdr:col>12</xdr:col>
      <xdr:colOff>561975</xdr:colOff>
      <xdr:row>38</xdr:row>
      <xdr:rowOff>26411</xdr:rowOff>
    </xdr:to>
    <xdr:sp macro="" textlink="">
      <xdr:nvSpPr>
        <xdr:cNvPr id="309" name="円/楕円 308"/>
        <xdr:cNvSpPr/>
      </xdr:nvSpPr>
      <xdr:spPr>
        <a:xfrm>
          <a:off x="8699500" y="64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42938</xdr:rowOff>
    </xdr:from>
    <xdr:ext cx="469744" cy="259045"/>
    <xdr:sp macro="" textlink="">
      <xdr:nvSpPr>
        <xdr:cNvPr id="310" name="テキスト ボックス 309"/>
        <xdr:cNvSpPr txBox="1"/>
      </xdr:nvSpPr>
      <xdr:spPr>
        <a:xfrm>
          <a:off x="8515427" y="621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71115</xdr:rowOff>
    </xdr:from>
    <xdr:to>
      <xdr:col>11</xdr:col>
      <xdr:colOff>358775</xdr:colOff>
      <xdr:row>39</xdr:row>
      <xdr:rowOff>1265</xdr:rowOff>
    </xdr:to>
    <xdr:sp macro="" textlink="">
      <xdr:nvSpPr>
        <xdr:cNvPr id="311" name="円/楕円 310"/>
        <xdr:cNvSpPr/>
      </xdr:nvSpPr>
      <xdr:spPr>
        <a:xfrm>
          <a:off x="7810500" y="65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163842</xdr:rowOff>
    </xdr:from>
    <xdr:ext cx="378565" cy="259045"/>
    <xdr:sp macro="" textlink="">
      <xdr:nvSpPr>
        <xdr:cNvPr id="312" name="テキスト ボックス 311"/>
        <xdr:cNvSpPr txBox="1"/>
      </xdr:nvSpPr>
      <xdr:spPr>
        <a:xfrm>
          <a:off x="7672017" y="6678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159172</xdr:rowOff>
    </xdr:from>
    <xdr:to>
      <xdr:col>10</xdr:col>
      <xdr:colOff>155575</xdr:colOff>
      <xdr:row>37</xdr:row>
      <xdr:rowOff>89322</xdr:rowOff>
    </xdr:to>
    <xdr:sp macro="" textlink="">
      <xdr:nvSpPr>
        <xdr:cNvPr id="313" name="円/楕円 312"/>
        <xdr:cNvSpPr/>
      </xdr:nvSpPr>
      <xdr:spPr>
        <a:xfrm>
          <a:off x="6921500" y="63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105849</xdr:rowOff>
    </xdr:from>
    <xdr:ext cx="469744" cy="259045"/>
    <xdr:sp macro="" textlink="">
      <xdr:nvSpPr>
        <xdr:cNvPr id="314" name="テキスト ボックス 313"/>
        <xdr:cNvSpPr txBox="1"/>
      </xdr:nvSpPr>
      <xdr:spPr>
        <a:xfrm>
          <a:off x="6737427" y="610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47631</xdr:rowOff>
    </xdr:from>
    <xdr:to>
      <xdr:col>15</xdr:col>
      <xdr:colOff>180975</xdr:colOff>
      <xdr:row>57</xdr:row>
      <xdr:rowOff>139209</xdr:rowOff>
    </xdr:to>
    <xdr:cxnSp macro="">
      <xdr:nvCxnSpPr>
        <xdr:cNvPr id="343" name="直線コネクタ 342"/>
        <xdr:cNvCxnSpPr/>
      </xdr:nvCxnSpPr>
      <xdr:spPr>
        <a:xfrm>
          <a:off x="9639300" y="9820281"/>
          <a:ext cx="838200" cy="9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47631</xdr:rowOff>
    </xdr:from>
    <xdr:to>
      <xdr:col>14</xdr:col>
      <xdr:colOff>28575</xdr:colOff>
      <xdr:row>58</xdr:row>
      <xdr:rowOff>13619</xdr:rowOff>
    </xdr:to>
    <xdr:cxnSp macro="">
      <xdr:nvCxnSpPr>
        <xdr:cNvPr id="346" name="直線コネクタ 345"/>
        <xdr:cNvCxnSpPr/>
      </xdr:nvCxnSpPr>
      <xdr:spPr>
        <a:xfrm flipV="1">
          <a:off x="8750300" y="9820281"/>
          <a:ext cx="889000" cy="1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5775</xdr:rowOff>
    </xdr:from>
    <xdr:to>
      <xdr:col>12</xdr:col>
      <xdr:colOff>511175</xdr:colOff>
      <xdr:row>58</xdr:row>
      <xdr:rowOff>13619</xdr:rowOff>
    </xdr:to>
    <xdr:cxnSp macro="">
      <xdr:nvCxnSpPr>
        <xdr:cNvPr id="349" name="直線コネクタ 348"/>
        <xdr:cNvCxnSpPr/>
      </xdr:nvCxnSpPr>
      <xdr:spPr>
        <a:xfrm>
          <a:off x="7861300" y="9949875"/>
          <a:ext cx="889000" cy="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103467</xdr:rowOff>
    </xdr:from>
    <xdr:to>
      <xdr:col>11</xdr:col>
      <xdr:colOff>307975</xdr:colOff>
      <xdr:row>58</xdr:row>
      <xdr:rowOff>5775</xdr:rowOff>
    </xdr:to>
    <xdr:cxnSp macro="">
      <xdr:nvCxnSpPr>
        <xdr:cNvPr id="352" name="直線コネクタ 351"/>
        <xdr:cNvCxnSpPr/>
      </xdr:nvCxnSpPr>
      <xdr:spPr>
        <a:xfrm>
          <a:off x="6972300" y="9876117"/>
          <a:ext cx="889000" cy="7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88409</xdr:rowOff>
    </xdr:from>
    <xdr:to>
      <xdr:col>15</xdr:col>
      <xdr:colOff>231775</xdr:colOff>
      <xdr:row>58</xdr:row>
      <xdr:rowOff>18559</xdr:rowOff>
    </xdr:to>
    <xdr:sp macro="" textlink="">
      <xdr:nvSpPr>
        <xdr:cNvPr id="362" name="円/楕円 361"/>
        <xdr:cNvSpPr/>
      </xdr:nvSpPr>
      <xdr:spPr>
        <a:xfrm>
          <a:off x="10426700" y="986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66836</xdr:rowOff>
    </xdr:from>
    <xdr:ext cx="534377" cy="259045"/>
    <xdr:sp macro="" textlink="">
      <xdr:nvSpPr>
        <xdr:cNvPr id="363" name="農林水産業費該当値テキスト"/>
        <xdr:cNvSpPr txBox="1"/>
      </xdr:nvSpPr>
      <xdr:spPr>
        <a:xfrm>
          <a:off x="10528300" y="983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168281</xdr:rowOff>
    </xdr:from>
    <xdr:to>
      <xdr:col>14</xdr:col>
      <xdr:colOff>79375</xdr:colOff>
      <xdr:row>57</xdr:row>
      <xdr:rowOff>98431</xdr:rowOff>
    </xdr:to>
    <xdr:sp macro="" textlink="">
      <xdr:nvSpPr>
        <xdr:cNvPr id="364" name="円/楕円 363"/>
        <xdr:cNvSpPr/>
      </xdr:nvSpPr>
      <xdr:spPr>
        <a:xfrm>
          <a:off x="9588500" y="97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89558</xdr:rowOff>
    </xdr:from>
    <xdr:ext cx="534377" cy="259045"/>
    <xdr:sp macro="" textlink="">
      <xdr:nvSpPr>
        <xdr:cNvPr id="365" name="テキスト ボックス 364"/>
        <xdr:cNvSpPr txBox="1"/>
      </xdr:nvSpPr>
      <xdr:spPr>
        <a:xfrm>
          <a:off x="9372111" y="98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89,165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134269</xdr:rowOff>
    </xdr:from>
    <xdr:to>
      <xdr:col>12</xdr:col>
      <xdr:colOff>561975</xdr:colOff>
      <xdr:row>58</xdr:row>
      <xdr:rowOff>64419</xdr:rowOff>
    </xdr:to>
    <xdr:sp macro="" textlink="">
      <xdr:nvSpPr>
        <xdr:cNvPr id="366" name="円/楕円 365"/>
        <xdr:cNvSpPr/>
      </xdr:nvSpPr>
      <xdr:spPr>
        <a:xfrm>
          <a:off x="8699500" y="99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55546</xdr:rowOff>
    </xdr:from>
    <xdr:ext cx="534377" cy="259045"/>
    <xdr:sp macro="" textlink="">
      <xdr:nvSpPr>
        <xdr:cNvPr id="367" name="テキスト ボックス 366"/>
        <xdr:cNvSpPr txBox="1"/>
      </xdr:nvSpPr>
      <xdr:spPr>
        <a:xfrm>
          <a:off x="8483111" y="999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126425</xdr:rowOff>
    </xdr:from>
    <xdr:to>
      <xdr:col>11</xdr:col>
      <xdr:colOff>358775</xdr:colOff>
      <xdr:row>58</xdr:row>
      <xdr:rowOff>56575</xdr:rowOff>
    </xdr:to>
    <xdr:sp macro="" textlink="">
      <xdr:nvSpPr>
        <xdr:cNvPr id="368" name="円/楕円 367"/>
        <xdr:cNvSpPr/>
      </xdr:nvSpPr>
      <xdr:spPr>
        <a:xfrm>
          <a:off x="7810500" y="98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47702</xdr:rowOff>
    </xdr:from>
    <xdr:ext cx="534377" cy="259045"/>
    <xdr:sp macro="" textlink="">
      <xdr:nvSpPr>
        <xdr:cNvPr id="369" name="テキスト ボックス 368"/>
        <xdr:cNvSpPr txBox="1"/>
      </xdr:nvSpPr>
      <xdr:spPr>
        <a:xfrm>
          <a:off x="7594111" y="99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52667</xdr:rowOff>
    </xdr:from>
    <xdr:to>
      <xdr:col>10</xdr:col>
      <xdr:colOff>155575</xdr:colOff>
      <xdr:row>57</xdr:row>
      <xdr:rowOff>154267</xdr:rowOff>
    </xdr:to>
    <xdr:sp macro="" textlink="">
      <xdr:nvSpPr>
        <xdr:cNvPr id="370" name="円/楕円 369"/>
        <xdr:cNvSpPr/>
      </xdr:nvSpPr>
      <xdr:spPr>
        <a:xfrm>
          <a:off x="6921500" y="98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145394</xdr:rowOff>
    </xdr:from>
    <xdr:ext cx="534377" cy="259045"/>
    <xdr:sp macro="" textlink="">
      <xdr:nvSpPr>
        <xdr:cNvPr id="371" name="テキスト ボックス 370"/>
        <xdr:cNvSpPr txBox="1"/>
      </xdr:nvSpPr>
      <xdr:spPr>
        <a:xfrm>
          <a:off x="6705111" y="991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62306</xdr:rowOff>
    </xdr:from>
    <xdr:to>
      <xdr:col>15</xdr:col>
      <xdr:colOff>180975</xdr:colOff>
      <xdr:row>76</xdr:row>
      <xdr:rowOff>110426</xdr:rowOff>
    </xdr:to>
    <xdr:cxnSp macro="">
      <xdr:nvCxnSpPr>
        <xdr:cNvPr id="400" name="直線コネクタ 399"/>
        <xdr:cNvCxnSpPr/>
      </xdr:nvCxnSpPr>
      <xdr:spPr>
        <a:xfrm flipV="1">
          <a:off x="9639300" y="12921056"/>
          <a:ext cx="838200" cy="21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110426</xdr:rowOff>
    </xdr:from>
    <xdr:to>
      <xdr:col>14</xdr:col>
      <xdr:colOff>28575</xdr:colOff>
      <xdr:row>77</xdr:row>
      <xdr:rowOff>31229</xdr:rowOff>
    </xdr:to>
    <xdr:cxnSp macro="">
      <xdr:nvCxnSpPr>
        <xdr:cNvPr id="403" name="直線コネクタ 402"/>
        <xdr:cNvCxnSpPr/>
      </xdr:nvCxnSpPr>
      <xdr:spPr>
        <a:xfrm flipV="1">
          <a:off x="8750300" y="13140626"/>
          <a:ext cx="889000" cy="9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31229</xdr:rowOff>
    </xdr:from>
    <xdr:to>
      <xdr:col>12</xdr:col>
      <xdr:colOff>511175</xdr:colOff>
      <xdr:row>78</xdr:row>
      <xdr:rowOff>76860</xdr:rowOff>
    </xdr:to>
    <xdr:cxnSp macro="">
      <xdr:nvCxnSpPr>
        <xdr:cNvPr id="406" name="直線コネクタ 405"/>
        <xdr:cNvCxnSpPr/>
      </xdr:nvCxnSpPr>
      <xdr:spPr>
        <a:xfrm flipV="1">
          <a:off x="7861300" y="13232879"/>
          <a:ext cx="889000" cy="21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105842</xdr:rowOff>
    </xdr:from>
    <xdr:to>
      <xdr:col>11</xdr:col>
      <xdr:colOff>307975</xdr:colOff>
      <xdr:row>78</xdr:row>
      <xdr:rowOff>76860</xdr:rowOff>
    </xdr:to>
    <xdr:cxnSp macro="">
      <xdr:nvCxnSpPr>
        <xdr:cNvPr id="409" name="直線コネクタ 408"/>
        <xdr:cNvCxnSpPr/>
      </xdr:nvCxnSpPr>
      <xdr:spPr>
        <a:xfrm>
          <a:off x="6972300" y="13307492"/>
          <a:ext cx="889000" cy="14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11506</xdr:rowOff>
    </xdr:from>
    <xdr:to>
      <xdr:col>15</xdr:col>
      <xdr:colOff>231775</xdr:colOff>
      <xdr:row>75</xdr:row>
      <xdr:rowOff>113106</xdr:rowOff>
    </xdr:to>
    <xdr:sp macro="" textlink="">
      <xdr:nvSpPr>
        <xdr:cNvPr id="419" name="円/楕円 418"/>
        <xdr:cNvSpPr/>
      </xdr:nvSpPr>
      <xdr:spPr>
        <a:xfrm>
          <a:off x="10426700" y="128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34383</xdr:rowOff>
    </xdr:from>
    <xdr:ext cx="534377" cy="259045"/>
    <xdr:sp macro="" textlink="">
      <xdr:nvSpPr>
        <xdr:cNvPr id="420" name="商工費該当値テキスト"/>
        <xdr:cNvSpPr txBox="1"/>
      </xdr:nvSpPr>
      <xdr:spPr>
        <a:xfrm>
          <a:off x="10528300" y="1272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52,594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59626</xdr:rowOff>
    </xdr:from>
    <xdr:to>
      <xdr:col>14</xdr:col>
      <xdr:colOff>79375</xdr:colOff>
      <xdr:row>76</xdr:row>
      <xdr:rowOff>161226</xdr:rowOff>
    </xdr:to>
    <xdr:sp macro="" textlink="">
      <xdr:nvSpPr>
        <xdr:cNvPr id="421" name="円/楕円 420"/>
        <xdr:cNvSpPr/>
      </xdr:nvSpPr>
      <xdr:spPr>
        <a:xfrm>
          <a:off x="9588500" y="130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6304</xdr:rowOff>
    </xdr:from>
    <xdr:ext cx="534377" cy="259045"/>
    <xdr:sp macro="" textlink="">
      <xdr:nvSpPr>
        <xdr:cNvPr id="422" name="テキスト ボックス 421"/>
        <xdr:cNvSpPr txBox="1"/>
      </xdr:nvSpPr>
      <xdr:spPr>
        <a:xfrm>
          <a:off x="9372111" y="1286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151879</xdr:rowOff>
    </xdr:from>
    <xdr:to>
      <xdr:col>12</xdr:col>
      <xdr:colOff>561975</xdr:colOff>
      <xdr:row>77</xdr:row>
      <xdr:rowOff>82029</xdr:rowOff>
    </xdr:to>
    <xdr:sp macro="" textlink="">
      <xdr:nvSpPr>
        <xdr:cNvPr id="423" name="円/楕円 422"/>
        <xdr:cNvSpPr/>
      </xdr:nvSpPr>
      <xdr:spPr>
        <a:xfrm>
          <a:off x="8699500" y="131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98556</xdr:rowOff>
    </xdr:from>
    <xdr:ext cx="534377" cy="259045"/>
    <xdr:sp macro="" textlink="">
      <xdr:nvSpPr>
        <xdr:cNvPr id="424" name="テキスト ボックス 423"/>
        <xdr:cNvSpPr txBox="1"/>
      </xdr:nvSpPr>
      <xdr:spPr>
        <a:xfrm>
          <a:off x="8483111" y="1295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26060</xdr:rowOff>
    </xdr:from>
    <xdr:to>
      <xdr:col>11</xdr:col>
      <xdr:colOff>358775</xdr:colOff>
      <xdr:row>78</xdr:row>
      <xdr:rowOff>127660</xdr:rowOff>
    </xdr:to>
    <xdr:sp macro="" textlink="">
      <xdr:nvSpPr>
        <xdr:cNvPr id="425" name="円/楕円 424"/>
        <xdr:cNvSpPr/>
      </xdr:nvSpPr>
      <xdr:spPr>
        <a:xfrm>
          <a:off x="7810500" y="133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118787</xdr:rowOff>
    </xdr:from>
    <xdr:ext cx="534377" cy="259045"/>
    <xdr:sp macro="" textlink="">
      <xdr:nvSpPr>
        <xdr:cNvPr id="426" name="テキスト ボックス 425"/>
        <xdr:cNvSpPr txBox="1"/>
      </xdr:nvSpPr>
      <xdr:spPr>
        <a:xfrm>
          <a:off x="7594111" y="1349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55042</xdr:rowOff>
    </xdr:from>
    <xdr:to>
      <xdr:col>10</xdr:col>
      <xdr:colOff>155575</xdr:colOff>
      <xdr:row>77</xdr:row>
      <xdr:rowOff>156642</xdr:rowOff>
    </xdr:to>
    <xdr:sp macro="" textlink="">
      <xdr:nvSpPr>
        <xdr:cNvPr id="427" name="円/楕円 426"/>
        <xdr:cNvSpPr/>
      </xdr:nvSpPr>
      <xdr:spPr>
        <a:xfrm>
          <a:off x="6921500" y="132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1719</xdr:rowOff>
    </xdr:from>
    <xdr:ext cx="534377" cy="259045"/>
    <xdr:sp macro="" textlink="">
      <xdr:nvSpPr>
        <xdr:cNvPr id="428" name="テキスト ボックス 427"/>
        <xdr:cNvSpPr txBox="1"/>
      </xdr:nvSpPr>
      <xdr:spPr>
        <a:xfrm>
          <a:off x="6705111" y="1303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21720</xdr:rowOff>
    </xdr:from>
    <xdr:to>
      <xdr:col>15</xdr:col>
      <xdr:colOff>180975</xdr:colOff>
      <xdr:row>95</xdr:row>
      <xdr:rowOff>107597</xdr:rowOff>
    </xdr:to>
    <xdr:cxnSp macro="">
      <xdr:nvCxnSpPr>
        <xdr:cNvPr id="457" name="直線コネクタ 456"/>
        <xdr:cNvCxnSpPr/>
      </xdr:nvCxnSpPr>
      <xdr:spPr>
        <a:xfrm>
          <a:off x="9639300" y="16309470"/>
          <a:ext cx="838200" cy="8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21720</xdr:rowOff>
    </xdr:from>
    <xdr:to>
      <xdr:col>14</xdr:col>
      <xdr:colOff>28575</xdr:colOff>
      <xdr:row>96</xdr:row>
      <xdr:rowOff>136354</xdr:rowOff>
    </xdr:to>
    <xdr:cxnSp macro="">
      <xdr:nvCxnSpPr>
        <xdr:cNvPr id="460" name="直線コネクタ 459"/>
        <xdr:cNvCxnSpPr/>
      </xdr:nvCxnSpPr>
      <xdr:spPr>
        <a:xfrm flipV="1">
          <a:off x="8750300" y="16309470"/>
          <a:ext cx="889000" cy="28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3150</xdr:rowOff>
    </xdr:from>
    <xdr:to>
      <xdr:col>12</xdr:col>
      <xdr:colOff>511175</xdr:colOff>
      <xdr:row>96</xdr:row>
      <xdr:rowOff>136354</xdr:rowOff>
    </xdr:to>
    <xdr:cxnSp macro="">
      <xdr:nvCxnSpPr>
        <xdr:cNvPr id="463" name="直線コネクタ 462"/>
        <xdr:cNvCxnSpPr/>
      </xdr:nvCxnSpPr>
      <xdr:spPr>
        <a:xfrm>
          <a:off x="7861300" y="16290900"/>
          <a:ext cx="889000" cy="30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3150</xdr:rowOff>
    </xdr:from>
    <xdr:to>
      <xdr:col>11</xdr:col>
      <xdr:colOff>307975</xdr:colOff>
      <xdr:row>97</xdr:row>
      <xdr:rowOff>162446</xdr:rowOff>
    </xdr:to>
    <xdr:cxnSp macro="">
      <xdr:nvCxnSpPr>
        <xdr:cNvPr id="466" name="直線コネクタ 465"/>
        <xdr:cNvCxnSpPr/>
      </xdr:nvCxnSpPr>
      <xdr:spPr>
        <a:xfrm flipV="1">
          <a:off x="6972300" y="16290900"/>
          <a:ext cx="889000" cy="50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56797</xdr:rowOff>
    </xdr:from>
    <xdr:to>
      <xdr:col>15</xdr:col>
      <xdr:colOff>231775</xdr:colOff>
      <xdr:row>95</xdr:row>
      <xdr:rowOff>158397</xdr:rowOff>
    </xdr:to>
    <xdr:sp macro="" textlink="">
      <xdr:nvSpPr>
        <xdr:cNvPr id="476" name="円/楕円 475"/>
        <xdr:cNvSpPr/>
      </xdr:nvSpPr>
      <xdr:spPr>
        <a:xfrm>
          <a:off x="10426700" y="1634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35224</xdr:rowOff>
    </xdr:from>
    <xdr:ext cx="534377" cy="259045"/>
    <xdr:sp macro="" textlink="">
      <xdr:nvSpPr>
        <xdr:cNvPr id="477" name="土木費該当値テキスト"/>
        <xdr:cNvSpPr txBox="1"/>
      </xdr:nvSpPr>
      <xdr:spPr>
        <a:xfrm>
          <a:off x="10528300" y="1632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81,713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142370</xdr:rowOff>
    </xdr:from>
    <xdr:to>
      <xdr:col>14</xdr:col>
      <xdr:colOff>79375</xdr:colOff>
      <xdr:row>95</xdr:row>
      <xdr:rowOff>72520</xdr:rowOff>
    </xdr:to>
    <xdr:sp macro="" textlink="">
      <xdr:nvSpPr>
        <xdr:cNvPr id="478" name="円/楕円 477"/>
        <xdr:cNvSpPr/>
      </xdr:nvSpPr>
      <xdr:spPr>
        <a:xfrm>
          <a:off x="9588500" y="162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63647</xdr:rowOff>
    </xdr:from>
    <xdr:ext cx="534377" cy="259045"/>
    <xdr:sp macro="" textlink="">
      <xdr:nvSpPr>
        <xdr:cNvPr id="479" name="テキスト ボックス 478"/>
        <xdr:cNvSpPr txBox="1"/>
      </xdr:nvSpPr>
      <xdr:spPr>
        <a:xfrm>
          <a:off x="9372111" y="1635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92,983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85554</xdr:rowOff>
    </xdr:from>
    <xdr:to>
      <xdr:col>12</xdr:col>
      <xdr:colOff>561975</xdr:colOff>
      <xdr:row>97</xdr:row>
      <xdr:rowOff>15704</xdr:rowOff>
    </xdr:to>
    <xdr:sp macro="" textlink="">
      <xdr:nvSpPr>
        <xdr:cNvPr id="480" name="円/楕円 479"/>
        <xdr:cNvSpPr/>
      </xdr:nvSpPr>
      <xdr:spPr>
        <a:xfrm>
          <a:off x="8699500" y="165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6831</xdr:rowOff>
    </xdr:from>
    <xdr:ext cx="534377" cy="259045"/>
    <xdr:sp macro="" textlink="">
      <xdr:nvSpPr>
        <xdr:cNvPr id="481" name="テキスト ボックス 480"/>
        <xdr:cNvSpPr txBox="1"/>
      </xdr:nvSpPr>
      <xdr:spPr>
        <a:xfrm>
          <a:off x="8483111" y="1663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55,439</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123800</xdr:rowOff>
    </xdr:from>
    <xdr:to>
      <xdr:col>11</xdr:col>
      <xdr:colOff>358775</xdr:colOff>
      <xdr:row>95</xdr:row>
      <xdr:rowOff>53950</xdr:rowOff>
    </xdr:to>
    <xdr:sp macro="" textlink="">
      <xdr:nvSpPr>
        <xdr:cNvPr id="482" name="円/楕円 481"/>
        <xdr:cNvSpPr/>
      </xdr:nvSpPr>
      <xdr:spPr>
        <a:xfrm>
          <a:off x="7810500" y="162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70477</xdr:rowOff>
    </xdr:from>
    <xdr:ext cx="534377" cy="259045"/>
    <xdr:sp macro="" textlink="">
      <xdr:nvSpPr>
        <xdr:cNvPr id="483" name="テキスト ボックス 482"/>
        <xdr:cNvSpPr txBox="1"/>
      </xdr:nvSpPr>
      <xdr:spPr>
        <a:xfrm>
          <a:off x="7594111" y="1601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95,420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111646</xdr:rowOff>
    </xdr:from>
    <xdr:to>
      <xdr:col>10</xdr:col>
      <xdr:colOff>155575</xdr:colOff>
      <xdr:row>98</xdr:row>
      <xdr:rowOff>41796</xdr:rowOff>
    </xdr:to>
    <xdr:sp macro="" textlink="">
      <xdr:nvSpPr>
        <xdr:cNvPr id="484" name="円/楕円 483"/>
        <xdr:cNvSpPr/>
      </xdr:nvSpPr>
      <xdr:spPr>
        <a:xfrm>
          <a:off x="6921500" y="167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32923</xdr:rowOff>
    </xdr:from>
    <xdr:ext cx="534377" cy="259045"/>
    <xdr:sp macro="" textlink="">
      <xdr:nvSpPr>
        <xdr:cNvPr id="485" name="テキスト ボックス 484"/>
        <xdr:cNvSpPr txBox="1"/>
      </xdr:nvSpPr>
      <xdr:spPr>
        <a:xfrm>
          <a:off x="6705111" y="168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151717</xdr:rowOff>
    </xdr:from>
    <xdr:to>
      <xdr:col>23</xdr:col>
      <xdr:colOff>517525</xdr:colOff>
      <xdr:row>38</xdr:row>
      <xdr:rowOff>16416</xdr:rowOff>
    </xdr:to>
    <xdr:cxnSp macro="">
      <xdr:nvCxnSpPr>
        <xdr:cNvPr id="514" name="直線コネクタ 513"/>
        <xdr:cNvCxnSpPr/>
      </xdr:nvCxnSpPr>
      <xdr:spPr>
        <a:xfrm flipV="1">
          <a:off x="15481300" y="6323917"/>
          <a:ext cx="838200" cy="20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12263</xdr:rowOff>
    </xdr:from>
    <xdr:to>
      <xdr:col>22</xdr:col>
      <xdr:colOff>365125</xdr:colOff>
      <xdr:row>38</xdr:row>
      <xdr:rowOff>16416</xdr:rowOff>
    </xdr:to>
    <xdr:cxnSp macro="">
      <xdr:nvCxnSpPr>
        <xdr:cNvPr id="517" name="直線コネクタ 516"/>
        <xdr:cNvCxnSpPr/>
      </xdr:nvCxnSpPr>
      <xdr:spPr>
        <a:xfrm>
          <a:off x="14592300" y="6527363"/>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12263</xdr:rowOff>
    </xdr:from>
    <xdr:to>
      <xdr:col>21</xdr:col>
      <xdr:colOff>161925</xdr:colOff>
      <xdr:row>38</xdr:row>
      <xdr:rowOff>35717</xdr:rowOff>
    </xdr:to>
    <xdr:cxnSp macro="">
      <xdr:nvCxnSpPr>
        <xdr:cNvPr id="520" name="直線コネクタ 519"/>
        <xdr:cNvCxnSpPr/>
      </xdr:nvCxnSpPr>
      <xdr:spPr>
        <a:xfrm flipV="1">
          <a:off x="13703300" y="6527363"/>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35717</xdr:rowOff>
    </xdr:from>
    <xdr:to>
      <xdr:col>19</xdr:col>
      <xdr:colOff>644525</xdr:colOff>
      <xdr:row>38</xdr:row>
      <xdr:rowOff>37805</xdr:rowOff>
    </xdr:to>
    <xdr:cxnSp macro="">
      <xdr:nvCxnSpPr>
        <xdr:cNvPr id="523" name="直線コネクタ 522"/>
        <xdr:cNvCxnSpPr/>
      </xdr:nvCxnSpPr>
      <xdr:spPr>
        <a:xfrm flipV="1">
          <a:off x="12814300" y="6550817"/>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100917</xdr:rowOff>
    </xdr:from>
    <xdr:to>
      <xdr:col>23</xdr:col>
      <xdr:colOff>568325</xdr:colOff>
      <xdr:row>37</xdr:row>
      <xdr:rowOff>31067</xdr:rowOff>
    </xdr:to>
    <xdr:sp macro="" textlink="">
      <xdr:nvSpPr>
        <xdr:cNvPr id="533" name="円/楕円 532"/>
        <xdr:cNvSpPr/>
      </xdr:nvSpPr>
      <xdr:spPr>
        <a:xfrm>
          <a:off x="16268700" y="627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123794</xdr:rowOff>
    </xdr:from>
    <xdr:ext cx="534377" cy="259045"/>
    <xdr:sp macro="" textlink="">
      <xdr:nvSpPr>
        <xdr:cNvPr id="534" name="消防費該当値テキスト"/>
        <xdr:cNvSpPr txBox="1"/>
      </xdr:nvSpPr>
      <xdr:spPr>
        <a:xfrm>
          <a:off x="16370300" y="612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53,423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137066</xdr:rowOff>
    </xdr:from>
    <xdr:to>
      <xdr:col>22</xdr:col>
      <xdr:colOff>415925</xdr:colOff>
      <xdr:row>38</xdr:row>
      <xdr:rowOff>67216</xdr:rowOff>
    </xdr:to>
    <xdr:sp macro="" textlink="">
      <xdr:nvSpPr>
        <xdr:cNvPr id="535" name="円/楕円 534"/>
        <xdr:cNvSpPr/>
      </xdr:nvSpPr>
      <xdr:spPr>
        <a:xfrm>
          <a:off x="15430500" y="648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58343</xdr:rowOff>
    </xdr:from>
    <xdr:ext cx="534377" cy="259045"/>
    <xdr:sp macro="" textlink="">
      <xdr:nvSpPr>
        <xdr:cNvPr id="536" name="テキスト ボックス 535"/>
        <xdr:cNvSpPr txBox="1"/>
      </xdr:nvSpPr>
      <xdr:spPr>
        <a:xfrm>
          <a:off x="15214111" y="657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132913</xdr:rowOff>
    </xdr:from>
    <xdr:to>
      <xdr:col>21</xdr:col>
      <xdr:colOff>212725</xdr:colOff>
      <xdr:row>38</xdr:row>
      <xdr:rowOff>63063</xdr:rowOff>
    </xdr:to>
    <xdr:sp macro="" textlink="">
      <xdr:nvSpPr>
        <xdr:cNvPr id="537" name="円/楕円 536"/>
        <xdr:cNvSpPr/>
      </xdr:nvSpPr>
      <xdr:spPr>
        <a:xfrm>
          <a:off x="14541500" y="64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54190</xdr:rowOff>
    </xdr:from>
    <xdr:ext cx="534377" cy="259045"/>
    <xdr:sp macro="" textlink="">
      <xdr:nvSpPr>
        <xdr:cNvPr id="538" name="テキスト ボックス 537"/>
        <xdr:cNvSpPr txBox="1"/>
      </xdr:nvSpPr>
      <xdr:spPr>
        <a:xfrm>
          <a:off x="14325111" y="65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156368</xdr:rowOff>
    </xdr:from>
    <xdr:to>
      <xdr:col>20</xdr:col>
      <xdr:colOff>9525</xdr:colOff>
      <xdr:row>38</xdr:row>
      <xdr:rowOff>86517</xdr:rowOff>
    </xdr:to>
    <xdr:sp macro="" textlink="">
      <xdr:nvSpPr>
        <xdr:cNvPr id="539" name="円/楕円 538"/>
        <xdr:cNvSpPr/>
      </xdr:nvSpPr>
      <xdr:spPr>
        <a:xfrm>
          <a:off x="13652500" y="65000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77644</xdr:rowOff>
    </xdr:from>
    <xdr:ext cx="534377" cy="259045"/>
    <xdr:sp macro="" textlink="">
      <xdr:nvSpPr>
        <xdr:cNvPr id="540" name="テキスト ボックス 539"/>
        <xdr:cNvSpPr txBox="1"/>
      </xdr:nvSpPr>
      <xdr:spPr>
        <a:xfrm>
          <a:off x="13436111" y="659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158455</xdr:rowOff>
    </xdr:from>
    <xdr:to>
      <xdr:col>18</xdr:col>
      <xdr:colOff>492125</xdr:colOff>
      <xdr:row>38</xdr:row>
      <xdr:rowOff>88605</xdr:rowOff>
    </xdr:to>
    <xdr:sp macro="" textlink="">
      <xdr:nvSpPr>
        <xdr:cNvPr id="541" name="円/楕円 540"/>
        <xdr:cNvSpPr/>
      </xdr:nvSpPr>
      <xdr:spPr>
        <a:xfrm>
          <a:off x="12763500" y="650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79732</xdr:rowOff>
    </xdr:from>
    <xdr:ext cx="534377" cy="259045"/>
    <xdr:sp macro="" textlink="">
      <xdr:nvSpPr>
        <xdr:cNvPr id="542" name="テキスト ボックス 541"/>
        <xdr:cNvSpPr txBox="1"/>
      </xdr:nvSpPr>
      <xdr:spPr>
        <a:xfrm>
          <a:off x="12547111" y="659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61409</xdr:rowOff>
    </xdr:from>
    <xdr:to>
      <xdr:col>23</xdr:col>
      <xdr:colOff>517525</xdr:colOff>
      <xdr:row>57</xdr:row>
      <xdr:rowOff>100294</xdr:rowOff>
    </xdr:to>
    <xdr:cxnSp macro="">
      <xdr:nvCxnSpPr>
        <xdr:cNvPr id="569" name="直線コネクタ 568"/>
        <xdr:cNvCxnSpPr/>
      </xdr:nvCxnSpPr>
      <xdr:spPr>
        <a:xfrm flipV="1">
          <a:off x="15481300" y="9834059"/>
          <a:ext cx="838200" cy="3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100294</xdr:rowOff>
    </xdr:from>
    <xdr:to>
      <xdr:col>22</xdr:col>
      <xdr:colOff>365125</xdr:colOff>
      <xdr:row>57</xdr:row>
      <xdr:rowOff>106421</xdr:rowOff>
    </xdr:to>
    <xdr:cxnSp macro="">
      <xdr:nvCxnSpPr>
        <xdr:cNvPr id="572" name="直線コネクタ 571"/>
        <xdr:cNvCxnSpPr/>
      </xdr:nvCxnSpPr>
      <xdr:spPr>
        <a:xfrm flipV="1">
          <a:off x="14592300" y="9872944"/>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25208</xdr:rowOff>
    </xdr:from>
    <xdr:to>
      <xdr:col>21</xdr:col>
      <xdr:colOff>161925</xdr:colOff>
      <xdr:row>57</xdr:row>
      <xdr:rowOff>106421</xdr:rowOff>
    </xdr:to>
    <xdr:cxnSp macro="">
      <xdr:nvCxnSpPr>
        <xdr:cNvPr id="575" name="直線コネクタ 574"/>
        <xdr:cNvCxnSpPr/>
      </xdr:nvCxnSpPr>
      <xdr:spPr>
        <a:xfrm>
          <a:off x="13703300" y="9797858"/>
          <a:ext cx="889000" cy="8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25208</xdr:rowOff>
    </xdr:from>
    <xdr:to>
      <xdr:col>19</xdr:col>
      <xdr:colOff>644525</xdr:colOff>
      <xdr:row>57</xdr:row>
      <xdr:rowOff>86162</xdr:rowOff>
    </xdr:to>
    <xdr:cxnSp macro="">
      <xdr:nvCxnSpPr>
        <xdr:cNvPr id="578" name="直線コネクタ 577"/>
        <xdr:cNvCxnSpPr/>
      </xdr:nvCxnSpPr>
      <xdr:spPr>
        <a:xfrm flipV="1">
          <a:off x="12814300" y="9797858"/>
          <a:ext cx="889000" cy="6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10609</xdr:rowOff>
    </xdr:from>
    <xdr:to>
      <xdr:col>23</xdr:col>
      <xdr:colOff>568325</xdr:colOff>
      <xdr:row>57</xdr:row>
      <xdr:rowOff>112209</xdr:rowOff>
    </xdr:to>
    <xdr:sp macro="" textlink="">
      <xdr:nvSpPr>
        <xdr:cNvPr id="588" name="円/楕円 587"/>
        <xdr:cNvSpPr/>
      </xdr:nvSpPr>
      <xdr:spPr>
        <a:xfrm>
          <a:off x="16268700" y="97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96986</xdr:rowOff>
    </xdr:from>
    <xdr:ext cx="534377" cy="259045"/>
    <xdr:sp macro="" textlink="">
      <xdr:nvSpPr>
        <xdr:cNvPr id="589" name="教育費該当値テキスト"/>
        <xdr:cNvSpPr txBox="1"/>
      </xdr:nvSpPr>
      <xdr:spPr>
        <a:xfrm>
          <a:off x="16370300" y="969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54,624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49494</xdr:rowOff>
    </xdr:from>
    <xdr:to>
      <xdr:col>22</xdr:col>
      <xdr:colOff>415925</xdr:colOff>
      <xdr:row>57</xdr:row>
      <xdr:rowOff>151094</xdr:rowOff>
    </xdr:to>
    <xdr:sp macro="" textlink="">
      <xdr:nvSpPr>
        <xdr:cNvPr id="590" name="円/楕円 589"/>
        <xdr:cNvSpPr/>
      </xdr:nvSpPr>
      <xdr:spPr>
        <a:xfrm>
          <a:off x="15430500" y="982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142221</xdr:rowOff>
    </xdr:from>
    <xdr:ext cx="534377" cy="259045"/>
    <xdr:sp macro="" textlink="">
      <xdr:nvSpPr>
        <xdr:cNvPr id="591" name="テキスト ボックス 590"/>
        <xdr:cNvSpPr txBox="1"/>
      </xdr:nvSpPr>
      <xdr:spPr>
        <a:xfrm>
          <a:off x="15214111" y="99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55621</xdr:rowOff>
    </xdr:from>
    <xdr:to>
      <xdr:col>21</xdr:col>
      <xdr:colOff>212725</xdr:colOff>
      <xdr:row>57</xdr:row>
      <xdr:rowOff>157221</xdr:rowOff>
    </xdr:to>
    <xdr:sp macro="" textlink="">
      <xdr:nvSpPr>
        <xdr:cNvPr id="592" name="円/楕円 591"/>
        <xdr:cNvSpPr/>
      </xdr:nvSpPr>
      <xdr:spPr>
        <a:xfrm>
          <a:off x="14541500" y="98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148348</xdr:rowOff>
    </xdr:from>
    <xdr:ext cx="534377" cy="259045"/>
    <xdr:sp macro="" textlink="">
      <xdr:nvSpPr>
        <xdr:cNvPr id="593" name="テキスト ボックス 592"/>
        <xdr:cNvSpPr txBox="1"/>
      </xdr:nvSpPr>
      <xdr:spPr>
        <a:xfrm>
          <a:off x="14325111" y="992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145858</xdr:rowOff>
    </xdr:from>
    <xdr:to>
      <xdr:col>20</xdr:col>
      <xdr:colOff>9525</xdr:colOff>
      <xdr:row>57</xdr:row>
      <xdr:rowOff>76008</xdr:rowOff>
    </xdr:to>
    <xdr:sp macro="" textlink="">
      <xdr:nvSpPr>
        <xdr:cNvPr id="594" name="円/楕円 593"/>
        <xdr:cNvSpPr/>
      </xdr:nvSpPr>
      <xdr:spPr>
        <a:xfrm>
          <a:off x="13652500" y="97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67135</xdr:rowOff>
    </xdr:from>
    <xdr:ext cx="534377" cy="259045"/>
    <xdr:sp macro="" textlink="">
      <xdr:nvSpPr>
        <xdr:cNvPr id="595" name="テキスト ボックス 594"/>
        <xdr:cNvSpPr txBox="1"/>
      </xdr:nvSpPr>
      <xdr:spPr>
        <a:xfrm>
          <a:off x="13436111" y="983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35362</xdr:rowOff>
    </xdr:from>
    <xdr:to>
      <xdr:col>18</xdr:col>
      <xdr:colOff>492125</xdr:colOff>
      <xdr:row>57</xdr:row>
      <xdr:rowOff>136962</xdr:rowOff>
    </xdr:to>
    <xdr:sp macro="" textlink="">
      <xdr:nvSpPr>
        <xdr:cNvPr id="596" name="円/楕円 595"/>
        <xdr:cNvSpPr/>
      </xdr:nvSpPr>
      <xdr:spPr>
        <a:xfrm>
          <a:off x="12763500" y="980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128089</xdr:rowOff>
    </xdr:from>
    <xdr:ext cx="534377" cy="259045"/>
    <xdr:sp macro="" textlink="">
      <xdr:nvSpPr>
        <xdr:cNvPr id="597" name="テキスト ボックス 596"/>
        <xdr:cNvSpPr txBox="1"/>
      </xdr:nvSpPr>
      <xdr:spPr>
        <a:xfrm>
          <a:off x="12547111" y="990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29291</xdr:rowOff>
    </xdr:from>
    <xdr:to>
      <xdr:col>23</xdr:col>
      <xdr:colOff>517525</xdr:colOff>
      <xdr:row>78</xdr:row>
      <xdr:rowOff>138013</xdr:rowOff>
    </xdr:to>
    <xdr:cxnSp macro="">
      <xdr:nvCxnSpPr>
        <xdr:cNvPr id="624" name="直線コネクタ 623"/>
        <xdr:cNvCxnSpPr/>
      </xdr:nvCxnSpPr>
      <xdr:spPr>
        <a:xfrm flipV="1">
          <a:off x="15481300" y="13402391"/>
          <a:ext cx="838200" cy="10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138013</xdr:rowOff>
    </xdr:from>
    <xdr:to>
      <xdr:col>22</xdr:col>
      <xdr:colOff>365125</xdr:colOff>
      <xdr:row>78</xdr:row>
      <xdr:rowOff>139700</xdr:rowOff>
    </xdr:to>
    <xdr:cxnSp macro="">
      <xdr:nvCxnSpPr>
        <xdr:cNvPr id="627" name="直線コネクタ 626"/>
        <xdr:cNvCxnSpPr/>
      </xdr:nvCxnSpPr>
      <xdr:spPr>
        <a:xfrm flipV="1">
          <a:off x="14592300" y="13511113"/>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107367</xdr:rowOff>
    </xdr:from>
    <xdr:to>
      <xdr:col>21</xdr:col>
      <xdr:colOff>161925</xdr:colOff>
      <xdr:row>78</xdr:row>
      <xdr:rowOff>139700</xdr:rowOff>
    </xdr:to>
    <xdr:cxnSp macro="">
      <xdr:nvCxnSpPr>
        <xdr:cNvPr id="630" name="直線コネクタ 629"/>
        <xdr:cNvCxnSpPr/>
      </xdr:nvCxnSpPr>
      <xdr:spPr>
        <a:xfrm>
          <a:off x="13703300" y="13480467"/>
          <a:ext cx="889000" cy="3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107367</xdr:rowOff>
    </xdr:from>
    <xdr:to>
      <xdr:col>19</xdr:col>
      <xdr:colOff>644525</xdr:colOff>
      <xdr:row>78</xdr:row>
      <xdr:rowOff>113091</xdr:rowOff>
    </xdr:to>
    <xdr:cxnSp macro="">
      <xdr:nvCxnSpPr>
        <xdr:cNvPr id="633" name="直線コネクタ 632"/>
        <xdr:cNvCxnSpPr/>
      </xdr:nvCxnSpPr>
      <xdr:spPr>
        <a:xfrm flipV="1">
          <a:off x="12814300" y="13480467"/>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149941</xdr:rowOff>
    </xdr:from>
    <xdr:to>
      <xdr:col>23</xdr:col>
      <xdr:colOff>568325</xdr:colOff>
      <xdr:row>78</xdr:row>
      <xdr:rowOff>80091</xdr:rowOff>
    </xdr:to>
    <xdr:sp macro="" textlink="">
      <xdr:nvSpPr>
        <xdr:cNvPr id="643" name="円/楕円 642"/>
        <xdr:cNvSpPr/>
      </xdr:nvSpPr>
      <xdr:spPr>
        <a:xfrm>
          <a:off x="16268700" y="133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109318</xdr:rowOff>
    </xdr:from>
    <xdr:ext cx="534377" cy="259045"/>
    <xdr:sp macro="" textlink="">
      <xdr:nvSpPr>
        <xdr:cNvPr id="644" name="災害復旧費該当値テキスト"/>
        <xdr:cNvSpPr txBox="1"/>
      </xdr:nvSpPr>
      <xdr:spPr>
        <a:xfrm>
          <a:off x="16370300" y="131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24,149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87213</xdr:rowOff>
    </xdr:from>
    <xdr:to>
      <xdr:col>22</xdr:col>
      <xdr:colOff>415925</xdr:colOff>
      <xdr:row>79</xdr:row>
      <xdr:rowOff>17363</xdr:rowOff>
    </xdr:to>
    <xdr:sp macro="" textlink="">
      <xdr:nvSpPr>
        <xdr:cNvPr id="645" name="円/楕円 644"/>
        <xdr:cNvSpPr/>
      </xdr:nvSpPr>
      <xdr:spPr>
        <a:xfrm>
          <a:off x="15430500" y="134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8490</xdr:rowOff>
    </xdr:from>
    <xdr:ext cx="378565" cy="259045"/>
    <xdr:sp macro="" textlink="">
      <xdr:nvSpPr>
        <xdr:cNvPr id="646" name="テキスト ボックス 645"/>
        <xdr:cNvSpPr txBox="1"/>
      </xdr:nvSpPr>
      <xdr:spPr>
        <a:xfrm>
          <a:off x="15292017" y="13553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7" name="円/楕円 64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8" name="テキスト ボックス 64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56567</xdr:rowOff>
    </xdr:from>
    <xdr:to>
      <xdr:col>20</xdr:col>
      <xdr:colOff>9525</xdr:colOff>
      <xdr:row>78</xdr:row>
      <xdr:rowOff>158167</xdr:rowOff>
    </xdr:to>
    <xdr:sp macro="" textlink="">
      <xdr:nvSpPr>
        <xdr:cNvPr id="649" name="円/楕円 648"/>
        <xdr:cNvSpPr/>
      </xdr:nvSpPr>
      <xdr:spPr>
        <a:xfrm>
          <a:off x="13652500" y="134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149294</xdr:rowOff>
    </xdr:from>
    <xdr:ext cx="469744" cy="259045"/>
    <xdr:sp macro="" textlink="">
      <xdr:nvSpPr>
        <xdr:cNvPr id="650" name="テキスト ボックス 649"/>
        <xdr:cNvSpPr txBox="1"/>
      </xdr:nvSpPr>
      <xdr:spPr>
        <a:xfrm>
          <a:off x="13468427" y="1352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62291</xdr:rowOff>
    </xdr:from>
    <xdr:to>
      <xdr:col>18</xdr:col>
      <xdr:colOff>492125</xdr:colOff>
      <xdr:row>78</xdr:row>
      <xdr:rowOff>163891</xdr:rowOff>
    </xdr:to>
    <xdr:sp macro="" textlink="">
      <xdr:nvSpPr>
        <xdr:cNvPr id="651" name="円/楕円 650"/>
        <xdr:cNvSpPr/>
      </xdr:nvSpPr>
      <xdr:spPr>
        <a:xfrm>
          <a:off x="12763500" y="134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155018</xdr:rowOff>
    </xdr:from>
    <xdr:ext cx="469744" cy="259045"/>
    <xdr:sp macro="" textlink="">
      <xdr:nvSpPr>
        <xdr:cNvPr id="652" name="テキスト ボックス 651"/>
        <xdr:cNvSpPr txBox="1"/>
      </xdr:nvSpPr>
      <xdr:spPr>
        <a:xfrm>
          <a:off x="12579427" y="1352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101482</xdr:rowOff>
    </xdr:from>
    <xdr:to>
      <xdr:col>23</xdr:col>
      <xdr:colOff>517525</xdr:colOff>
      <xdr:row>95</xdr:row>
      <xdr:rowOff>149639</xdr:rowOff>
    </xdr:to>
    <xdr:cxnSp macro="">
      <xdr:nvCxnSpPr>
        <xdr:cNvPr id="679" name="直線コネクタ 678"/>
        <xdr:cNvCxnSpPr/>
      </xdr:nvCxnSpPr>
      <xdr:spPr>
        <a:xfrm flipV="1">
          <a:off x="15481300" y="16389232"/>
          <a:ext cx="838200" cy="4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114695</xdr:rowOff>
    </xdr:from>
    <xdr:to>
      <xdr:col>22</xdr:col>
      <xdr:colOff>365125</xdr:colOff>
      <xdr:row>95</xdr:row>
      <xdr:rowOff>149639</xdr:rowOff>
    </xdr:to>
    <xdr:cxnSp macro="">
      <xdr:nvCxnSpPr>
        <xdr:cNvPr id="682" name="直線コネクタ 681"/>
        <xdr:cNvCxnSpPr/>
      </xdr:nvCxnSpPr>
      <xdr:spPr>
        <a:xfrm>
          <a:off x="14592300" y="16402445"/>
          <a:ext cx="8890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55758</xdr:rowOff>
    </xdr:from>
    <xdr:to>
      <xdr:col>21</xdr:col>
      <xdr:colOff>161925</xdr:colOff>
      <xdr:row>95</xdr:row>
      <xdr:rowOff>114695</xdr:rowOff>
    </xdr:to>
    <xdr:cxnSp macro="">
      <xdr:nvCxnSpPr>
        <xdr:cNvPr id="685" name="直線コネクタ 684"/>
        <xdr:cNvCxnSpPr/>
      </xdr:nvCxnSpPr>
      <xdr:spPr>
        <a:xfrm>
          <a:off x="13703300" y="16343508"/>
          <a:ext cx="889000" cy="5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4432</xdr:rowOff>
    </xdr:from>
    <xdr:to>
      <xdr:col>19</xdr:col>
      <xdr:colOff>644525</xdr:colOff>
      <xdr:row>95</xdr:row>
      <xdr:rowOff>55758</xdr:rowOff>
    </xdr:to>
    <xdr:cxnSp macro="">
      <xdr:nvCxnSpPr>
        <xdr:cNvPr id="688" name="直線コネクタ 687"/>
        <xdr:cNvCxnSpPr/>
      </xdr:nvCxnSpPr>
      <xdr:spPr>
        <a:xfrm>
          <a:off x="12814300" y="16292182"/>
          <a:ext cx="889000" cy="5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50682</xdr:rowOff>
    </xdr:from>
    <xdr:to>
      <xdr:col>23</xdr:col>
      <xdr:colOff>568325</xdr:colOff>
      <xdr:row>95</xdr:row>
      <xdr:rowOff>152282</xdr:rowOff>
    </xdr:to>
    <xdr:sp macro="" textlink="">
      <xdr:nvSpPr>
        <xdr:cNvPr id="698" name="円/楕円 697"/>
        <xdr:cNvSpPr/>
      </xdr:nvSpPr>
      <xdr:spPr>
        <a:xfrm>
          <a:off x="16268700" y="163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73559</xdr:rowOff>
    </xdr:from>
    <xdr:ext cx="599010" cy="259045"/>
    <xdr:sp macro="" textlink="">
      <xdr:nvSpPr>
        <xdr:cNvPr id="699" name="公債費該当値テキスト"/>
        <xdr:cNvSpPr txBox="1"/>
      </xdr:nvSpPr>
      <xdr:spPr>
        <a:xfrm>
          <a:off x="16370300" y="161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120,859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98839</xdr:rowOff>
    </xdr:from>
    <xdr:to>
      <xdr:col>22</xdr:col>
      <xdr:colOff>415925</xdr:colOff>
      <xdr:row>96</xdr:row>
      <xdr:rowOff>28989</xdr:rowOff>
    </xdr:to>
    <xdr:sp macro="" textlink="">
      <xdr:nvSpPr>
        <xdr:cNvPr id="700" name="円/楕円 699"/>
        <xdr:cNvSpPr/>
      </xdr:nvSpPr>
      <xdr:spPr>
        <a:xfrm>
          <a:off x="15430500" y="163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45516</xdr:rowOff>
    </xdr:from>
    <xdr:ext cx="599010" cy="259045"/>
    <xdr:sp macro="" textlink="">
      <xdr:nvSpPr>
        <xdr:cNvPr id="701" name="テキスト ボックス 700"/>
        <xdr:cNvSpPr txBox="1"/>
      </xdr:nvSpPr>
      <xdr:spPr>
        <a:xfrm>
          <a:off x="15181794" y="1616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110,326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63895</xdr:rowOff>
    </xdr:from>
    <xdr:to>
      <xdr:col>21</xdr:col>
      <xdr:colOff>212725</xdr:colOff>
      <xdr:row>95</xdr:row>
      <xdr:rowOff>165495</xdr:rowOff>
    </xdr:to>
    <xdr:sp macro="" textlink="">
      <xdr:nvSpPr>
        <xdr:cNvPr id="702" name="円/楕円 701"/>
        <xdr:cNvSpPr/>
      </xdr:nvSpPr>
      <xdr:spPr>
        <a:xfrm>
          <a:off x="14541500" y="163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10572</xdr:rowOff>
    </xdr:from>
    <xdr:ext cx="599010" cy="259045"/>
    <xdr:sp macro="" textlink="">
      <xdr:nvSpPr>
        <xdr:cNvPr id="703" name="テキスト ボックス 702"/>
        <xdr:cNvSpPr txBox="1"/>
      </xdr:nvSpPr>
      <xdr:spPr>
        <a:xfrm>
          <a:off x="14292794" y="1612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117,969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4958</xdr:rowOff>
    </xdr:from>
    <xdr:to>
      <xdr:col>20</xdr:col>
      <xdr:colOff>9525</xdr:colOff>
      <xdr:row>95</xdr:row>
      <xdr:rowOff>106558</xdr:rowOff>
    </xdr:to>
    <xdr:sp macro="" textlink="">
      <xdr:nvSpPr>
        <xdr:cNvPr id="704" name="円/楕円 703"/>
        <xdr:cNvSpPr/>
      </xdr:nvSpPr>
      <xdr:spPr>
        <a:xfrm>
          <a:off x="13652500" y="162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123085</xdr:rowOff>
    </xdr:from>
    <xdr:ext cx="599010" cy="259045"/>
    <xdr:sp macro="" textlink="">
      <xdr:nvSpPr>
        <xdr:cNvPr id="705" name="テキスト ボックス 704"/>
        <xdr:cNvSpPr txBox="1"/>
      </xdr:nvSpPr>
      <xdr:spPr>
        <a:xfrm>
          <a:off x="13403794" y="1606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130,860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125082</xdr:rowOff>
    </xdr:from>
    <xdr:to>
      <xdr:col>18</xdr:col>
      <xdr:colOff>492125</xdr:colOff>
      <xdr:row>95</xdr:row>
      <xdr:rowOff>55232</xdr:rowOff>
    </xdr:to>
    <xdr:sp macro="" textlink="">
      <xdr:nvSpPr>
        <xdr:cNvPr id="706" name="円/楕円 705"/>
        <xdr:cNvSpPr/>
      </xdr:nvSpPr>
      <xdr:spPr>
        <a:xfrm>
          <a:off x="12763500" y="162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71759</xdr:rowOff>
    </xdr:from>
    <xdr:ext cx="599010" cy="259045"/>
    <xdr:sp macro="" textlink="">
      <xdr:nvSpPr>
        <xdr:cNvPr id="707" name="テキスト ボックス 706"/>
        <xdr:cNvSpPr txBox="1"/>
      </xdr:nvSpPr>
      <xdr:spPr>
        <a:xfrm>
          <a:off x="12514794" y="1601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・主な構成項目である民生費は、住民一人当たり</a:t>
          </a:r>
          <a:r>
            <a:rPr kumimoji="1" lang="en-US" altLang="ja-JP" sz="1100">
              <a:solidFill>
                <a:schemeClr val="dk1"/>
              </a:solidFill>
              <a:effectLst/>
              <a:latin typeface="+mn-lt"/>
              <a:ea typeface="+mn-ea"/>
              <a:cs typeface="+mn-cs"/>
            </a:rPr>
            <a:t>204,223</a:t>
          </a:r>
          <a:r>
            <a:rPr kumimoji="1" lang="ja-JP" altLang="ja-JP" sz="1100">
              <a:solidFill>
                <a:schemeClr val="dk1"/>
              </a:solidFill>
              <a:effectLst/>
              <a:latin typeface="+mn-lt"/>
              <a:ea typeface="+mn-ea"/>
              <a:cs typeface="+mn-cs"/>
            </a:rPr>
            <a:t>円となっている。決算額全体からみると、民生費のうち老人福祉行政に要する経費である老人福祉費が増高していることが要因となっている。これは、高齢化率が高いことに対応するために重点的に取り組んだことによるものである。</a:t>
          </a:r>
          <a:endParaRPr lang="ja-JP" altLang="ja-JP" sz="1400">
            <a:effectLst/>
          </a:endParaRPr>
        </a:p>
        <a:p>
          <a:r>
            <a:rPr kumimoji="1" lang="ja-JP" altLang="ja-JP" sz="1100">
              <a:solidFill>
                <a:schemeClr val="dk1"/>
              </a:solidFill>
              <a:effectLst/>
              <a:latin typeface="+mn-lt"/>
              <a:ea typeface="+mn-ea"/>
              <a:cs typeface="+mn-cs"/>
            </a:rPr>
            <a:t>・主な構成項目である総務費は、住民一人当たり</a:t>
          </a:r>
          <a:r>
            <a:rPr kumimoji="1" lang="en-US" altLang="ja-JP" sz="1100">
              <a:solidFill>
                <a:schemeClr val="dk1"/>
              </a:solidFill>
              <a:effectLst/>
              <a:latin typeface="+mn-lt"/>
              <a:ea typeface="+mn-ea"/>
              <a:cs typeface="+mn-cs"/>
            </a:rPr>
            <a:t>219,423</a:t>
          </a:r>
          <a:r>
            <a:rPr kumimoji="1" lang="ja-JP" altLang="ja-JP" sz="1100">
              <a:solidFill>
                <a:schemeClr val="dk1"/>
              </a:solidFill>
              <a:effectLst/>
              <a:latin typeface="+mn-lt"/>
              <a:ea typeface="+mn-ea"/>
              <a:cs typeface="+mn-cs"/>
            </a:rPr>
            <a:t>円となっており、類似団体平均に比べ高止まりしているのは、多くを占める人件費が要因となっている。</a:t>
          </a:r>
          <a:endParaRPr lang="ja-JP" altLang="ja-JP" sz="1400">
            <a:effectLst/>
          </a:endParaRPr>
        </a:p>
        <a:p>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120,859</a:t>
          </a:r>
          <a:r>
            <a:rPr kumimoji="1" lang="ja-JP" altLang="ja-JP" sz="1100">
              <a:solidFill>
                <a:schemeClr val="dk1"/>
              </a:solidFill>
              <a:effectLst/>
              <a:latin typeface="+mn-lt"/>
              <a:ea typeface="+mn-ea"/>
              <a:cs typeface="+mn-cs"/>
            </a:rPr>
            <a:t>円となっており、類似団体と比較して一人当たりのコストが高い水準となっている。</a:t>
          </a:r>
          <a:r>
            <a:rPr kumimoji="1" lang="ja-JP" altLang="ja-JP" sz="1100" b="0" i="0" baseline="0">
              <a:solidFill>
                <a:schemeClr val="dk1"/>
              </a:solidFill>
              <a:effectLst/>
              <a:latin typeface="+mn-lt"/>
              <a:ea typeface="+mn-ea"/>
              <a:cs typeface="+mn-cs"/>
            </a:rPr>
            <a:t>保有する公共施設・町道等の</a:t>
          </a:r>
          <a:r>
            <a:rPr kumimoji="1" lang="ja-JP" altLang="ja-JP" sz="1100" b="0" i="0" baseline="0">
              <a:solidFill>
                <a:schemeClr val="tx1"/>
              </a:solidFill>
              <a:effectLst/>
              <a:latin typeface="+mn-lt"/>
              <a:ea typeface="+mn-ea"/>
              <a:cs typeface="+mn-cs"/>
            </a:rPr>
            <a:t>修繕・機能強化</a:t>
          </a:r>
          <a:r>
            <a:rPr kumimoji="1" lang="ja-JP" altLang="ja-JP" sz="1100" b="0" i="0" baseline="0">
              <a:solidFill>
                <a:schemeClr val="dk1"/>
              </a:solidFill>
              <a:effectLst/>
              <a:latin typeface="+mn-lt"/>
              <a:ea typeface="+mn-ea"/>
              <a:cs typeface="+mn-cs"/>
            </a:rPr>
            <a:t>に係る地方債</a:t>
          </a:r>
          <a:r>
            <a:rPr kumimoji="1" lang="ja-JP" altLang="ja-JP" sz="1100">
              <a:solidFill>
                <a:schemeClr val="dk1"/>
              </a:solidFill>
              <a:effectLst/>
              <a:latin typeface="+mn-lt"/>
              <a:ea typeface="+mn-ea"/>
              <a:cs typeface="+mn-cs"/>
            </a:rPr>
            <a:t>が増加していることが主な要因となっている。</a:t>
          </a:r>
          <a:endParaRPr lang="ja-JP" altLang="ja-JP" sz="1400">
            <a:effectLst/>
          </a:endParaRPr>
        </a:p>
        <a:p>
          <a:r>
            <a:rPr kumimoji="1" lang="ja-JP" altLang="ja-JP"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81,713</a:t>
          </a:r>
          <a:r>
            <a:rPr kumimoji="1" lang="ja-JP" altLang="ja-JP" sz="1100">
              <a:solidFill>
                <a:schemeClr val="dk1"/>
              </a:solidFill>
              <a:effectLst/>
              <a:latin typeface="+mn-lt"/>
              <a:ea typeface="+mn-ea"/>
              <a:cs typeface="+mn-cs"/>
            </a:rPr>
            <a:t>円となっており、類似団体と比較して一人当たりのコストが下回っているが、今後、保有する道路、橋梁の老朽化の更新等により増加することが予想される。</a:t>
          </a:r>
          <a:endParaRPr lang="ja-JP" altLang="ja-JP" sz="1400">
            <a:effectLst/>
          </a:endParaRPr>
        </a:p>
        <a:p>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79,251</a:t>
          </a:r>
          <a:r>
            <a:rPr kumimoji="1" lang="ja-JP" altLang="ja-JP" sz="1100">
              <a:solidFill>
                <a:schemeClr val="dk1"/>
              </a:solidFill>
              <a:effectLst/>
              <a:latin typeface="+mn-lt"/>
              <a:ea typeface="+mn-ea"/>
              <a:cs typeface="+mn-cs"/>
            </a:rPr>
            <a:t>円となっており、類似団体と比較して一人当たりのコストが平成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年度から上回ることとなった。新たな診療所を開設した診療所会計への操出金が主な要因となっている。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実質単年度収支は年度間において増減があるものの、財政調整基金と実質単年度収支が減少へ転じている。</a:t>
          </a: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減少の要因は、投資的経費の増加（防災行政無線デジタル化整備事業等）及び扶助費の増加となっている。健全な状況が悪化しはじめていることから全般的な歳出の見直しが必要である</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黒字となっているが、簡易水道事業と下水道事業については、基準外の一般会計操出金がある。両会計とも、大幅な改良事業が今後予定されており、その財源確保が課題である。国民健康保険事業・介護保険事業についても財源不足が懸念され、それぞれの会計の基金残高の減少がみられることから、今後、保険料の改定等の見直しが必要であ</a:t>
          </a:r>
          <a:r>
            <a:rPr kumimoji="1" lang="ja-JP" altLang="en-US" sz="1100">
              <a:solidFill>
                <a:schemeClr val="dk1"/>
              </a:solidFill>
              <a:effectLst/>
              <a:latin typeface="+mn-lt"/>
              <a:ea typeface="+mn-ea"/>
              <a:cs typeface="+mn-cs"/>
            </a:rPr>
            <a:t>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7959367</v>
      </c>
      <c r="BO4" s="409"/>
      <c r="BP4" s="409"/>
      <c r="BQ4" s="409"/>
      <c r="BR4" s="409"/>
      <c r="BS4" s="409"/>
      <c r="BT4" s="409"/>
      <c r="BU4" s="410"/>
      <c r="BV4" s="408">
        <v>7498539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4.9000000000000004</v>
      </c>
      <c r="CU4" s="586"/>
      <c r="CV4" s="586"/>
      <c r="CW4" s="586"/>
      <c r="CX4" s="586"/>
      <c r="CY4" s="586"/>
      <c r="CZ4" s="586"/>
      <c r="DA4" s="587"/>
      <c r="DB4" s="585">
        <v>4.5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7704759</v>
      </c>
      <c r="BO5" s="414"/>
      <c r="BP5" s="414"/>
      <c r="BQ5" s="414"/>
      <c r="BR5" s="414"/>
      <c r="BS5" s="414"/>
      <c r="BT5" s="414"/>
      <c r="BU5" s="415"/>
      <c r="BV5" s="413">
        <v>7285930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83.7</v>
      </c>
      <c r="CU5" s="384"/>
      <c r="CV5" s="384"/>
      <c r="CW5" s="384"/>
      <c r="CX5" s="384"/>
      <c r="CY5" s="384"/>
      <c r="CZ5" s="384"/>
      <c r="DA5" s="385"/>
      <c r="DB5" s="383">
        <v>83.3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254608</v>
      </c>
      <c r="BO6" s="414"/>
      <c r="BP6" s="414"/>
      <c r="BQ6" s="414"/>
      <c r="BR6" s="414"/>
      <c r="BS6" s="414"/>
      <c r="BT6" s="414"/>
      <c r="BU6" s="415"/>
      <c r="BV6" s="413">
        <v>212609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87.8</v>
      </c>
      <c r="CU6" s="560"/>
      <c r="CV6" s="560"/>
      <c r="CW6" s="560"/>
      <c r="CX6" s="560"/>
      <c r="CY6" s="560"/>
      <c r="CZ6" s="560"/>
      <c r="DA6" s="561"/>
      <c r="DB6" s="559">
        <v>87.7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26186</v>
      </c>
      <c r="BO7" s="414"/>
      <c r="BP7" s="414"/>
      <c r="BQ7" s="414"/>
      <c r="BR7" s="414"/>
      <c r="BS7" s="414"/>
      <c r="BT7" s="414"/>
      <c r="BU7" s="415"/>
      <c r="BV7" s="413">
        <v>8014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4620086</v>
      </c>
      <c r="CU7" s="414"/>
      <c r="CV7" s="414"/>
      <c r="CW7" s="414"/>
      <c r="CX7" s="414"/>
      <c r="CY7" s="414"/>
      <c r="CZ7" s="414"/>
      <c r="DA7" s="415"/>
      <c r="DB7" s="413">
        <v>4507577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228422</v>
      </c>
      <c r="BO8" s="414"/>
      <c r="BP8" s="414"/>
      <c r="BQ8" s="414"/>
      <c r="BR8" s="414"/>
      <c r="BS8" s="414"/>
      <c r="BT8" s="414"/>
      <c r="BU8" s="415"/>
      <c r="BV8" s="413">
        <v>204595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0.16</v>
      </c>
      <c r="CU8" s="523"/>
      <c r="CV8" s="523"/>
      <c r="CW8" s="523"/>
      <c r="CX8" s="523"/>
      <c r="CY8" s="523"/>
      <c r="CZ8" s="523"/>
      <c r="DA8" s="524"/>
      <c r="DB8" s="522">
        <v>0.16</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7542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23827</v>
      </c>
      <c r="BO9" s="414"/>
      <c r="BP9" s="414"/>
      <c r="BQ9" s="414"/>
      <c r="BR9" s="414"/>
      <c r="BS9" s="414"/>
      <c r="BT9" s="414"/>
      <c r="BU9" s="415"/>
      <c r="BV9" s="413">
        <v>15339</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16.600000000000001</v>
      </c>
      <c r="CU9" s="384"/>
      <c r="CV9" s="384"/>
      <c r="CW9" s="384"/>
      <c r="CX9" s="384"/>
      <c r="CY9" s="384"/>
      <c r="CZ9" s="384"/>
      <c r="DA9" s="385"/>
      <c r="DB9" s="383">
        <v>16.600000000000001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8815</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14500</v>
      </c>
      <c r="BO10" s="414"/>
      <c r="BP10" s="414"/>
      <c r="BQ10" s="414"/>
      <c r="BR10" s="414"/>
      <c r="BS10" s="414"/>
      <c r="BT10" s="414"/>
      <c r="BU10" s="415"/>
      <c r="BV10" s="413">
        <v>100000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7971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306833</v>
      </c>
      <c r="BO12" s="414"/>
      <c r="BP12" s="414"/>
      <c r="BQ12" s="414"/>
      <c r="BR12" s="414"/>
      <c r="BS12" s="414"/>
      <c r="BT12" s="414"/>
      <c r="BU12" s="415"/>
      <c r="BV12" s="413">
        <v>1564</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7952</v>
      </c>
      <c r="S13" s="515"/>
      <c r="T13" s="515"/>
      <c r="U13" s="515"/>
      <c r="V13" s="516"/>
      <c r="W13" s="502" t="s">
        <v>120</v>
      </c>
      <c r="X13" s="426"/>
      <c r="Y13" s="426"/>
      <c r="Z13" s="426"/>
      <c r="AA13" s="426"/>
      <c r="AB13" s="427"/>
      <c r="AC13" s="389">
        <v>1185</v>
      </c>
      <c r="AD13" s="390"/>
      <c r="AE13" s="390"/>
      <c r="AF13" s="390"/>
      <c r="AG13" s="391"/>
      <c r="AH13" s="389">
        <v>1738</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-268506</v>
      </c>
      <c r="BO13" s="414"/>
      <c r="BP13" s="414"/>
      <c r="BQ13" s="414"/>
      <c r="BR13" s="414"/>
      <c r="BS13" s="414"/>
      <c r="BT13" s="414"/>
      <c r="BU13" s="415"/>
      <c r="BV13" s="413">
        <v>113775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8.6999999999999993</v>
      </c>
      <c r="CU13" s="384"/>
      <c r="CV13" s="384"/>
      <c r="CW13" s="384"/>
      <c r="CX13" s="384"/>
      <c r="CY13" s="384"/>
      <c r="CZ13" s="384"/>
      <c r="DA13" s="385"/>
      <c r="DB13" s="383">
        <v>10.199999999999999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8189</v>
      </c>
      <c r="S14" s="515"/>
      <c r="T14" s="515"/>
      <c r="U14" s="515"/>
      <c r="V14" s="516"/>
      <c r="W14" s="517"/>
      <c r="X14" s="429"/>
      <c r="Y14" s="429"/>
      <c r="Z14" s="429"/>
      <c r="AA14" s="429"/>
      <c r="AB14" s="430"/>
      <c r="AC14" s="507">
        <v>33</v>
      </c>
      <c r="AD14" s="508"/>
      <c r="AE14" s="508"/>
      <c r="AF14" s="508"/>
      <c r="AG14" s="509"/>
      <c r="AH14" s="507">
        <v>37.700000000000003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8166</v>
      </c>
      <c r="S15" s="515"/>
      <c r="T15" s="515"/>
      <c r="U15" s="515"/>
      <c r="V15" s="516"/>
      <c r="W15" s="502" t="s">
        <v>127</v>
      </c>
      <c r="X15" s="426"/>
      <c r="Y15" s="426"/>
      <c r="Z15" s="426"/>
      <c r="AA15" s="426"/>
      <c r="AB15" s="427"/>
      <c r="AC15" s="389">
        <v>530</v>
      </c>
      <c r="AD15" s="390"/>
      <c r="AE15" s="390"/>
      <c r="AF15" s="390"/>
      <c r="AG15" s="391"/>
      <c r="AH15" s="389">
        <v>719</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615951</v>
      </c>
      <c r="BO15" s="409"/>
      <c r="BP15" s="409"/>
      <c r="BQ15" s="409"/>
      <c r="BR15" s="409"/>
      <c r="BS15" s="409"/>
      <c r="BT15" s="409"/>
      <c r="BU15" s="410"/>
      <c r="BV15" s="408">
        <v>573428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14.8</v>
      </c>
      <c r="AD16" s="508"/>
      <c r="AE16" s="508"/>
      <c r="AF16" s="508"/>
      <c r="AG16" s="509"/>
      <c r="AH16" s="507">
        <v>15.6</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3888258</v>
      </c>
      <c r="BO16" s="414"/>
      <c r="BP16" s="414"/>
      <c r="BQ16" s="414"/>
      <c r="BR16" s="414"/>
      <c r="BS16" s="414"/>
      <c r="BT16" s="414"/>
      <c r="BU16" s="415"/>
      <c r="BV16" s="413">
        <v>3636778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1876</v>
      </c>
      <c r="AD17" s="390"/>
      <c r="AE17" s="390"/>
      <c r="AF17" s="390"/>
      <c r="AG17" s="391"/>
      <c r="AH17" s="389">
        <v>2157</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758860</v>
      </c>
      <c r="BO17" s="414"/>
      <c r="BP17" s="414"/>
      <c r="BQ17" s="414"/>
      <c r="BR17" s="414"/>
      <c r="BS17" s="414"/>
      <c r="BT17" s="414"/>
      <c r="BU17" s="415"/>
      <c r="BV17" s="413">
        <v>716668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213.57</v>
      </c>
      <c r="M18" s="478"/>
      <c r="N18" s="478"/>
      <c r="O18" s="478"/>
      <c r="P18" s="478"/>
      <c r="Q18" s="478"/>
      <c r="R18" s="479"/>
      <c r="S18" s="479"/>
      <c r="T18" s="479"/>
      <c r="U18" s="479"/>
      <c r="V18" s="480"/>
      <c r="W18" s="494"/>
      <c r="X18" s="495"/>
      <c r="Y18" s="495"/>
      <c r="Z18" s="495"/>
      <c r="AA18" s="495"/>
      <c r="AB18" s="503"/>
      <c r="AC18" s="377">
        <v>52.2</v>
      </c>
      <c r="AD18" s="378"/>
      <c r="AE18" s="378"/>
      <c r="AF18" s="378"/>
      <c r="AG18" s="481"/>
      <c r="AH18" s="377">
        <v>46.7</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3899413</v>
      </c>
      <c r="BO18" s="414"/>
      <c r="BP18" s="414"/>
      <c r="BQ18" s="414"/>
      <c r="BR18" s="414"/>
      <c r="BS18" s="414"/>
      <c r="BT18" s="414"/>
      <c r="BU18" s="415"/>
      <c r="BV18" s="413">
        <v>3770423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35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5688946</v>
      </c>
      <c r="BO19" s="414"/>
      <c r="BP19" s="414"/>
      <c r="BQ19" s="414"/>
      <c r="BR19" s="414"/>
      <c r="BS19" s="414"/>
      <c r="BT19" s="414"/>
      <c r="BU19" s="415"/>
      <c r="BV19" s="413">
        <v>5342845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3559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8881348</v>
      </c>
      <c r="BO23" s="414"/>
      <c r="BP23" s="414"/>
      <c r="BQ23" s="414"/>
      <c r="BR23" s="414"/>
      <c r="BS23" s="414"/>
      <c r="BT23" s="414"/>
      <c r="BU23" s="415"/>
      <c r="BV23" s="413">
        <v>8597196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7600</v>
      </c>
      <c r="R24" s="390"/>
      <c r="S24" s="390"/>
      <c r="T24" s="390"/>
      <c r="U24" s="390"/>
      <c r="V24" s="391"/>
      <c r="W24" s="455"/>
      <c r="X24" s="446"/>
      <c r="Y24" s="447"/>
      <c r="Z24" s="386" t="s">
        <v>151</v>
      </c>
      <c r="AA24" s="387"/>
      <c r="AB24" s="387"/>
      <c r="AC24" s="387"/>
      <c r="AD24" s="387"/>
      <c r="AE24" s="387"/>
      <c r="AF24" s="387"/>
      <c r="AG24" s="388"/>
      <c r="AH24" s="389">
        <v>108</v>
      </c>
      <c r="AI24" s="390"/>
      <c r="AJ24" s="390"/>
      <c r="AK24" s="390"/>
      <c r="AL24" s="391"/>
      <c r="AM24" s="389">
        <v>364176</v>
      </c>
      <c r="AN24" s="390"/>
      <c r="AO24" s="390"/>
      <c r="AP24" s="390"/>
      <c r="AQ24" s="390"/>
      <c r="AR24" s="391"/>
      <c r="AS24" s="389">
        <v>3372</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6866819</v>
      </c>
      <c r="BO24" s="414"/>
      <c r="BP24" s="414"/>
      <c r="BQ24" s="414"/>
      <c r="BR24" s="414"/>
      <c r="BS24" s="414"/>
      <c r="BT24" s="414"/>
      <c r="BU24" s="415"/>
      <c r="BV24" s="413">
        <v>6750719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5940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25263</v>
      </c>
      <c r="BO25" s="409"/>
      <c r="BP25" s="409"/>
      <c r="BQ25" s="409"/>
      <c r="BR25" s="409"/>
      <c r="BS25" s="409"/>
      <c r="BT25" s="409"/>
      <c r="BU25" s="410"/>
      <c r="BV25" s="408">
        <v>19462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5530</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3060</v>
      </c>
      <c r="R27" s="390"/>
      <c r="S27" s="390"/>
      <c r="T27" s="390"/>
      <c r="U27" s="390"/>
      <c r="V27" s="391"/>
      <c r="W27" s="455"/>
      <c r="X27" s="446"/>
      <c r="Y27" s="447"/>
      <c r="Z27" s="386" t="s">
        <v>160</v>
      </c>
      <c r="AA27" s="387"/>
      <c r="AB27" s="387"/>
      <c r="AC27" s="387"/>
      <c r="AD27" s="387"/>
      <c r="AE27" s="387"/>
      <c r="AF27" s="387"/>
      <c r="AG27" s="388"/>
      <c r="AH27" s="389">
        <v>4</v>
      </c>
      <c r="AI27" s="390"/>
      <c r="AJ27" s="390"/>
      <c r="AK27" s="390"/>
      <c r="AL27" s="391"/>
      <c r="AM27" s="389">
        <v>14110</v>
      </c>
      <c r="AN27" s="390"/>
      <c r="AO27" s="390"/>
      <c r="AP27" s="390"/>
      <c r="AQ27" s="390"/>
      <c r="AR27" s="391"/>
      <c r="AS27" s="389">
        <v>3528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50000</v>
      </c>
      <c r="BO27" s="417"/>
      <c r="BP27" s="417"/>
      <c r="BQ27" s="417"/>
      <c r="BR27" s="417"/>
      <c r="BS27" s="417"/>
      <c r="BT27" s="417"/>
      <c r="BU27" s="418"/>
      <c r="BV27" s="416">
        <v>50000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2480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1329665</v>
      </c>
      <c r="BO28" s="409"/>
      <c r="BP28" s="409"/>
      <c r="BQ28" s="409"/>
      <c r="BR28" s="409"/>
      <c r="BS28" s="409"/>
      <c r="BT28" s="409"/>
      <c r="BU28" s="410"/>
      <c r="BV28" s="408">
        <v>1621998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10</v>
      </c>
      <c r="M29" s="390"/>
      <c r="N29" s="390"/>
      <c r="O29" s="390"/>
      <c r="P29" s="391"/>
      <c r="Q29" s="389">
        <v>2270</v>
      </c>
      <c r="R29" s="390"/>
      <c r="S29" s="390"/>
      <c r="T29" s="390"/>
      <c r="U29" s="390"/>
      <c r="V29" s="391"/>
      <c r="W29" s="456"/>
      <c r="X29" s="457"/>
      <c r="Y29" s="458"/>
      <c r="Z29" s="386" t="s">
        <v>167</v>
      </c>
      <c r="AA29" s="387"/>
      <c r="AB29" s="387"/>
      <c r="AC29" s="387"/>
      <c r="AD29" s="387"/>
      <c r="AE29" s="387"/>
      <c r="AF29" s="387"/>
      <c r="AG29" s="388"/>
      <c r="AH29" s="389">
        <v>112</v>
      </c>
      <c r="AI29" s="390"/>
      <c r="AJ29" s="390"/>
      <c r="AK29" s="390"/>
      <c r="AL29" s="391"/>
      <c r="AM29" s="389">
        <v>378286</v>
      </c>
      <c r="AN29" s="390"/>
      <c r="AO29" s="390"/>
      <c r="AP29" s="390"/>
      <c r="AQ29" s="390"/>
      <c r="AR29" s="391"/>
      <c r="AS29" s="389">
        <v>3378</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1136287</v>
      </c>
      <c r="BO29" s="414"/>
      <c r="BP29" s="414"/>
      <c r="BQ29" s="414"/>
      <c r="BR29" s="414"/>
      <c r="BS29" s="414"/>
      <c r="BT29" s="414"/>
      <c r="BU29" s="415"/>
      <c r="BV29" s="413">
        <v>1082267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98.2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6626339</v>
      </c>
      <c r="BO30" s="417"/>
      <c r="BP30" s="417"/>
      <c r="BQ30" s="417"/>
      <c r="BR30" s="417"/>
      <c r="BS30" s="417"/>
      <c r="BT30" s="417"/>
      <c r="BU30" s="418"/>
      <c r="BV30" s="416">
        <v>5753086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鹿児島県市町村総合事務組合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診療所事業特別会計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介護保険事業（保険事業勘定）特別会計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南大隅衛生管理組合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大隅肝属地区消防組合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介護保険事業（サービス事業勘定）特別会計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大隅肝属広域事務組合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鹿児島県後期高齢者医療広域連合（一般会計）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鹿児島県後期高齢者医療広域連合（特別会計）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528</v>
      </c>
      <c r="D34" s="1181"/>
      <c r="E34" s="1182"/>
      <c r="F34" s="32">
        <v>3.11</v>
      </c>
      <c r="G34" s="33">
        <v>3.53</v>
      </c>
      <c r="H34" s="33">
        <v>4.01</v>
      </c>
      <c r="I34" s="33">
        <v>4.53</v>
      </c>
      <c r="J34" s="34">
        <v>4.9400000000000004</v>
      </c>
      <c r="K34" s="22"/>
      <c r="L34" s="22"/>
      <c r="M34" s="22"/>
      <c r="N34" s="22"/>
      <c r="O34" s="22"/>
      <c r="P34" s="22"/>
    </row>
    <row r="35" spans="1:16" ht="39" customHeight="1">
      <c r="A35" s="22"/>
      <c r="B35" s="35"/>
      <c r="C35" s="1175" t="s">
        <v>529</v>
      </c>
      <c r="D35" s="1176"/>
      <c r="E35" s="1177"/>
      <c r="F35" s="36">
        <v>0.14000000000000001</v>
      </c>
      <c r="G35" s="37">
        <v>0</v>
      </c>
      <c r="H35" s="37">
        <v>0.11</v>
      </c>
      <c r="I35" s="37">
        <v>0.19</v>
      </c>
      <c r="J35" s="38">
        <v>0.95</v>
      </c>
      <c r="K35" s="22"/>
      <c r="L35" s="22"/>
      <c r="M35" s="22"/>
      <c r="N35" s="22"/>
      <c r="O35" s="22"/>
      <c r="P35" s="22"/>
    </row>
    <row r="36" spans="1:16" ht="39" customHeight="1">
      <c r="A36" s="22"/>
      <c r="B36" s="35"/>
      <c r="C36" s="1175" t="s">
        <v>530</v>
      </c>
      <c r="D36" s="1176"/>
      <c r="E36" s="1177"/>
      <c r="F36" s="36">
        <v>0.3</v>
      </c>
      <c r="G36" s="37">
        <v>2.0699999999999998</v>
      </c>
      <c r="H36" s="37">
        <v>0.49</v>
      </c>
      <c r="I36" s="37">
        <v>0.08</v>
      </c>
      <c r="J36" s="38">
        <v>0.37</v>
      </c>
      <c r="K36" s="22"/>
      <c r="L36" s="22"/>
      <c r="M36" s="22"/>
      <c r="N36" s="22"/>
      <c r="O36" s="22"/>
      <c r="P36" s="22"/>
    </row>
    <row r="37" spans="1:16" ht="39" customHeight="1">
      <c r="A37" s="22"/>
      <c r="B37" s="35"/>
      <c r="C37" s="1175" t="s">
        <v>531</v>
      </c>
      <c r="D37" s="1176"/>
      <c r="E37" s="1177"/>
      <c r="F37" s="36">
        <v>0.1</v>
      </c>
      <c r="G37" s="37">
        <v>0.15</v>
      </c>
      <c r="H37" s="37">
        <v>7.0000000000000007E-2</v>
      </c>
      <c r="I37" s="37">
        <v>0.1</v>
      </c>
      <c r="J37" s="38">
        <v>0.06</v>
      </c>
      <c r="K37" s="22"/>
      <c r="L37" s="22"/>
      <c r="M37" s="22"/>
      <c r="N37" s="22"/>
      <c r="O37" s="22"/>
      <c r="P37" s="22"/>
    </row>
    <row r="38" spans="1:16" ht="39" customHeight="1">
      <c r="A38" s="22"/>
      <c r="B38" s="35"/>
      <c r="C38" s="1175" t="s">
        <v>532</v>
      </c>
      <c r="D38" s="1176"/>
      <c r="E38" s="1177"/>
      <c r="F38" s="36">
        <v>0.01</v>
      </c>
      <c r="G38" s="37">
        <v>0.01</v>
      </c>
      <c r="H38" s="37">
        <v>7.0000000000000007E-2</v>
      </c>
      <c r="I38" s="37">
        <v>0.01</v>
      </c>
      <c r="J38" s="38">
        <v>0.05</v>
      </c>
      <c r="K38" s="22"/>
      <c r="L38" s="22"/>
      <c r="M38" s="22"/>
      <c r="N38" s="22"/>
      <c r="O38" s="22"/>
      <c r="P38" s="22"/>
    </row>
    <row r="39" spans="1:16" ht="39" customHeight="1">
      <c r="A39" s="22"/>
      <c r="B39" s="35"/>
      <c r="C39" s="1175" t="s">
        <v>533</v>
      </c>
      <c r="D39" s="1176"/>
      <c r="E39" s="1177"/>
      <c r="F39" s="36">
        <v>0</v>
      </c>
      <c r="G39" s="37">
        <v>0</v>
      </c>
      <c r="H39" s="37">
        <v>0</v>
      </c>
      <c r="I39" s="37">
        <v>0</v>
      </c>
      <c r="J39" s="38">
        <v>0</v>
      </c>
      <c r="K39" s="22"/>
      <c r="L39" s="22"/>
      <c r="M39" s="22"/>
      <c r="N39" s="22"/>
      <c r="O39" s="22"/>
      <c r="P39" s="22"/>
    </row>
    <row r="40" spans="1:16" ht="39" customHeight="1">
      <c r="A40" s="22"/>
      <c r="B40" s="35"/>
      <c r="C40" s="1175" t="s">
        <v>534</v>
      </c>
      <c r="D40" s="1176"/>
      <c r="E40" s="1177"/>
      <c r="F40" s="36">
        <v>0</v>
      </c>
      <c r="G40" s="37">
        <v>0</v>
      </c>
      <c r="H40" s="37">
        <v>0.05</v>
      </c>
      <c r="I40" s="37">
        <v>0</v>
      </c>
      <c r="J40" s="38">
        <v>0</v>
      </c>
      <c r="K40" s="22"/>
      <c r="L40" s="22"/>
      <c r="M40" s="22"/>
      <c r="N40" s="22"/>
      <c r="O40" s="22"/>
      <c r="P40" s="22"/>
    </row>
    <row r="41" spans="1:16" ht="39" customHeight="1">
      <c r="A41" s="22"/>
      <c r="B41" s="35"/>
      <c r="C41" s="1175" t="s">
        <v>535</v>
      </c>
      <c r="D41" s="1176"/>
      <c r="E41" s="1177"/>
      <c r="F41" s="36">
        <v>0</v>
      </c>
      <c r="G41" s="37">
        <v>0</v>
      </c>
      <c r="H41" s="37">
        <v>0</v>
      </c>
      <c r="I41" s="37">
        <v>0</v>
      </c>
      <c r="J41" s="38">
        <v>0</v>
      </c>
      <c r="K41" s="22"/>
      <c r="L41" s="22"/>
      <c r="M41" s="22"/>
      <c r="N41" s="22"/>
      <c r="O41" s="22"/>
      <c r="P41" s="22"/>
    </row>
    <row r="42" spans="1:16" ht="39" customHeight="1">
      <c r="A42" s="22"/>
      <c r="B42" s="39"/>
      <c r="C42" s="1175" t="s">
        <v>536</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537</v>
      </c>
      <c r="D43" s="1179"/>
      <c r="E43" s="1180"/>
      <c r="F43" s="41" t="s">
        <v>482</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1153</v>
      </c>
      <c r="L45" s="60">
        <v>1110</v>
      </c>
      <c r="M45" s="60">
        <v>1033</v>
      </c>
      <c r="N45" s="60">
        <v>903</v>
      </c>
      <c r="O45" s="61">
        <v>963</v>
      </c>
      <c r="P45" s="48"/>
      <c r="Q45" s="48"/>
      <c r="R45" s="48"/>
      <c r="S45" s="48"/>
      <c r="T45" s="48"/>
      <c r="U45" s="48"/>
    </row>
    <row r="46" spans="1:21" ht="30.75" customHeight="1">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15</v>
      </c>
      <c r="F48" s="1185"/>
      <c r="G48" s="1185"/>
      <c r="H48" s="1185"/>
      <c r="I48" s="1185"/>
      <c r="J48" s="1186"/>
      <c r="K48" s="63">
        <v>115</v>
      </c>
      <c r="L48" s="64">
        <v>132</v>
      </c>
      <c r="M48" s="64">
        <v>148</v>
      </c>
      <c r="N48" s="64">
        <v>146</v>
      </c>
      <c r="O48" s="65">
        <v>127</v>
      </c>
      <c r="P48" s="48"/>
      <c r="Q48" s="48"/>
      <c r="R48" s="48"/>
      <c r="S48" s="48"/>
      <c r="T48" s="48"/>
      <c r="U48" s="48"/>
    </row>
    <row r="49" spans="1:21" ht="30.75" customHeight="1">
      <c r="A49" s="48"/>
      <c r="B49" s="1193"/>
      <c r="C49" s="1194"/>
      <c r="D49" s="62"/>
      <c r="E49" s="1185" t="s">
        <v>16</v>
      </c>
      <c r="F49" s="1185"/>
      <c r="G49" s="1185"/>
      <c r="H49" s="1185"/>
      <c r="I49" s="1185"/>
      <c r="J49" s="1186"/>
      <c r="K49" s="63">
        <v>41</v>
      </c>
      <c r="L49" s="64">
        <v>38</v>
      </c>
      <c r="M49" s="64">
        <v>38</v>
      </c>
      <c r="N49" s="64">
        <v>37</v>
      </c>
      <c r="O49" s="65">
        <v>39</v>
      </c>
      <c r="P49" s="48"/>
      <c r="Q49" s="48"/>
      <c r="R49" s="48"/>
      <c r="S49" s="48"/>
      <c r="T49" s="48"/>
      <c r="U49" s="48"/>
    </row>
    <row r="50" spans="1:21" ht="30.75" customHeight="1">
      <c r="A50" s="48"/>
      <c r="B50" s="1193"/>
      <c r="C50" s="1194"/>
      <c r="D50" s="62"/>
      <c r="E50" s="1185" t="s">
        <v>17</v>
      </c>
      <c r="F50" s="1185"/>
      <c r="G50" s="1185"/>
      <c r="H50" s="1185"/>
      <c r="I50" s="1185"/>
      <c r="J50" s="1186"/>
      <c r="K50" s="63">
        <v>38</v>
      </c>
      <c r="L50" s="64">
        <v>36</v>
      </c>
      <c r="M50" s="64">
        <v>36</v>
      </c>
      <c r="N50" s="64">
        <v>94</v>
      </c>
      <c r="O50" s="65">
        <v>1</v>
      </c>
      <c r="P50" s="48"/>
      <c r="Q50" s="48"/>
      <c r="R50" s="48"/>
      <c r="S50" s="48"/>
      <c r="T50" s="48"/>
      <c r="U50" s="48"/>
    </row>
    <row r="51" spans="1:21" ht="30.75" customHeight="1">
      <c r="A51" s="48"/>
      <c r="B51" s="1195"/>
      <c r="C51" s="1196"/>
      <c r="D51" s="66"/>
      <c r="E51" s="1185" t="s">
        <v>18</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19</v>
      </c>
      <c r="C52" s="1184"/>
      <c r="D52" s="66"/>
      <c r="E52" s="1185" t="s">
        <v>20</v>
      </c>
      <c r="F52" s="1185"/>
      <c r="G52" s="1185"/>
      <c r="H52" s="1185"/>
      <c r="I52" s="1185"/>
      <c r="J52" s="1186"/>
      <c r="K52" s="63">
        <v>922</v>
      </c>
      <c r="L52" s="64">
        <v>900</v>
      </c>
      <c r="M52" s="64">
        <v>869</v>
      </c>
      <c r="N52" s="64">
        <v>827</v>
      </c>
      <c r="O52" s="65">
        <v>887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425</v>
      </c>
      <c r="L53" s="69">
        <v>416</v>
      </c>
      <c r="M53" s="69">
        <v>386</v>
      </c>
      <c r="N53" s="69">
        <v>353</v>
      </c>
      <c r="O53" s="70">
        <v>243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1" t="s">
        <v>24</v>
      </c>
      <c r="C41" s="1212"/>
      <c r="D41" s="81"/>
      <c r="E41" s="1213" t="s">
        <v>25</v>
      </c>
      <c r="F41" s="1213"/>
      <c r="G41" s="1213"/>
      <c r="H41" s="1214"/>
      <c r="I41" s="82">
        <v>8384</v>
      </c>
      <c r="J41" s="83">
        <v>8681</v>
      </c>
      <c r="K41" s="83">
        <v>8495</v>
      </c>
      <c r="L41" s="83">
        <v>8597</v>
      </c>
      <c r="M41" s="84">
        <v>8881</v>
      </c>
    </row>
    <row r="42" spans="2:13" ht="27.75" customHeight="1">
      <c r="B42" s="1201"/>
      <c r="C42" s="1202"/>
      <c r="D42" s="85"/>
      <c r="E42" s="1205" t="s">
        <v>26</v>
      </c>
      <c r="F42" s="1205"/>
      <c r="G42" s="1205"/>
      <c r="H42" s="1206"/>
      <c r="I42" s="86">
        <v>169</v>
      </c>
      <c r="J42" s="87">
        <v>136</v>
      </c>
      <c r="K42" s="87">
        <v>92</v>
      </c>
      <c r="L42" s="87" t="s">
        <v>482</v>
      </c>
      <c r="M42" s="88" t="s">
        <v>482</v>
      </c>
    </row>
    <row r="43" spans="2:13" ht="27.75" customHeight="1">
      <c r="B43" s="1201"/>
      <c r="C43" s="1202"/>
      <c r="D43" s="85"/>
      <c r="E43" s="1205" t="s">
        <v>27</v>
      </c>
      <c r="F43" s="1205"/>
      <c r="G43" s="1205"/>
      <c r="H43" s="1206"/>
      <c r="I43" s="86">
        <v>988</v>
      </c>
      <c r="J43" s="87">
        <v>681</v>
      </c>
      <c r="K43" s="87">
        <v>996</v>
      </c>
      <c r="L43" s="87">
        <v>1126</v>
      </c>
      <c r="M43" s="88">
        <v>1239</v>
      </c>
    </row>
    <row r="44" spans="2:13" ht="27.75" customHeight="1">
      <c r="B44" s="1201"/>
      <c r="C44" s="1202"/>
      <c r="D44" s="85"/>
      <c r="E44" s="1205" t="s">
        <v>28</v>
      </c>
      <c r="F44" s="1205"/>
      <c r="G44" s="1205"/>
      <c r="H44" s="1206"/>
      <c r="I44" s="86">
        <v>340</v>
      </c>
      <c r="J44" s="87">
        <v>325</v>
      </c>
      <c r="K44" s="87">
        <v>378</v>
      </c>
      <c r="L44" s="87">
        <v>331</v>
      </c>
      <c r="M44" s="88">
        <v>344</v>
      </c>
    </row>
    <row r="45" spans="2:13" ht="27.75" customHeight="1">
      <c r="B45" s="1201"/>
      <c r="C45" s="1202"/>
      <c r="D45" s="85"/>
      <c r="E45" s="1205" t="s">
        <v>29</v>
      </c>
      <c r="F45" s="1205"/>
      <c r="G45" s="1205"/>
      <c r="H45" s="1206"/>
      <c r="I45" s="86">
        <v>1354</v>
      </c>
      <c r="J45" s="87">
        <v>1321</v>
      </c>
      <c r="K45" s="87">
        <v>1226</v>
      </c>
      <c r="L45" s="87">
        <v>1111</v>
      </c>
      <c r="M45" s="88">
        <v>1054</v>
      </c>
    </row>
    <row r="46" spans="2:13" ht="27.75" customHeight="1">
      <c r="B46" s="1201"/>
      <c r="C46" s="1202"/>
      <c r="D46" s="85"/>
      <c r="E46" s="1205" t="s">
        <v>30</v>
      </c>
      <c r="F46" s="1205"/>
      <c r="G46" s="1205"/>
      <c r="H46" s="1206"/>
      <c r="I46" s="86" t="s">
        <v>482</v>
      </c>
      <c r="J46" s="87" t="s">
        <v>482</v>
      </c>
      <c r="K46" s="87" t="s">
        <v>482</v>
      </c>
      <c r="L46" s="87" t="s">
        <v>482</v>
      </c>
      <c r="M46" s="88" t="s">
        <v>482</v>
      </c>
    </row>
    <row r="47" spans="2:13" ht="27.75" customHeight="1">
      <c r="B47" s="1201"/>
      <c r="C47" s="1202"/>
      <c r="D47" s="85"/>
      <c r="E47" s="1205" t="s">
        <v>31</v>
      </c>
      <c r="F47" s="1205"/>
      <c r="G47" s="1205"/>
      <c r="H47" s="1206"/>
      <c r="I47" s="86" t="s">
        <v>482</v>
      </c>
      <c r="J47" s="87" t="s">
        <v>482</v>
      </c>
      <c r="K47" s="87" t="s">
        <v>482</v>
      </c>
      <c r="L47" s="87" t="s">
        <v>482</v>
      </c>
      <c r="M47" s="88" t="s">
        <v>482</v>
      </c>
    </row>
    <row r="48" spans="2:13" ht="27.75" customHeight="1">
      <c r="B48" s="1203"/>
      <c r="C48" s="1204"/>
      <c r="D48" s="85"/>
      <c r="E48" s="1205" t="s">
        <v>32</v>
      </c>
      <c r="F48" s="1205"/>
      <c r="G48" s="1205"/>
      <c r="H48" s="1206"/>
      <c r="I48" s="86" t="s">
        <v>482</v>
      </c>
      <c r="J48" s="87" t="s">
        <v>482</v>
      </c>
      <c r="K48" s="87" t="s">
        <v>482</v>
      </c>
      <c r="L48" s="87" t="s">
        <v>482</v>
      </c>
      <c r="M48" s="88" t="s">
        <v>482</v>
      </c>
    </row>
    <row r="49" spans="2:13" ht="27.75" customHeight="1">
      <c r="B49" s="1199" t="s">
        <v>33</v>
      </c>
      <c r="C49" s="1200"/>
      <c r="D49" s="89"/>
      <c r="E49" s="1205" t="s">
        <v>34</v>
      </c>
      <c r="F49" s="1205"/>
      <c r="G49" s="1205"/>
      <c r="H49" s="1206"/>
      <c r="I49" s="86">
        <v>5253</v>
      </c>
      <c r="J49" s="87">
        <v>5909</v>
      </c>
      <c r="K49" s="87">
        <v>7113</v>
      </c>
      <c r="L49" s="87">
        <v>7839</v>
      </c>
      <c r="M49" s="88">
        <v>8296</v>
      </c>
    </row>
    <row r="50" spans="2:13" ht="27.75" customHeight="1">
      <c r="B50" s="1201"/>
      <c r="C50" s="1202"/>
      <c r="D50" s="85"/>
      <c r="E50" s="1205" t="s">
        <v>35</v>
      </c>
      <c r="F50" s="1205"/>
      <c r="G50" s="1205"/>
      <c r="H50" s="1206"/>
      <c r="I50" s="86">
        <v>227</v>
      </c>
      <c r="J50" s="87">
        <v>213</v>
      </c>
      <c r="K50" s="87">
        <v>201</v>
      </c>
      <c r="L50" s="87">
        <v>257</v>
      </c>
      <c r="M50" s="88">
        <v>249</v>
      </c>
    </row>
    <row r="51" spans="2:13" ht="27.75" customHeight="1">
      <c r="B51" s="1203"/>
      <c r="C51" s="1204"/>
      <c r="D51" s="85"/>
      <c r="E51" s="1205" t="s">
        <v>36</v>
      </c>
      <c r="F51" s="1205"/>
      <c r="G51" s="1205"/>
      <c r="H51" s="1206"/>
      <c r="I51" s="86">
        <v>7326</v>
      </c>
      <c r="J51" s="87">
        <v>7596</v>
      </c>
      <c r="K51" s="87">
        <v>7498</v>
      </c>
      <c r="L51" s="87">
        <v>7492</v>
      </c>
      <c r="M51" s="88">
        <v>7683</v>
      </c>
    </row>
    <row r="52" spans="2:13" ht="27.75" customHeight="1" thickBot="1">
      <c r="B52" s="1207" t="s">
        <v>37</v>
      </c>
      <c r="C52" s="1208"/>
      <c r="D52" s="90"/>
      <c r="E52" s="1209" t="s">
        <v>38</v>
      </c>
      <c r="F52" s="1209"/>
      <c r="G52" s="1209"/>
      <c r="H52" s="1210"/>
      <c r="I52" s="91">
        <v>-1571</v>
      </c>
      <c r="J52" s="92">
        <v>-2576</v>
      </c>
      <c r="K52" s="92">
        <v>-3624</v>
      </c>
      <c r="L52" s="92">
        <v>-4423</v>
      </c>
      <c r="M52" s="93">
        <v>-4710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36"/>
      <c r="H50" s="1237"/>
      <c r="I50" s="1237"/>
      <c r="J50" s="1238"/>
      <c r="K50" s="354" t="s">
        <v>522</v>
      </c>
      <c r="L50" s="354" t="s">
        <v>523</v>
      </c>
      <c r="M50" s="354" t="s">
        <v>524</v>
      </c>
      <c r="N50" s="354" t="s">
        <v>525</v>
      </c>
      <c r="O50" s="354" t="s">
        <v>526</v>
      </c>
    </row>
    <row r="51" spans="1:17">
      <c r="B51" s="248"/>
      <c r="C51" s="244"/>
      <c r="D51" s="244"/>
      <c r="E51" s="244"/>
      <c r="F51" s="244"/>
      <c r="G51" s="1239" t="s">
        <v>553</v>
      </c>
      <c r="H51" s="1240"/>
      <c r="I51" s="1245" t="s">
        <v>554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555</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556</v>
      </c>
      <c r="H55" s="1220"/>
      <c r="I55" s="1225" t="s">
        <v>554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555</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27" t="s">
        <v>560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6"/>
      <c r="H72" s="1237"/>
      <c r="I72" s="1237"/>
      <c r="J72" s="1238"/>
      <c r="K72" s="354" t="s">
        <v>522</v>
      </c>
      <c r="L72" s="354" t="s">
        <v>523</v>
      </c>
      <c r="M72" s="354" t="s">
        <v>524</v>
      </c>
      <c r="N72" s="354" t="s">
        <v>525</v>
      </c>
      <c r="O72" s="354" t="s">
        <v>526</v>
      </c>
    </row>
    <row r="73" spans="2:30">
      <c r="B73" s="248"/>
      <c r="C73" s="244"/>
      <c r="D73" s="244"/>
      <c r="E73" s="244"/>
      <c r="F73" s="244"/>
      <c r="G73" s="1239" t="s">
        <v>553</v>
      </c>
      <c r="H73" s="1240"/>
      <c r="I73" s="1245" t="s">
        <v>554</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559</v>
      </c>
      <c r="J75" s="1225"/>
      <c r="K75" s="1247">
        <v>12.8</v>
      </c>
      <c r="L75" s="1247">
        <v>11.2</v>
      </c>
      <c r="M75" s="1247">
        <v>10.7</v>
      </c>
      <c r="N75" s="1247">
        <v>10.199999999999999</v>
      </c>
      <c r="O75" s="1247">
        <v>8.6999999999999993</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556</v>
      </c>
      <c r="H77" s="1220"/>
      <c r="I77" s="1225" t="s">
        <v>554</v>
      </c>
      <c r="J77" s="1225"/>
      <c r="K77" s="1226">
        <v>20.3</v>
      </c>
      <c r="L77" s="1226">
        <v>5.7</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559</v>
      </c>
      <c r="J79" s="1217"/>
      <c r="K79" s="1218">
        <v>12.2</v>
      </c>
      <c r="L79" s="1218">
        <v>10.8</v>
      </c>
      <c r="M79" s="1218">
        <v>9.8000000000000007</v>
      </c>
      <c r="N79" s="1218">
        <v>9.1</v>
      </c>
      <c r="O79" s="1218">
        <v>8.6</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99340</v>
      </c>
      <c r="E3" s="116"/>
      <c r="F3" s="117">
        <v>146140</v>
      </c>
      <c r="G3" s="118"/>
      <c r="H3" s="119"/>
    </row>
    <row r="4" spans="1:8">
      <c r="A4" s="120"/>
      <c r="B4" s="121"/>
      <c r="C4" s="122"/>
      <c r="D4" s="123">
        <v>42312</v>
      </c>
      <c r="E4" s="124"/>
      <c r="F4" s="125">
        <v>75451</v>
      </c>
      <c r="G4" s="126"/>
      <c r="H4" s="127"/>
    </row>
    <row r="5" spans="1:8">
      <c r="A5" s="108" t="s">
        <v>516</v>
      </c>
      <c r="B5" s="113"/>
      <c r="C5" s="114"/>
      <c r="D5" s="115">
        <v>137180</v>
      </c>
      <c r="E5" s="116"/>
      <c r="F5" s="117">
        <v>146641</v>
      </c>
      <c r="G5" s="118"/>
      <c r="H5" s="119"/>
    </row>
    <row r="6" spans="1:8">
      <c r="A6" s="120"/>
      <c r="B6" s="121"/>
      <c r="C6" s="122"/>
      <c r="D6" s="123">
        <v>101606</v>
      </c>
      <c r="E6" s="124"/>
      <c r="F6" s="125">
        <v>68142</v>
      </c>
      <c r="G6" s="126"/>
      <c r="H6" s="127"/>
    </row>
    <row r="7" spans="1:8">
      <c r="A7" s="108" t="s">
        <v>517</v>
      </c>
      <c r="B7" s="113"/>
      <c r="C7" s="114"/>
      <c r="D7" s="115">
        <v>80923</v>
      </c>
      <c r="E7" s="116"/>
      <c r="F7" s="117">
        <v>174587</v>
      </c>
      <c r="G7" s="118"/>
      <c r="H7" s="119"/>
    </row>
    <row r="8" spans="1:8">
      <c r="A8" s="120"/>
      <c r="B8" s="121"/>
      <c r="C8" s="122"/>
      <c r="D8" s="123">
        <v>50632</v>
      </c>
      <c r="E8" s="124"/>
      <c r="F8" s="125">
        <v>79695</v>
      </c>
      <c r="G8" s="126"/>
      <c r="H8" s="127"/>
    </row>
    <row r="9" spans="1:8">
      <c r="A9" s="108" t="s">
        <v>518</v>
      </c>
      <c r="B9" s="113"/>
      <c r="C9" s="114"/>
      <c r="D9" s="115">
        <v>148253</v>
      </c>
      <c r="E9" s="116"/>
      <c r="F9" s="117">
        <v>175675</v>
      </c>
      <c r="G9" s="118"/>
      <c r="H9" s="119"/>
    </row>
    <row r="10" spans="1:8">
      <c r="A10" s="120"/>
      <c r="B10" s="121"/>
      <c r="C10" s="122"/>
      <c r="D10" s="123">
        <v>96115</v>
      </c>
      <c r="E10" s="124"/>
      <c r="F10" s="125">
        <v>87698</v>
      </c>
      <c r="G10" s="126"/>
      <c r="H10" s="127"/>
    </row>
    <row r="11" spans="1:8">
      <c r="A11" s="108" t="s">
        <v>519</v>
      </c>
      <c r="B11" s="113"/>
      <c r="C11" s="114"/>
      <c r="D11" s="115">
        <v>161081</v>
      </c>
      <c r="E11" s="116"/>
      <c r="F11" s="117">
        <v>162193</v>
      </c>
      <c r="G11" s="118"/>
      <c r="H11" s="119"/>
    </row>
    <row r="12" spans="1:8">
      <c r="A12" s="120"/>
      <c r="B12" s="121"/>
      <c r="C12" s="128"/>
      <c r="D12" s="123">
        <v>121443</v>
      </c>
      <c r="E12" s="124"/>
      <c r="F12" s="125">
        <v>79985</v>
      </c>
      <c r="G12" s="126"/>
      <c r="H12" s="127"/>
    </row>
    <row r="13" spans="1:8">
      <c r="A13" s="108"/>
      <c r="B13" s="113"/>
      <c r="C13" s="129"/>
      <c r="D13" s="130">
        <v>125355</v>
      </c>
      <c r="E13" s="131"/>
      <c r="F13" s="132">
        <v>161047</v>
      </c>
      <c r="G13" s="133"/>
      <c r="H13" s="119"/>
    </row>
    <row r="14" spans="1:8">
      <c r="A14" s="120"/>
      <c r="B14" s="121"/>
      <c r="C14" s="122"/>
      <c r="D14" s="123">
        <v>82422</v>
      </c>
      <c r="E14" s="124"/>
      <c r="F14" s="125">
        <v>78194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3.12</v>
      </c>
      <c r="C19" s="134">
        <f>ROUND(VALUE(SUBSTITUTE(実質収支比率等に係る経年分析!G$48,"▲","-")),2)</f>
        <v>3.54</v>
      </c>
      <c r="D19" s="134">
        <f>ROUND(VALUE(SUBSTITUTE(実質収支比率等に係る経年分析!H$48,"▲","-")),2)</f>
        <v>4.0599999999999996</v>
      </c>
      <c r="E19" s="134">
        <f>ROUND(VALUE(SUBSTITUTE(実質収支比率等に係る経年分析!I$48,"▲","-")),2)</f>
        <v>4.54</v>
      </c>
      <c r="F19" s="134">
        <f>ROUND(VALUE(SUBSTITUTE(実質収支比率等に係る経年分析!J$48,"▲","-")),2)</f>
        <v>4.9400000000000004</v>
      </c>
    </row>
    <row r="20" spans="1:11">
      <c r="A20" s="134" t="s">
        <v>43</v>
      </c>
      <c r="B20" s="134">
        <f>ROUND(VALUE(SUBSTITUTE(実質収支比率等に係る経年分析!F$47,"▲","-")),2)</f>
        <v>25.32</v>
      </c>
      <c r="C20" s="134">
        <f>ROUND(VALUE(SUBSTITUTE(実質収支比率等に係る経年分析!G$47,"▲","-")),2)</f>
        <v>25.41</v>
      </c>
      <c r="D20" s="134">
        <f>ROUND(VALUE(SUBSTITUTE(実質収支比率等に係る経年分析!H$47,"▲","-")),2)</f>
        <v>32.72</v>
      </c>
      <c r="E20" s="134">
        <f>ROUND(VALUE(SUBSTITUTE(実質収支比率等に係る経年分析!I$47,"▲","-")),2)</f>
        <v>35.979999999999997</v>
      </c>
      <c r="F20" s="134">
        <f>ROUND(VALUE(SUBSTITUTE(実質収支比率等に係る経年分析!J$47,"▲","-")),2)</f>
        <v>28.78</v>
      </c>
    </row>
    <row r="21" spans="1:11">
      <c r="A21" s="134" t="s">
        <v>44</v>
      </c>
      <c r="B21" s="134">
        <f>IF(ISNUMBER(VALUE(SUBSTITUTE(実質収支比率等に係る経年分析!F$49,"▲","-"))),ROUND(VALUE(SUBSTITUTE(実質収支比率等に係る経年分析!F$49,"▲","-")),2),NA())</f>
        <v>7.71</v>
      </c>
      <c r="C21" s="134">
        <f>IF(ISNUMBER(VALUE(SUBSTITUTE(実質収支比率等に係る経年分析!G$49,"▲","-"))),ROUND(VALUE(SUBSTITUTE(実質収支比率等に係る経年分析!G$49,"▲","-")),2),NA())</f>
        <v>0.81</v>
      </c>
      <c r="D21" s="134">
        <f>IF(ISNUMBER(VALUE(SUBSTITUTE(実質収支比率等に係る経年分析!H$49,"▲","-"))),ROUND(VALUE(SUBSTITUTE(実質収支比率等に係る経年分析!H$49,"▲","-")),2),NA())</f>
        <v>7.7</v>
      </c>
      <c r="E21" s="134">
        <f>IF(ISNUMBER(VALUE(SUBSTITUTE(実質収支比率等に係る経年分析!I$49,"▲","-"))),ROUND(VALUE(SUBSTITUTE(実質収支比率等に係る経年分析!I$49,"▲","-")),2),NA())</f>
        <v>2.52</v>
      </c>
      <c r="F21" s="134">
        <f>IF(ISNUMBER(VALUE(SUBSTITUTE(実質収支比率等に係る経年分析!J$49,"▲","-"))),ROUND(VALUE(SUBSTITUTE(実質収支比率等に係る経年分析!J$49,"▲","-")),2),NA())</f>
        <v>-5.81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介護保険事業（サービス事業勘定）特別会計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診療所事業特別会計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2.0699999999999998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0.37</v>
      </c>
    </row>
    <row r="35" spans="1:16">
      <c r="A35" s="135" t="str">
        <f>IF(連結実質赤字比率に係る赤字・黒字の構成分析!C$35="",NA(),連結実質赤字比率に係る赤字・黒字の構成分析!C$35)</f>
        <v>介護保険事業（保険事業勘定）特別会計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0.14000000000000001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4.9400000000000004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922</v>
      </c>
      <c r="E42" s="136"/>
      <c r="F42" s="136"/>
      <c r="G42" s="136">
        <f>'実質公債費比率（分子）の構造'!L$52</f>
        <v>900</v>
      </c>
      <c r="H42" s="136"/>
      <c r="I42" s="136"/>
      <c r="J42" s="136">
        <f>'実質公債費比率（分子）の構造'!M$52</f>
        <v>869</v>
      </c>
      <c r="K42" s="136"/>
      <c r="L42" s="136"/>
      <c r="M42" s="136">
        <f>'実質公債費比率（分子）の構造'!N$52</f>
        <v>827</v>
      </c>
      <c r="N42" s="136"/>
      <c r="O42" s="136"/>
      <c r="P42" s="136">
        <f>'実質公債費比率（分子）の構造'!O$52</f>
        <v>887</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38</v>
      </c>
      <c r="C44" s="136"/>
      <c r="D44" s="136"/>
      <c r="E44" s="136">
        <f>'実質公債費比率（分子）の構造'!L$50</f>
        <v>36</v>
      </c>
      <c r="F44" s="136"/>
      <c r="G44" s="136"/>
      <c r="H44" s="136">
        <f>'実質公債費比率（分子）の構造'!M$50</f>
        <v>36</v>
      </c>
      <c r="I44" s="136"/>
      <c r="J44" s="136"/>
      <c r="K44" s="136">
        <f>'実質公債費比率（分子）の構造'!N$50</f>
        <v>94</v>
      </c>
      <c r="L44" s="136"/>
      <c r="M44" s="136"/>
      <c r="N44" s="136">
        <f>'実質公債費比率（分子）の構造'!O$50</f>
        <v>1</v>
      </c>
      <c r="O44" s="136"/>
      <c r="P44" s="136"/>
    </row>
    <row r="45" spans="1:16">
      <c r="A45" s="136" t="s">
        <v>53</v>
      </c>
      <c r="B45" s="136">
        <f>'実質公債費比率（分子）の構造'!K$49</f>
        <v>41</v>
      </c>
      <c r="C45" s="136"/>
      <c r="D45" s="136"/>
      <c r="E45" s="136">
        <f>'実質公債費比率（分子）の構造'!L$49</f>
        <v>38</v>
      </c>
      <c r="F45" s="136"/>
      <c r="G45" s="136"/>
      <c r="H45" s="136">
        <f>'実質公債費比率（分子）の構造'!M$49</f>
        <v>38</v>
      </c>
      <c r="I45" s="136"/>
      <c r="J45" s="136"/>
      <c r="K45" s="136">
        <f>'実質公債費比率（分子）の構造'!N$49</f>
        <v>37</v>
      </c>
      <c r="L45" s="136"/>
      <c r="M45" s="136"/>
      <c r="N45" s="136">
        <f>'実質公債費比率（分子）の構造'!O$49</f>
        <v>39</v>
      </c>
      <c r="O45" s="136"/>
      <c r="P45" s="136"/>
    </row>
    <row r="46" spans="1:16">
      <c r="A46" s="136" t="s">
        <v>54</v>
      </c>
      <c r="B46" s="136">
        <f>'実質公債費比率（分子）の構造'!K$48</f>
        <v>115</v>
      </c>
      <c r="C46" s="136"/>
      <c r="D46" s="136"/>
      <c r="E46" s="136">
        <f>'実質公債費比率（分子）の構造'!L$48</f>
        <v>132</v>
      </c>
      <c r="F46" s="136"/>
      <c r="G46" s="136"/>
      <c r="H46" s="136">
        <f>'実質公債費比率（分子）の構造'!M$48</f>
        <v>148</v>
      </c>
      <c r="I46" s="136"/>
      <c r="J46" s="136"/>
      <c r="K46" s="136">
        <f>'実質公債費比率（分子）の構造'!N$48</f>
        <v>146</v>
      </c>
      <c r="L46" s="136"/>
      <c r="M46" s="136"/>
      <c r="N46" s="136">
        <f>'実質公債費比率（分子）の構造'!O$48</f>
        <v>127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1153</v>
      </c>
      <c r="C49" s="136"/>
      <c r="D49" s="136"/>
      <c r="E49" s="136">
        <f>'実質公債費比率（分子）の構造'!L$45</f>
        <v>1110</v>
      </c>
      <c r="F49" s="136"/>
      <c r="G49" s="136"/>
      <c r="H49" s="136">
        <f>'実質公債費比率（分子）の構造'!M$45</f>
        <v>1033</v>
      </c>
      <c r="I49" s="136"/>
      <c r="J49" s="136"/>
      <c r="K49" s="136">
        <f>'実質公債費比率（分子）の構造'!N$45</f>
        <v>903</v>
      </c>
      <c r="L49" s="136"/>
      <c r="M49" s="136"/>
      <c r="N49" s="136">
        <f>'実質公債費比率（分子）の構造'!O$45</f>
        <v>963</v>
      </c>
      <c r="O49" s="136"/>
      <c r="P49" s="136"/>
    </row>
    <row r="50" spans="1:16">
      <c r="A50" s="136" t="s">
        <v>58</v>
      </c>
      <c r="B50" s="136" t="e">
        <f>NA()</f>
        <v>#N/A</v>
      </c>
      <c r="C50" s="136">
        <f>IF(ISNUMBER('実質公債費比率（分子）の構造'!K$53),'実質公債費比率（分子）の構造'!K$53,NA())</f>
        <v>425</v>
      </c>
      <c r="D50" s="136" t="e">
        <f>NA()</f>
        <v>#N/A</v>
      </c>
      <c r="E50" s="136" t="e">
        <f>NA()</f>
        <v>#N/A</v>
      </c>
      <c r="F50" s="136">
        <f>IF(ISNUMBER('実質公債費比率（分子）の構造'!L$53),'実質公債費比率（分子）の構造'!L$53,NA())</f>
        <v>416</v>
      </c>
      <c r="G50" s="136" t="e">
        <f>NA()</f>
        <v>#N/A</v>
      </c>
      <c r="H50" s="136" t="e">
        <f>NA()</f>
        <v>#N/A</v>
      </c>
      <c r="I50" s="136">
        <f>IF(ISNUMBER('実質公債費比率（分子）の構造'!M$53),'実質公債費比率（分子）の構造'!M$53,NA())</f>
        <v>386</v>
      </c>
      <c r="J50" s="136" t="e">
        <f>NA()</f>
        <v>#N/A</v>
      </c>
      <c r="K50" s="136" t="e">
        <f>NA()</f>
        <v>#N/A</v>
      </c>
      <c r="L50" s="136">
        <f>IF(ISNUMBER('実質公債費比率（分子）の構造'!N$53),'実質公債費比率（分子）の構造'!N$53,NA())</f>
        <v>353</v>
      </c>
      <c r="M50" s="136" t="e">
        <f>NA()</f>
        <v>#N/A</v>
      </c>
      <c r="N50" s="136" t="e">
        <f>NA()</f>
        <v>#N/A</v>
      </c>
      <c r="O50" s="136">
        <f>IF(ISNUMBER('実質公債費比率（分子）の構造'!O$53),'実質公債費比率（分子）の構造'!O$53,NA())</f>
        <v>243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7326</v>
      </c>
      <c r="E56" s="135"/>
      <c r="F56" s="135"/>
      <c r="G56" s="135">
        <f>'将来負担比率（分子）の構造'!J$51</f>
        <v>7596</v>
      </c>
      <c r="H56" s="135"/>
      <c r="I56" s="135"/>
      <c r="J56" s="135">
        <f>'将来負担比率（分子）の構造'!K$51</f>
        <v>7498</v>
      </c>
      <c r="K56" s="135"/>
      <c r="L56" s="135"/>
      <c r="M56" s="135">
        <f>'将来負担比率（分子）の構造'!L$51</f>
        <v>7492</v>
      </c>
      <c r="N56" s="135"/>
      <c r="O56" s="135"/>
      <c r="P56" s="135">
        <f>'将来負担比率（分子）の構造'!M$51</f>
        <v>7683</v>
      </c>
    </row>
    <row r="57" spans="1:16">
      <c r="A57" s="135" t="s">
        <v>35</v>
      </c>
      <c r="B57" s="135"/>
      <c r="C57" s="135"/>
      <c r="D57" s="135">
        <f>'将来負担比率（分子）の構造'!I$50</f>
        <v>227</v>
      </c>
      <c r="E57" s="135"/>
      <c r="F57" s="135"/>
      <c r="G57" s="135">
        <f>'将来負担比率（分子）の構造'!J$50</f>
        <v>213</v>
      </c>
      <c r="H57" s="135"/>
      <c r="I57" s="135"/>
      <c r="J57" s="135">
        <f>'将来負担比率（分子）の構造'!K$50</f>
        <v>201</v>
      </c>
      <c r="K57" s="135"/>
      <c r="L57" s="135"/>
      <c r="M57" s="135">
        <f>'将来負担比率（分子）の構造'!L$50</f>
        <v>257</v>
      </c>
      <c r="N57" s="135"/>
      <c r="O57" s="135"/>
      <c r="P57" s="135">
        <f>'将来負担比率（分子）の構造'!M$50</f>
        <v>249</v>
      </c>
    </row>
    <row r="58" spans="1:16">
      <c r="A58" s="135" t="s">
        <v>34</v>
      </c>
      <c r="B58" s="135"/>
      <c r="C58" s="135"/>
      <c r="D58" s="135">
        <f>'将来負担比率（分子）の構造'!I$49</f>
        <v>5253</v>
      </c>
      <c r="E58" s="135"/>
      <c r="F58" s="135"/>
      <c r="G58" s="135">
        <f>'将来負担比率（分子）の構造'!J$49</f>
        <v>5909</v>
      </c>
      <c r="H58" s="135"/>
      <c r="I58" s="135"/>
      <c r="J58" s="135">
        <f>'将来負担比率（分子）の構造'!K$49</f>
        <v>7113</v>
      </c>
      <c r="K58" s="135"/>
      <c r="L58" s="135"/>
      <c r="M58" s="135">
        <f>'将来負担比率（分子）の構造'!L$49</f>
        <v>7839</v>
      </c>
      <c r="N58" s="135"/>
      <c r="O58" s="135"/>
      <c r="P58" s="135">
        <f>'将来負担比率（分子）の構造'!M$49</f>
        <v>8296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1354</v>
      </c>
      <c r="C62" s="135"/>
      <c r="D62" s="135"/>
      <c r="E62" s="135">
        <f>'将来負担比率（分子）の構造'!J$45</f>
        <v>1321</v>
      </c>
      <c r="F62" s="135"/>
      <c r="G62" s="135"/>
      <c r="H62" s="135">
        <f>'将来負担比率（分子）の構造'!K$45</f>
        <v>1226</v>
      </c>
      <c r="I62" s="135"/>
      <c r="J62" s="135"/>
      <c r="K62" s="135">
        <f>'将来負担比率（分子）の構造'!L$45</f>
        <v>1111</v>
      </c>
      <c r="L62" s="135"/>
      <c r="M62" s="135"/>
      <c r="N62" s="135">
        <f>'将来負担比率（分子）の構造'!M$45</f>
        <v>1054</v>
      </c>
      <c r="O62" s="135"/>
      <c r="P62" s="135"/>
    </row>
    <row r="63" spans="1:16">
      <c r="A63" s="135" t="s">
        <v>28</v>
      </c>
      <c r="B63" s="135">
        <f>'将来負担比率（分子）の構造'!I$44</f>
        <v>340</v>
      </c>
      <c r="C63" s="135"/>
      <c r="D63" s="135"/>
      <c r="E63" s="135">
        <f>'将来負担比率（分子）の構造'!J$44</f>
        <v>325</v>
      </c>
      <c r="F63" s="135"/>
      <c r="G63" s="135"/>
      <c r="H63" s="135">
        <f>'将来負担比率（分子）の構造'!K$44</f>
        <v>378</v>
      </c>
      <c r="I63" s="135"/>
      <c r="J63" s="135"/>
      <c r="K63" s="135">
        <f>'将来負担比率（分子）の構造'!L$44</f>
        <v>331</v>
      </c>
      <c r="L63" s="135"/>
      <c r="M63" s="135"/>
      <c r="N63" s="135">
        <f>'将来負担比率（分子）の構造'!M$44</f>
        <v>344</v>
      </c>
      <c r="O63" s="135"/>
      <c r="P63" s="135"/>
    </row>
    <row r="64" spans="1:16">
      <c r="A64" s="135" t="s">
        <v>27</v>
      </c>
      <c r="B64" s="135">
        <f>'将来負担比率（分子）の構造'!I$43</f>
        <v>988</v>
      </c>
      <c r="C64" s="135"/>
      <c r="D64" s="135"/>
      <c r="E64" s="135">
        <f>'将来負担比率（分子）の構造'!J$43</f>
        <v>681</v>
      </c>
      <c r="F64" s="135"/>
      <c r="G64" s="135"/>
      <c r="H64" s="135">
        <f>'将来負担比率（分子）の構造'!K$43</f>
        <v>996</v>
      </c>
      <c r="I64" s="135"/>
      <c r="J64" s="135"/>
      <c r="K64" s="135">
        <f>'将来負担比率（分子）の構造'!L$43</f>
        <v>1126</v>
      </c>
      <c r="L64" s="135"/>
      <c r="M64" s="135"/>
      <c r="N64" s="135">
        <f>'将来負担比率（分子）の構造'!M$43</f>
        <v>1239</v>
      </c>
      <c r="O64" s="135"/>
      <c r="P64" s="135"/>
    </row>
    <row r="65" spans="1:16">
      <c r="A65" s="135" t="s">
        <v>26</v>
      </c>
      <c r="B65" s="135">
        <f>'将来負担比率（分子）の構造'!I$42</f>
        <v>169</v>
      </c>
      <c r="C65" s="135"/>
      <c r="D65" s="135"/>
      <c r="E65" s="135">
        <f>'将来負担比率（分子）の構造'!J$42</f>
        <v>136</v>
      </c>
      <c r="F65" s="135"/>
      <c r="G65" s="135"/>
      <c r="H65" s="135">
        <f>'将来負担比率（分子）の構造'!K$42</f>
        <v>92</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8384</v>
      </c>
      <c r="C66" s="135"/>
      <c r="D66" s="135"/>
      <c r="E66" s="135">
        <f>'将来負担比率（分子）の構造'!J$41</f>
        <v>8681</v>
      </c>
      <c r="F66" s="135"/>
      <c r="G66" s="135"/>
      <c r="H66" s="135">
        <f>'将来負担比率（分子）の構造'!K$41</f>
        <v>8495</v>
      </c>
      <c r="I66" s="135"/>
      <c r="J66" s="135"/>
      <c r="K66" s="135">
        <f>'将来負担比率（分子）の構造'!L$41</f>
        <v>8597</v>
      </c>
      <c r="L66" s="135"/>
      <c r="M66" s="135"/>
      <c r="N66" s="135">
        <f>'将来負担比率（分子）の構造'!M$41</f>
        <v>8881</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538345</v>
      </c>
      <c r="S5" s="669"/>
      <c r="T5" s="669"/>
      <c r="U5" s="669"/>
      <c r="V5" s="669"/>
      <c r="W5" s="669"/>
      <c r="X5" s="669"/>
      <c r="Y5" s="716"/>
      <c r="Z5" s="729">
        <v>6.8</v>
      </c>
      <c r="AA5" s="729"/>
      <c r="AB5" s="729"/>
      <c r="AC5" s="729"/>
      <c r="AD5" s="730">
        <v>538345</v>
      </c>
      <c r="AE5" s="730"/>
      <c r="AF5" s="730"/>
      <c r="AG5" s="730"/>
      <c r="AH5" s="730"/>
      <c r="AI5" s="730"/>
      <c r="AJ5" s="730"/>
      <c r="AK5" s="730"/>
      <c r="AL5" s="717">
        <v>12.1</v>
      </c>
      <c r="AM5" s="686"/>
      <c r="AN5" s="686"/>
      <c r="AO5" s="718"/>
      <c r="AP5" s="705" t="s">
        <v>206</v>
      </c>
      <c r="AQ5" s="706"/>
      <c r="AR5" s="706"/>
      <c r="AS5" s="706"/>
      <c r="AT5" s="706"/>
      <c r="AU5" s="706"/>
      <c r="AV5" s="706"/>
      <c r="AW5" s="706"/>
      <c r="AX5" s="706"/>
      <c r="AY5" s="706"/>
      <c r="AZ5" s="706"/>
      <c r="BA5" s="706"/>
      <c r="BB5" s="706"/>
      <c r="BC5" s="706"/>
      <c r="BD5" s="706"/>
      <c r="BE5" s="706"/>
      <c r="BF5" s="707"/>
      <c r="BG5" s="618">
        <v>537324</v>
      </c>
      <c r="BH5" s="619"/>
      <c r="BI5" s="619"/>
      <c r="BJ5" s="619"/>
      <c r="BK5" s="619"/>
      <c r="BL5" s="619"/>
      <c r="BM5" s="619"/>
      <c r="BN5" s="620"/>
      <c r="BO5" s="671">
        <v>99.8</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77174</v>
      </c>
      <c r="S6" s="619"/>
      <c r="T6" s="619"/>
      <c r="U6" s="619"/>
      <c r="V6" s="619"/>
      <c r="W6" s="619"/>
      <c r="X6" s="619"/>
      <c r="Y6" s="620"/>
      <c r="Z6" s="671">
        <v>1</v>
      </c>
      <c r="AA6" s="671"/>
      <c r="AB6" s="671"/>
      <c r="AC6" s="671"/>
      <c r="AD6" s="672">
        <v>77174</v>
      </c>
      <c r="AE6" s="672"/>
      <c r="AF6" s="672"/>
      <c r="AG6" s="672"/>
      <c r="AH6" s="672"/>
      <c r="AI6" s="672"/>
      <c r="AJ6" s="672"/>
      <c r="AK6" s="672"/>
      <c r="AL6" s="641">
        <v>1.7</v>
      </c>
      <c r="AM6" s="673"/>
      <c r="AN6" s="673"/>
      <c r="AO6" s="674"/>
      <c r="AP6" s="615" t="s">
        <v>212</v>
      </c>
      <c r="AQ6" s="616"/>
      <c r="AR6" s="616"/>
      <c r="AS6" s="616"/>
      <c r="AT6" s="616"/>
      <c r="AU6" s="616"/>
      <c r="AV6" s="616"/>
      <c r="AW6" s="616"/>
      <c r="AX6" s="616"/>
      <c r="AY6" s="616"/>
      <c r="AZ6" s="616"/>
      <c r="BA6" s="616"/>
      <c r="BB6" s="616"/>
      <c r="BC6" s="616"/>
      <c r="BD6" s="616"/>
      <c r="BE6" s="616"/>
      <c r="BF6" s="617"/>
      <c r="BG6" s="618">
        <v>537324</v>
      </c>
      <c r="BH6" s="619"/>
      <c r="BI6" s="619"/>
      <c r="BJ6" s="619"/>
      <c r="BK6" s="619"/>
      <c r="BL6" s="619"/>
      <c r="BM6" s="619"/>
      <c r="BN6" s="620"/>
      <c r="BO6" s="671">
        <v>99.8</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82360</v>
      </c>
      <c r="CS6" s="619"/>
      <c r="CT6" s="619"/>
      <c r="CU6" s="619"/>
      <c r="CV6" s="619"/>
      <c r="CW6" s="619"/>
      <c r="CX6" s="619"/>
      <c r="CY6" s="620"/>
      <c r="CZ6" s="671">
        <v>1.1000000000000001</v>
      </c>
      <c r="DA6" s="671"/>
      <c r="DB6" s="671"/>
      <c r="DC6" s="671"/>
      <c r="DD6" s="624" t="s">
        <v>207</v>
      </c>
      <c r="DE6" s="619"/>
      <c r="DF6" s="619"/>
      <c r="DG6" s="619"/>
      <c r="DH6" s="619"/>
      <c r="DI6" s="619"/>
      <c r="DJ6" s="619"/>
      <c r="DK6" s="619"/>
      <c r="DL6" s="619"/>
      <c r="DM6" s="619"/>
      <c r="DN6" s="619"/>
      <c r="DO6" s="619"/>
      <c r="DP6" s="620"/>
      <c r="DQ6" s="624">
        <v>82360</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693</v>
      </c>
      <c r="S7" s="619"/>
      <c r="T7" s="619"/>
      <c r="U7" s="619"/>
      <c r="V7" s="619"/>
      <c r="W7" s="619"/>
      <c r="X7" s="619"/>
      <c r="Y7" s="620"/>
      <c r="Z7" s="671">
        <v>0</v>
      </c>
      <c r="AA7" s="671"/>
      <c r="AB7" s="671"/>
      <c r="AC7" s="671"/>
      <c r="AD7" s="672">
        <v>693</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175704</v>
      </c>
      <c r="BH7" s="619"/>
      <c r="BI7" s="619"/>
      <c r="BJ7" s="619"/>
      <c r="BK7" s="619"/>
      <c r="BL7" s="619"/>
      <c r="BM7" s="619"/>
      <c r="BN7" s="620"/>
      <c r="BO7" s="671">
        <v>32.6</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1749024</v>
      </c>
      <c r="CS7" s="619"/>
      <c r="CT7" s="619"/>
      <c r="CU7" s="619"/>
      <c r="CV7" s="619"/>
      <c r="CW7" s="619"/>
      <c r="CX7" s="619"/>
      <c r="CY7" s="620"/>
      <c r="CZ7" s="671">
        <v>22.7</v>
      </c>
      <c r="DA7" s="671"/>
      <c r="DB7" s="671"/>
      <c r="DC7" s="671"/>
      <c r="DD7" s="624">
        <v>41416</v>
      </c>
      <c r="DE7" s="619"/>
      <c r="DF7" s="619"/>
      <c r="DG7" s="619"/>
      <c r="DH7" s="619"/>
      <c r="DI7" s="619"/>
      <c r="DJ7" s="619"/>
      <c r="DK7" s="619"/>
      <c r="DL7" s="619"/>
      <c r="DM7" s="619"/>
      <c r="DN7" s="619"/>
      <c r="DO7" s="619"/>
      <c r="DP7" s="620"/>
      <c r="DQ7" s="624">
        <v>1581083</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1379</v>
      </c>
      <c r="S8" s="619"/>
      <c r="T8" s="619"/>
      <c r="U8" s="619"/>
      <c r="V8" s="619"/>
      <c r="W8" s="619"/>
      <c r="X8" s="619"/>
      <c r="Y8" s="620"/>
      <c r="Z8" s="671">
        <v>0</v>
      </c>
      <c r="AA8" s="671"/>
      <c r="AB8" s="671"/>
      <c r="AC8" s="671"/>
      <c r="AD8" s="672">
        <v>1379</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7490</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1627862</v>
      </c>
      <c r="CS8" s="619"/>
      <c r="CT8" s="619"/>
      <c r="CU8" s="619"/>
      <c r="CV8" s="619"/>
      <c r="CW8" s="619"/>
      <c r="CX8" s="619"/>
      <c r="CY8" s="620"/>
      <c r="CZ8" s="671">
        <v>21.1</v>
      </c>
      <c r="DA8" s="671"/>
      <c r="DB8" s="671"/>
      <c r="DC8" s="671"/>
      <c r="DD8" s="624">
        <v>10306</v>
      </c>
      <c r="DE8" s="619"/>
      <c r="DF8" s="619"/>
      <c r="DG8" s="619"/>
      <c r="DH8" s="619"/>
      <c r="DI8" s="619"/>
      <c r="DJ8" s="619"/>
      <c r="DK8" s="619"/>
      <c r="DL8" s="619"/>
      <c r="DM8" s="619"/>
      <c r="DN8" s="619"/>
      <c r="DO8" s="619"/>
      <c r="DP8" s="620"/>
      <c r="DQ8" s="624">
        <v>912347</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1400</v>
      </c>
      <c r="S9" s="619"/>
      <c r="T9" s="619"/>
      <c r="U9" s="619"/>
      <c r="V9" s="619"/>
      <c r="W9" s="619"/>
      <c r="X9" s="619"/>
      <c r="Y9" s="620"/>
      <c r="Z9" s="671">
        <v>0</v>
      </c>
      <c r="AA9" s="671"/>
      <c r="AB9" s="671"/>
      <c r="AC9" s="671"/>
      <c r="AD9" s="672">
        <v>1400</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142563</v>
      </c>
      <c r="BH9" s="619"/>
      <c r="BI9" s="619"/>
      <c r="BJ9" s="619"/>
      <c r="BK9" s="619"/>
      <c r="BL9" s="619"/>
      <c r="BM9" s="619"/>
      <c r="BN9" s="620"/>
      <c r="BO9" s="671">
        <v>26.5</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631711</v>
      </c>
      <c r="CS9" s="619"/>
      <c r="CT9" s="619"/>
      <c r="CU9" s="619"/>
      <c r="CV9" s="619"/>
      <c r="CW9" s="619"/>
      <c r="CX9" s="619"/>
      <c r="CY9" s="620"/>
      <c r="CZ9" s="671">
        <v>8.1999999999999993</v>
      </c>
      <c r="DA9" s="671"/>
      <c r="DB9" s="671"/>
      <c r="DC9" s="671"/>
      <c r="DD9" s="624">
        <v>149703</v>
      </c>
      <c r="DE9" s="619"/>
      <c r="DF9" s="619"/>
      <c r="DG9" s="619"/>
      <c r="DH9" s="619"/>
      <c r="DI9" s="619"/>
      <c r="DJ9" s="619"/>
      <c r="DK9" s="619"/>
      <c r="DL9" s="619"/>
      <c r="DM9" s="619"/>
      <c r="DN9" s="619"/>
      <c r="DO9" s="619"/>
      <c r="DP9" s="620"/>
      <c r="DQ9" s="624">
        <v>422603</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150562</v>
      </c>
      <c r="S10" s="619"/>
      <c r="T10" s="619"/>
      <c r="U10" s="619"/>
      <c r="V10" s="619"/>
      <c r="W10" s="619"/>
      <c r="X10" s="619"/>
      <c r="Y10" s="620"/>
      <c r="Z10" s="671">
        <v>1.9</v>
      </c>
      <c r="AA10" s="671"/>
      <c r="AB10" s="671"/>
      <c r="AC10" s="671"/>
      <c r="AD10" s="672">
        <v>150562</v>
      </c>
      <c r="AE10" s="672"/>
      <c r="AF10" s="672"/>
      <c r="AG10" s="672"/>
      <c r="AH10" s="672"/>
      <c r="AI10" s="672"/>
      <c r="AJ10" s="672"/>
      <c r="AK10" s="672"/>
      <c r="AL10" s="641">
        <v>3.4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16745</v>
      </c>
      <c r="BH10" s="619"/>
      <c r="BI10" s="619"/>
      <c r="BJ10" s="619"/>
      <c r="BK10" s="619"/>
      <c r="BL10" s="619"/>
      <c r="BM10" s="619"/>
      <c r="BN10" s="620"/>
      <c r="BO10" s="671">
        <v>3.1</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7002</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7002</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8906</v>
      </c>
      <c r="BH11" s="619"/>
      <c r="BI11" s="619"/>
      <c r="BJ11" s="619"/>
      <c r="BK11" s="619"/>
      <c r="BL11" s="619"/>
      <c r="BM11" s="619"/>
      <c r="BN11" s="620"/>
      <c r="BO11" s="671">
        <v>1.7</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519142</v>
      </c>
      <c r="CS11" s="619"/>
      <c r="CT11" s="619"/>
      <c r="CU11" s="619"/>
      <c r="CV11" s="619"/>
      <c r="CW11" s="619"/>
      <c r="CX11" s="619"/>
      <c r="CY11" s="620"/>
      <c r="CZ11" s="671">
        <v>6.7</v>
      </c>
      <c r="DA11" s="671"/>
      <c r="DB11" s="671"/>
      <c r="DC11" s="671"/>
      <c r="DD11" s="624">
        <v>159219</v>
      </c>
      <c r="DE11" s="619"/>
      <c r="DF11" s="619"/>
      <c r="DG11" s="619"/>
      <c r="DH11" s="619"/>
      <c r="DI11" s="619"/>
      <c r="DJ11" s="619"/>
      <c r="DK11" s="619"/>
      <c r="DL11" s="619"/>
      <c r="DM11" s="619"/>
      <c r="DN11" s="619"/>
      <c r="DO11" s="619"/>
      <c r="DP11" s="620"/>
      <c r="DQ11" s="624">
        <v>311365</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294092</v>
      </c>
      <c r="BH12" s="619"/>
      <c r="BI12" s="619"/>
      <c r="BJ12" s="619"/>
      <c r="BK12" s="619"/>
      <c r="BL12" s="619"/>
      <c r="BM12" s="619"/>
      <c r="BN12" s="620"/>
      <c r="BO12" s="671">
        <v>54.6</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419223</v>
      </c>
      <c r="CS12" s="619"/>
      <c r="CT12" s="619"/>
      <c r="CU12" s="619"/>
      <c r="CV12" s="619"/>
      <c r="CW12" s="619"/>
      <c r="CX12" s="619"/>
      <c r="CY12" s="620"/>
      <c r="CZ12" s="671">
        <v>5.4</v>
      </c>
      <c r="DA12" s="671"/>
      <c r="DB12" s="671"/>
      <c r="DC12" s="671"/>
      <c r="DD12" s="624">
        <v>128472</v>
      </c>
      <c r="DE12" s="619"/>
      <c r="DF12" s="619"/>
      <c r="DG12" s="619"/>
      <c r="DH12" s="619"/>
      <c r="DI12" s="619"/>
      <c r="DJ12" s="619"/>
      <c r="DK12" s="619"/>
      <c r="DL12" s="619"/>
      <c r="DM12" s="619"/>
      <c r="DN12" s="619"/>
      <c r="DO12" s="619"/>
      <c r="DP12" s="620"/>
      <c r="DQ12" s="624">
        <v>302602</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7461</v>
      </c>
      <c r="S13" s="619"/>
      <c r="T13" s="619"/>
      <c r="U13" s="619"/>
      <c r="V13" s="619"/>
      <c r="W13" s="619"/>
      <c r="X13" s="619"/>
      <c r="Y13" s="620"/>
      <c r="Z13" s="671">
        <v>0.1</v>
      </c>
      <c r="AA13" s="671"/>
      <c r="AB13" s="671"/>
      <c r="AC13" s="671"/>
      <c r="AD13" s="672">
        <v>7461</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280083</v>
      </c>
      <c r="BH13" s="619"/>
      <c r="BI13" s="619"/>
      <c r="BJ13" s="619"/>
      <c r="BK13" s="619"/>
      <c r="BL13" s="619"/>
      <c r="BM13" s="619"/>
      <c r="BN13" s="620"/>
      <c r="BO13" s="671">
        <v>52</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651331</v>
      </c>
      <c r="CS13" s="619"/>
      <c r="CT13" s="619"/>
      <c r="CU13" s="619"/>
      <c r="CV13" s="619"/>
      <c r="CW13" s="619"/>
      <c r="CX13" s="619"/>
      <c r="CY13" s="620"/>
      <c r="CZ13" s="671">
        <v>8.5</v>
      </c>
      <c r="DA13" s="671"/>
      <c r="DB13" s="671"/>
      <c r="DC13" s="671"/>
      <c r="DD13" s="624">
        <v>506306</v>
      </c>
      <c r="DE13" s="619"/>
      <c r="DF13" s="619"/>
      <c r="DG13" s="619"/>
      <c r="DH13" s="619"/>
      <c r="DI13" s="619"/>
      <c r="DJ13" s="619"/>
      <c r="DK13" s="619"/>
      <c r="DL13" s="619"/>
      <c r="DM13" s="619"/>
      <c r="DN13" s="619"/>
      <c r="DO13" s="619"/>
      <c r="DP13" s="620"/>
      <c r="DQ13" s="624">
        <v>246460</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24291</v>
      </c>
      <c r="BH14" s="619"/>
      <c r="BI14" s="619"/>
      <c r="BJ14" s="619"/>
      <c r="BK14" s="619"/>
      <c r="BL14" s="619"/>
      <c r="BM14" s="619"/>
      <c r="BN14" s="620"/>
      <c r="BO14" s="671">
        <v>4.5</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425837</v>
      </c>
      <c r="CS14" s="619"/>
      <c r="CT14" s="619"/>
      <c r="CU14" s="619"/>
      <c r="CV14" s="619"/>
      <c r="CW14" s="619"/>
      <c r="CX14" s="619"/>
      <c r="CY14" s="620"/>
      <c r="CZ14" s="671">
        <v>5.5</v>
      </c>
      <c r="DA14" s="671"/>
      <c r="DB14" s="671"/>
      <c r="DC14" s="671"/>
      <c r="DD14" s="624">
        <v>227563</v>
      </c>
      <c r="DE14" s="619"/>
      <c r="DF14" s="619"/>
      <c r="DG14" s="619"/>
      <c r="DH14" s="619"/>
      <c r="DI14" s="619"/>
      <c r="DJ14" s="619"/>
      <c r="DK14" s="619"/>
      <c r="DL14" s="619"/>
      <c r="DM14" s="619"/>
      <c r="DN14" s="619"/>
      <c r="DO14" s="619"/>
      <c r="DP14" s="620"/>
      <c r="DQ14" s="624">
        <v>198593</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551</v>
      </c>
      <c r="S15" s="619"/>
      <c r="T15" s="619"/>
      <c r="U15" s="619"/>
      <c r="V15" s="619"/>
      <c r="W15" s="619"/>
      <c r="X15" s="619"/>
      <c r="Y15" s="620"/>
      <c r="Z15" s="671">
        <v>0</v>
      </c>
      <c r="AA15" s="671"/>
      <c r="AB15" s="671"/>
      <c r="AC15" s="671"/>
      <c r="AD15" s="672">
        <v>551</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43237</v>
      </c>
      <c r="BH15" s="619"/>
      <c r="BI15" s="619"/>
      <c r="BJ15" s="619"/>
      <c r="BK15" s="619"/>
      <c r="BL15" s="619"/>
      <c r="BM15" s="619"/>
      <c r="BN15" s="620"/>
      <c r="BO15" s="671">
        <v>8</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435411</v>
      </c>
      <c r="CS15" s="619"/>
      <c r="CT15" s="619"/>
      <c r="CU15" s="619"/>
      <c r="CV15" s="619"/>
      <c r="CW15" s="619"/>
      <c r="CX15" s="619"/>
      <c r="CY15" s="620"/>
      <c r="CZ15" s="671">
        <v>5.7</v>
      </c>
      <c r="DA15" s="671"/>
      <c r="DB15" s="671"/>
      <c r="DC15" s="671"/>
      <c r="DD15" s="624">
        <v>60990</v>
      </c>
      <c r="DE15" s="619"/>
      <c r="DF15" s="619"/>
      <c r="DG15" s="619"/>
      <c r="DH15" s="619"/>
      <c r="DI15" s="619"/>
      <c r="DJ15" s="619"/>
      <c r="DK15" s="619"/>
      <c r="DL15" s="619"/>
      <c r="DM15" s="619"/>
      <c r="DN15" s="619"/>
      <c r="DO15" s="619"/>
      <c r="DP15" s="620"/>
      <c r="DQ15" s="624">
        <v>362103</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3988295</v>
      </c>
      <c r="S16" s="619"/>
      <c r="T16" s="619"/>
      <c r="U16" s="619"/>
      <c r="V16" s="619"/>
      <c r="W16" s="619"/>
      <c r="X16" s="619"/>
      <c r="Y16" s="620"/>
      <c r="Z16" s="671">
        <v>50.1</v>
      </c>
      <c r="AA16" s="671"/>
      <c r="AB16" s="671"/>
      <c r="AC16" s="671"/>
      <c r="AD16" s="672">
        <v>3641242</v>
      </c>
      <c r="AE16" s="672"/>
      <c r="AF16" s="672"/>
      <c r="AG16" s="672"/>
      <c r="AH16" s="672"/>
      <c r="AI16" s="672"/>
      <c r="AJ16" s="672"/>
      <c r="AK16" s="672"/>
      <c r="AL16" s="641">
        <v>82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192490</v>
      </c>
      <c r="CS16" s="619"/>
      <c r="CT16" s="619"/>
      <c r="CU16" s="619"/>
      <c r="CV16" s="619"/>
      <c r="CW16" s="619"/>
      <c r="CX16" s="619"/>
      <c r="CY16" s="620"/>
      <c r="CZ16" s="671">
        <v>2.5</v>
      </c>
      <c r="DA16" s="671"/>
      <c r="DB16" s="671"/>
      <c r="DC16" s="671"/>
      <c r="DD16" s="624" t="s">
        <v>108</v>
      </c>
      <c r="DE16" s="619"/>
      <c r="DF16" s="619"/>
      <c r="DG16" s="619"/>
      <c r="DH16" s="619"/>
      <c r="DI16" s="619"/>
      <c r="DJ16" s="619"/>
      <c r="DK16" s="619"/>
      <c r="DL16" s="619"/>
      <c r="DM16" s="619"/>
      <c r="DN16" s="619"/>
      <c r="DO16" s="619"/>
      <c r="DP16" s="620"/>
      <c r="DQ16" s="624">
        <v>62197</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3641242</v>
      </c>
      <c r="S17" s="619"/>
      <c r="T17" s="619"/>
      <c r="U17" s="619"/>
      <c r="V17" s="619"/>
      <c r="W17" s="619"/>
      <c r="X17" s="619"/>
      <c r="Y17" s="620"/>
      <c r="Z17" s="671">
        <v>45.7</v>
      </c>
      <c r="AA17" s="671"/>
      <c r="AB17" s="671"/>
      <c r="AC17" s="671"/>
      <c r="AD17" s="672">
        <v>3641242</v>
      </c>
      <c r="AE17" s="672"/>
      <c r="AF17" s="672"/>
      <c r="AG17" s="672"/>
      <c r="AH17" s="672"/>
      <c r="AI17" s="672"/>
      <c r="AJ17" s="672"/>
      <c r="AK17" s="672"/>
      <c r="AL17" s="641">
        <v>82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963366</v>
      </c>
      <c r="CS17" s="619"/>
      <c r="CT17" s="619"/>
      <c r="CU17" s="619"/>
      <c r="CV17" s="619"/>
      <c r="CW17" s="619"/>
      <c r="CX17" s="619"/>
      <c r="CY17" s="620"/>
      <c r="CZ17" s="671">
        <v>12.5</v>
      </c>
      <c r="DA17" s="671"/>
      <c r="DB17" s="671"/>
      <c r="DC17" s="671"/>
      <c r="DD17" s="624" t="s">
        <v>108</v>
      </c>
      <c r="DE17" s="619"/>
      <c r="DF17" s="619"/>
      <c r="DG17" s="619"/>
      <c r="DH17" s="619"/>
      <c r="DI17" s="619"/>
      <c r="DJ17" s="619"/>
      <c r="DK17" s="619"/>
      <c r="DL17" s="619"/>
      <c r="DM17" s="619"/>
      <c r="DN17" s="619"/>
      <c r="DO17" s="619"/>
      <c r="DP17" s="620"/>
      <c r="DQ17" s="624">
        <v>945623</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347053</v>
      </c>
      <c r="S18" s="619"/>
      <c r="T18" s="619"/>
      <c r="U18" s="619"/>
      <c r="V18" s="619"/>
      <c r="W18" s="619"/>
      <c r="X18" s="619"/>
      <c r="Y18" s="620"/>
      <c r="Z18" s="671">
        <v>4.4000000000000004</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1021</v>
      </c>
      <c r="BH19" s="619"/>
      <c r="BI19" s="619"/>
      <c r="BJ19" s="619"/>
      <c r="BK19" s="619"/>
      <c r="BL19" s="619"/>
      <c r="BM19" s="619"/>
      <c r="BN19" s="620"/>
      <c r="BO19" s="671">
        <v>0.2</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4765860</v>
      </c>
      <c r="S20" s="619"/>
      <c r="T20" s="619"/>
      <c r="U20" s="619"/>
      <c r="V20" s="619"/>
      <c r="W20" s="619"/>
      <c r="X20" s="619"/>
      <c r="Y20" s="620"/>
      <c r="Z20" s="671">
        <v>59.9</v>
      </c>
      <c r="AA20" s="671"/>
      <c r="AB20" s="671"/>
      <c r="AC20" s="671"/>
      <c r="AD20" s="672">
        <v>4418807</v>
      </c>
      <c r="AE20" s="672"/>
      <c r="AF20" s="672"/>
      <c r="AG20" s="672"/>
      <c r="AH20" s="672"/>
      <c r="AI20" s="672"/>
      <c r="AJ20" s="672"/>
      <c r="AK20" s="672"/>
      <c r="AL20" s="641">
        <v>99.5</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1021</v>
      </c>
      <c r="BH20" s="619"/>
      <c r="BI20" s="619"/>
      <c r="BJ20" s="619"/>
      <c r="BK20" s="619"/>
      <c r="BL20" s="619"/>
      <c r="BM20" s="619"/>
      <c r="BN20" s="620"/>
      <c r="BO20" s="671">
        <v>0.2</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7704759</v>
      </c>
      <c r="CS20" s="619"/>
      <c r="CT20" s="619"/>
      <c r="CU20" s="619"/>
      <c r="CV20" s="619"/>
      <c r="CW20" s="619"/>
      <c r="CX20" s="619"/>
      <c r="CY20" s="620"/>
      <c r="CZ20" s="671">
        <v>100</v>
      </c>
      <c r="DA20" s="671"/>
      <c r="DB20" s="671"/>
      <c r="DC20" s="671"/>
      <c r="DD20" s="624">
        <v>1283975</v>
      </c>
      <c r="DE20" s="619"/>
      <c r="DF20" s="619"/>
      <c r="DG20" s="619"/>
      <c r="DH20" s="619"/>
      <c r="DI20" s="619"/>
      <c r="DJ20" s="619"/>
      <c r="DK20" s="619"/>
      <c r="DL20" s="619"/>
      <c r="DM20" s="619"/>
      <c r="DN20" s="619"/>
      <c r="DO20" s="619"/>
      <c r="DP20" s="620"/>
      <c r="DQ20" s="624">
        <v>5434338</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1663</v>
      </c>
      <c r="S21" s="619"/>
      <c r="T21" s="619"/>
      <c r="U21" s="619"/>
      <c r="V21" s="619"/>
      <c r="W21" s="619"/>
      <c r="X21" s="619"/>
      <c r="Y21" s="620"/>
      <c r="Z21" s="671">
        <v>0</v>
      </c>
      <c r="AA21" s="671"/>
      <c r="AB21" s="671"/>
      <c r="AC21" s="671"/>
      <c r="AD21" s="672">
        <v>1663</v>
      </c>
      <c r="AE21" s="672"/>
      <c r="AF21" s="672"/>
      <c r="AG21" s="672"/>
      <c r="AH21" s="672"/>
      <c r="AI21" s="672"/>
      <c r="AJ21" s="672"/>
      <c r="AK21" s="672"/>
      <c r="AL21" s="641">
        <v>0</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v>1021</v>
      </c>
      <c r="BH21" s="619"/>
      <c r="BI21" s="619"/>
      <c r="BJ21" s="619"/>
      <c r="BK21" s="619"/>
      <c r="BL21" s="619"/>
      <c r="BM21" s="619"/>
      <c r="BN21" s="620"/>
      <c r="BO21" s="671">
        <v>0.2</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45465</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120503</v>
      </c>
      <c r="S23" s="619"/>
      <c r="T23" s="619"/>
      <c r="U23" s="619"/>
      <c r="V23" s="619"/>
      <c r="W23" s="619"/>
      <c r="X23" s="619"/>
      <c r="Y23" s="620"/>
      <c r="Z23" s="671">
        <v>1.5</v>
      </c>
      <c r="AA23" s="671"/>
      <c r="AB23" s="671"/>
      <c r="AC23" s="671"/>
      <c r="AD23" s="672">
        <v>4084</v>
      </c>
      <c r="AE23" s="672"/>
      <c r="AF23" s="672"/>
      <c r="AG23" s="672"/>
      <c r="AH23" s="672"/>
      <c r="AI23" s="672"/>
      <c r="AJ23" s="672"/>
      <c r="AK23" s="672"/>
      <c r="AL23" s="641">
        <v>0.1</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7133</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2839661</v>
      </c>
      <c r="CS24" s="669"/>
      <c r="CT24" s="669"/>
      <c r="CU24" s="669"/>
      <c r="CV24" s="669"/>
      <c r="CW24" s="669"/>
      <c r="CX24" s="669"/>
      <c r="CY24" s="716"/>
      <c r="CZ24" s="720">
        <v>36.9</v>
      </c>
      <c r="DA24" s="721"/>
      <c r="DB24" s="721"/>
      <c r="DC24" s="722"/>
      <c r="DD24" s="715">
        <v>2243094</v>
      </c>
      <c r="DE24" s="669"/>
      <c r="DF24" s="669"/>
      <c r="DG24" s="669"/>
      <c r="DH24" s="669"/>
      <c r="DI24" s="669"/>
      <c r="DJ24" s="669"/>
      <c r="DK24" s="716"/>
      <c r="DL24" s="715">
        <v>2226696</v>
      </c>
      <c r="DM24" s="669"/>
      <c r="DN24" s="669"/>
      <c r="DO24" s="669"/>
      <c r="DP24" s="669"/>
      <c r="DQ24" s="669"/>
      <c r="DR24" s="669"/>
      <c r="DS24" s="669"/>
      <c r="DT24" s="669"/>
      <c r="DU24" s="669"/>
      <c r="DV24" s="716"/>
      <c r="DW24" s="717">
        <v>47.8</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536683</v>
      </c>
      <c r="S25" s="619"/>
      <c r="T25" s="619"/>
      <c r="U25" s="619"/>
      <c r="V25" s="619"/>
      <c r="W25" s="619"/>
      <c r="X25" s="619"/>
      <c r="Y25" s="620"/>
      <c r="Z25" s="671">
        <v>6.7</v>
      </c>
      <c r="AA25" s="671"/>
      <c r="AB25" s="671"/>
      <c r="AC25" s="671"/>
      <c r="AD25" s="672" t="s">
        <v>108</v>
      </c>
      <c r="AE25" s="672"/>
      <c r="AF25" s="672"/>
      <c r="AG25" s="672"/>
      <c r="AH25" s="672"/>
      <c r="AI25" s="672"/>
      <c r="AJ25" s="672"/>
      <c r="AK25" s="672"/>
      <c r="AL25" s="641" t="s">
        <v>108</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1152179</v>
      </c>
      <c r="CS25" s="637"/>
      <c r="CT25" s="637"/>
      <c r="CU25" s="637"/>
      <c r="CV25" s="637"/>
      <c r="CW25" s="637"/>
      <c r="CX25" s="637"/>
      <c r="CY25" s="638"/>
      <c r="CZ25" s="621">
        <v>15</v>
      </c>
      <c r="DA25" s="639"/>
      <c r="DB25" s="639"/>
      <c r="DC25" s="640"/>
      <c r="DD25" s="624">
        <v>1074174</v>
      </c>
      <c r="DE25" s="637"/>
      <c r="DF25" s="637"/>
      <c r="DG25" s="637"/>
      <c r="DH25" s="637"/>
      <c r="DI25" s="637"/>
      <c r="DJ25" s="637"/>
      <c r="DK25" s="638"/>
      <c r="DL25" s="624">
        <v>1068095</v>
      </c>
      <c r="DM25" s="637"/>
      <c r="DN25" s="637"/>
      <c r="DO25" s="637"/>
      <c r="DP25" s="637"/>
      <c r="DQ25" s="637"/>
      <c r="DR25" s="637"/>
      <c r="DS25" s="637"/>
      <c r="DT25" s="637"/>
      <c r="DU25" s="637"/>
      <c r="DV25" s="638"/>
      <c r="DW25" s="641">
        <v>22.9</v>
      </c>
      <c r="DX25" s="642"/>
      <c r="DY25" s="642"/>
      <c r="DZ25" s="642"/>
      <c r="EA25" s="642"/>
      <c r="EB25" s="642"/>
      <c r="EC25" s="643"/>
    </row>
    <row r="26" spans="2:133" ht="11.25" customHeight="1">
      <c r="B26" s="709" t="s">
        <v>274</v>
      </c>
      <c r="C26" s="710"/>
      <c r="D26" s="710"/>
      <c r="E26" s="710"/>
      <c r="F26" s="710"/>
      <c r="G26" s="710"/>
      <c r="H26" s="710"/>
      <c r="I26" s="710"/>
      <c r="J26" s="710"/>
      <c r="K26" s="710"/>
      <c r="L26" s="710"/>
      <c r="M26" s="710"/>
      <c r="N26" s="710"/>
      <c r="O26" s="710"/>
      <c r="P26" s="710"/>
      <c r="Q26" s="711"/>
      <c r="R26" s="618">
        <v>878</v>
      </c>
      <c r="S26" s="619"/>
      <c r="T26" s="619"/>
      <c r="U26" s="619"/>
      <c r="V26" s="619"/>
      <c r="W26" s="619"/>
      <c r="X26" s="619"/>
      <c r="Y26" s="620"/>
      <c r="Z26" s="671">
        <v>0</v>
      </c>
      <c r="AA26" s="671"/>
      <c r="AB26" s="671"/>
      <c r="AC26" s="671"/>
      <c r="AD26" s="672">
        <v>878</v>
      </c>
      <c r="AE26" s="672"/>
      <c r="AF26" s="672"/>
      <c r="AG26" s="672"/>
      <c r="AH26" s="672"/>
      <c r="AI26" s="672"/>
      <c r="AJ26" s="672"/>
      <c r="AK26" s="672"/>
      <c r="AL26" s="641">
        <v>0</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656215</v>
      </c>
      <c r="CS26" s="619"/>
      <c r="CT26" s="619"/>
      <c r="CU26" s="619"/>
      <c r="CV26" s="619"/>
      <c r="CW26" s="619"/>
      <c r="CX26" s="619"/>
      <c r="CY26" s="620"/>
      <c r="CZ26" s="621">
        <v>8.5</v>
      </c>
      <c r="DA26" s="639"/>
      <c r="DB26" s="639"/>
      <c r="DC26" s="640"/>
      <c r="DD26" s="624">
        <v>608609</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534474</v>
      </c>
      <c r="S27" s="619"/>
      <c r="T27" s="619"/>
      <c r="U27" s="619"/>
      <c r="V27" s="619"/>
      <c r="W27" s="619"/>
      <c r="X27" s="619"/>
      <c r="Y27" s="620"/>
      <c r="Z27" s="671">
        <v>6.7</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538345</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724116</v>
      </c>
      <c r="CS27" s="637"/>
      <c r="CT27" s="637"/>
      <c r="CU27" s="637"/>
      <c r="CV27" s="637"/>
      <c r="CW27" s="637"/>
      <c r="CX27" s="637"/>
      <c r="CY27" s="638"/>
      <c r="CZ27" s="621">
        <v>9.4</v>
      </c>
      <c r="DA27" s="639"/>
      <c r="DB27" s="639"/>
      <c r="DC27" s="640"/>
      <c r="DD27" s="624">
        <v>223297</v>
      </c>
      <c r="DE27" s="637"/>
      <c r="DF27" s="637"/>
      <c r="DG27" s="637"/>
      <c r="DH27" s="637"/>
      <c r="DI27" s="637"/>
      <c r="DJ27" s="637"/>
      <c r="DK27" s="638"/>
      <c r="DL27" s="624">
        <v>212978</v>
      </c>
      <c r="DM27" s="637"/>
      <c r="DN27" s="637"/>
      <c r="DO27" s="637"/>
      <c r="DP27" s="637"/>
      <c r="DQ27" s="637"/>
      <c r="DR27" s="637"/>
      <c r="DS27" s="637"/>
      <c r="DT27" s="637"/>
      <c r="DU27" s="637"/>
      <c r="DV27" s="638"/>
      <c r="DW27" s="641">
        <v>4.5999999999999996</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124799</v>
      </c>
      <c r="S28" s="619"/>
      <c r="T28" s="619"/>
      <c r="U28" s="619"/>
      <c r="V28" s="619"/>
      <c r="W28" s="619"/>
      <c r="X28" s="619"/>
      <c r="Y28" s="620"/>
      <c r="Z28" s="671">
        <v>1.6</v>
      </c>
      <c r="AA28" s="671"/>
      <c r="AB28" s="671"/>
      <c r="AC28" s="671"/>
      <c r="AD28" s="672">
        <v>15189</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963366</v>
      </c>
      <c r="CS28" s="619"/>
      <c r="CT28" s="619"/>
      <c r="CU28" s="619"/>
      <c r="CV28" s="619"/>
      <c r="CW28" s="619"/>
      <c r="CX28" s="619"/>
      <c r="CY28" s="620"/>
      <c r="CZ28" s="621">
        <v>12.5</v>
      </c>
      <c r="DA28" s="639"/>
      <c r="DB28" s="639"/>
      <c r="DC28" s="640"/>
      <c r="DD28" s="624">
        <v>945623</v>
      </c>
      <c r="DE28" s="619"/>
      <c r="DF28" s="619"/>
      <c r="DG28" s="619"/>
      <c r="DH28" s="619"/>
      <c r="DI28" s="619"/>
      <c r="DJ28" s="619"/>
      <c r="DK28" s="620"/>
      <c r="DL28" s="624">
        <v>945623</v>
      </c>
      <c r="DM28" s="619"/>
      <c r="DN28" s="619"/>
      <c r="DO28" s="619"/>
      <c r="DP28" s="619"/>
      <c r="DQ28" s="619"/>
      <c r="DR28" s="619"/>
      <c r="DS28" s="619"/>
      <c r="DT28" s="619"/>
      <c r="DU28" s="619"/>
      <c r="DV28" s="620"/>
      <c r="DW28" s="641">
        <v>20.3</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6719</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963163</v>
      </c>
      <c r="CS29" s="637"/>
      <c r="CT29" s="637"/>
      <c r="CU29" s="637"/>
      <c r="CV29" s="637"/>
      <c r="CW29" s="637"/>
      <c r="CX29" s="637"/>
      <c r="CY29" s="638"/>
      <c r="CZ29" s="621">
        <v>12.5</v>
      </c>
      <c r="DA29" s="639"/>
      <c r="DB29" s="639"/>
      <c r="DC29" s="640"/>
      <c r="DD29" s="624">
        <v>945420</v>
      </c>
      <c r="DE29" s="637"/>
      <c r="DF29" s="637"/>
      <c r="DG29" s="637"/>
      <c r="DH29" s="637"/>
      <c r="DI29" s="637"/>
      <c r="DJ29" s="637"/>
      <c r="DK29" s="638"/>
      <c r="DL29" s="624">
        <v>945420</v>
      </c>
      <c r="DM29" s="637"/>
      <c r="DN29" s="637"/>
      <c r="DO29" s="637"/>
      <c r="DP29" s="637"/>
      <c r="DQ29" s="637"/>
      <c r="DR29" s="637"/>
      <c r="DS29" s="637"/>
      <c r="DT29" s="637"/>
      <c r="DU29" s="637"/>
      <c r="DV29" s="638"/>
      <c r="DW29" s="641">
        <v>20.3</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384334</v>
      </c>
      <c r="S30" s="619"/>
      <c r="T30" s="619"/>
      <c r="U30" s="619"/>
      <c r="V30" s="619"/>
      <c r="W30" s="619"/>
      <c r="X30" s="619"/>
      <c r="Y30" s="620"/>
      <c r="Z30" s="671">
        <v>4.8</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v>
      </c>
      <c r="BH30" s="685"/>
      <c r="BI30" s="685"/>
      <c r="BJ30" s="685"/>
      <c r="BK30" s="685"/>
      <c r="BL30" s="685"/>
      <c r="BM30" s="686">
        <v>94.9</v>
      </c>
      <c r="BN30" s="685"/>
      <c r="BO30" s="685"/>
      <c r="BP30" s="685"/>
      <c r="BQ30" s="687"/>
      <c r="BR30" s="684">
        <v>98.9</v>
      </c>
      <c r="BS30" s="685"/>
      <c r="BT30" s="685"/>
      <c r="BU30" s="685"/>
      <c r="BV30" s="685"/>
      <c r="BW30" s="685"/>
      <c r="BX30" s="686">
        <v>95.1</v>
      </c>
      <c r="BY30" s="685"/>
      <c r="BZ30" s="685"/>
      <c r="CA30" s="685"/>
      <c r="CB30" s="687"/>
      <c r="CD30" s="690"/>
      <c r="CE30" s="691"/>
      <c r="CF30" s="655" t="s">
        <v>290</v>
      </c>
      <c r="CG30" s="652"/>
      <c r="CH30" s="652"/>
      <c r="CI30" s="652"/>
      <c r="CJ30" s="652"/>
      <c r="CK30" s="652"/>
      <c r="CL30" s="652"/>
      <c r="CM30" s="652"/>
      <c r="CN30" s="652"/>
      <c r="CO30" s="652"/>
      <c r="CP30" s="652"/>
      <c r="CQ30" s="653"/>
      <c r="CR30" s="618">
        <v>869048</v>
      </c>
      <c r="CS30" s="619"/>
      <c r="CT30" s="619"/>
      <c r="CU30" s="619"/>
      <c r="CV30" s="619"/>
      <c r="CW30" s="619"/>
      <c r="CX30" s="619"/>
      <c r="CY30" s="620"/>
      <c r="CZ30" s="621">
        <v>11.3</v>
      </c>
      <c r="DA30" s="639"/>
      <c r="DB30" s="639"/>
      <c r="DC30" s="640"/>
      <c r="DD30" s="624">
        <v>851305</v>
      </c>
      <c r="DE30" s="619"/>
      <c r="DF30" s="619"/>
      <c r="DG30" s="619"/>
      <c r="DH30" s="619"/>
      <c r="DI30" s="619"/>
      <c r="DJ30" s="619"/>
      <c r="DK30" s="620"/>
      <c r="DL30" s="624">
        <v>851305</v>
      </c>
      <c r="DM30" s="619"/>
      <c r="DN30" s="619"/>
      <c r="DO30" s="619"/>
      <c r="DP30" s="619"/>
      <c r="DQ30" s="619"/>
      <c r="DR30" s="619"/>
      <c r="DS30" s="619"/>
      <c r="DT30" s="619"/>
      <c r="DU30" s="619"/>
      <c r="DV30" s="620"/>
      <c r="DW30" s="641">
        <v>18.3</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212609</v>
      </c>
      <c r="S31" s="619"/>
      <c r="T31" s="619"/>
      <c r="U31" s="619"/>
      <c r="V31" s="619"/>
      <c r="W31" s="619"/>
      <c r="X31" s="619"/>
      <c r="Y31" s="620"/>
      <c r="Z31" s="671">
        <v>2.7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99.2</v>
      </c>
      <c r="BH31" s="637"/>
      <c r="BI31" s="637"/>
      <c r="BJ31" s="637"/>
      <c r="BK31" s="637"/>
      <c r="BL31" s="637"/>
      <c r="BM31" s="673">
        <v>96.5</v>
      </c>
      <c r="BN31" s="683"/>
      <c r="BO31" s="683"/>
      <c r="BP31" s="683"/>
      <c r="BQ31" s="647"/>
      <c r="BR31" s="682">
        <v>99.2</v>
      </c>
      <c r="BS31" s="637"/>
      <c r="BT31" s="637"/>
      <c r="BU31" s="637"/>
      <c r="BV31" s="637"/>
      <c r="BW31" s="637"/>
      <c r="BX31" s="673">
        <v>96.6</v>
      </c>
      <c r="BY31" s="683"/>
      <c r="BZ31" s="683"/>
      <c r="CA31" s="683"/>
      <c r="CB31" s="647"/>
      <c r="CD31" s="690"/>
      <c r="CE31" s="691"/>
      <c r="CF31" s="655" t="s">
        <v>294</v>
      </c>
      <c r="CG31" s="652"/>
      <c r="CH31" s="652"/>
      <c r="CI31" s="652"/>
      <c r="CJ31" s="652"/>
      <c r="CK31" s="652"/>
      <c r="CL31" s="652"/>
      <c r="CM31" s="652"/>
      <c r="CN31" s="652"/>
      <c r="CO31" s="652"/>
      <c r="CP31" s="652"/>
      <c r="CQ31" s="653"/>
      <c r="CR31" s="618">
        <v>94115</v>
      </c>
      <c r="CS31" s="637"/>
      <c r="CT31" s="637"/>
      <c r="CU31" s="637"/>
      <c r="CV31" s="637"/>
      <c r="CW31" s="637"/>
      <c r="CX31" s="637"/>
      <c r="CY31" s="638"/>
      <c r="CZ31" s="621">
        <v>1.2</v>
      </c>
      <c r="DA31" s="639"/>
      <c r="DB31" s="639"/>
      <c r="DC31" s="640"/>
      <c r="DD31" s="624">
        <v>94115</v>
      </c>
      <c r="DE31" s="637"/>
      <c r="DF31" s="637"/>
      <c r="DG31" s="637"/>
      <c r="DH31" s="637"/>
      <c r="DI31" s="637"/>
      <c r="DJ31" s="637"/>
      <c r="DK31" s="638"/>
      <c r="DL31" s="624">
        <v>94115</v>
      </c>
      <c r="DM31" s="637"/>
      <c r="DN31" s="637"/>
      <c r="DO31" s="637"/>
      <c r="DP31" s="637"/>
      <c r="DQ31" s="637"/>
      <c r="DR31" s="637"/>
      <c r="DS31" s="637"/>
      <c r="DT31" s="637"/>
      <c r="DU31" s="637"/>
      <c r="DV31" s="638"/>
      <c r="DW31" s="641">
        <v>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65047</v>
      </c>
      <c r="S32" s="619"/>
      <c r="T32" s="619"/>
      <c r="U32" s="619"/>
      <c r="V32" s="619"/>
      <c r="W32" s="619"/>
      <c r="X32" s="619"/>
      <c r="Y32" s="620"/>
      <c r="Z32" s="671">
        <v>0.8</v>
      </c>
      <c r="AA32" s="671"/>
      <c r="AB32" s="671"/>
      <c r="AC32" s="671"/>
      <c r="AD32" s="672">
        <v>226</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98.6</v>
      </c>
      <c r="BH32" s="603"/>
      <c r="BI32" s="603"/>
      <c r="BJ32" s="603"/>
      <c r="BK32" s="603"/>
      <c r="BL32" s="603"/>
      <c r="BM32" s="666">
        <v>92.7</v>
      </c>
      <c r="BN32" s="603"/>
      <c r="BO32" s="603"/>
      <c r="BP32" s="603"/>
      <c r="BQ32" s="660"/>
      <c r="BR32" s="681">
        <v>98.5</v>
      </c>
      <c r="BS32" s="603"/>
      <c r="BT32" s="603"/>
      <c r="BU32" s="603"/>
      <c r="BV32" s="603"/>
      <c r="BW32" s="603"/>
      <c r="BX32" s="666">
        <v>93</v>
      </c>
      <c r="BY32" s="603"/>
      <c r="BZ32" s="603"/>
      <c r="CA32" s="603"/>
      <c r="CB32" s="660"/>
      <c r="CD32" s="692"/>
      <c r="CE32" s="693"/>
      <c r="CF32" s="655" t="s">
        <v>297</v>
      </c>
      <c r="CG32" s="652"/>
      <c r="CH32" s="652"/>
      <c r="CI32" s="652"/>
      <c r="CJ32" s="652"/>
      <c r="CK32" s="652"/>
      <c r="CL32" s="652"/>
      <c r="CM32" s="652"/>
      <c r="CN32" s="652"/>
      <c r="CO32" s="652"/>
      <c r="CP32" s="652"/>
      <c r="CQ32" s="653"/>
      <c r="CR32" s="618">
        <v>203</v>
      </c>
      <c r="CS32" s="619"/>
      <c r="CT32" s="619"/>
      <c r="CU32" s="619"/>
      <c r="CV32" s="619"/>
      <c r="CW32" s="619"/>
      <c r="CX32" s="619"/>
      <c r="CY32" s="620"/>
      <c r="CZ32" s="621">
        <v>0</v>
      </c>
      <c r="DA32" s="639"/>
      <c r="DB32" s="639"/>
      <c r="DC32" s="640"/>
      <c r="DD32" s="624">
        <v>203</v>
      </c>
      <c r="DE32" s="619"/>
      <c r="DF32" s="619"/>
      <c r="DG32" s="619"/>
      <c r="DH32" s="619"/>
      <c r="DI32" s="619"/>
      <c r="DJ32" s="619"/>
      <c r="DK32" s="620"/>
      <c r="DL32" s="624">
        <v>203</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1153200</v>
      </c>
      <c r="S33" s="619"/>
      <c r="T33" s="619"/>
      <c r="U33" s="619"/>
      <c r="V33" s="619"/>
      <c r="W33" s="619"/>
      <c r="X33" s="619"/>
      <c r="Y33" s="620"/>
      <c r="Z33" s="671">
        <v>14.5</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3388633</v>
      </c>
      <c r="CS33" s="637"/>
      <c r="CT33" s="637"/>
      <c r="CU33" s="637"/>
      <c r="CV33" s="637"/>
      <c r="CW33" s="637"/>
      <c r="CX33" s="637"/>
      <c r="CY33" s="638"/>
      <c r="CZ33" s="621">
        <v>44</v>
      </c>
      <c r="DA33" s="639"/>
      <c r="DB33" s="639"/>
      <c r="DC33" s="640"/>
      <c r="DD33" s="624">
        <v>2878261</v>
      </c>
      <c r="DE33" s="637"/>
      <c r="DF33" s="637"/>
      <c r="DG33" s="637"/>
      <c r="DH33" s="637"/>
      <c r="DI33" s="637"/>
      <c r="DJ33" s="637"/>
      <c r="DK33" s="638"/>
      <c r="DL33" s="624">
        <v>1672717</v>
      </c>
      <c r="DM33" s="637"/>
      <c r="DN33" s="637"/>
      <c r="DO33" s="637"/>
      <c r="DP33" s="637"/>
      <c r="DQ33" s="637"/>
      <c r="DR33" s="637"/>
      <c r="DS33" s="637"/>
      <c r="DT33" s="637"/>
      <c r="DU33" s="637"/>
      <c r="DV33" s="638"/>
      <c r="DW33" s="641">
        <v>35.9</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782569</v>
      </c>
      <c r="CS34" s="619"/>
      <c r="CT34" s="619"/>
      <c r="CU34" s="619"/>
      <c r="CV34" s="619"/>
      <c r="CW34" s="619"/>
      <c r="CX34" s="619"/>
      <c r="CY34" s="620"/>
      <c r="CZ34" s="621">
        <v>10.199999999999999</v>
      </c>
      <c r="DA34" s="639"/>
      <c r="DB34" s="639"/>
      <c r="DC34" s="640"/>
      <c r="DD34" s="624">
        <v>609383</v>
      </c>
      <c r="DE34" s="619"/>
      <c r="DF34" s="619"/>
      <c r="DG34" s="619"/>
      <c r="DH34" s="619"/>
      <c r="DI34" s="619"/>
      <c r="DJ34" s="619"/>
      <c r="DK34" s="620"/>
      <c r="DL34" s="624">
        <v>517627</v>
      </c>
      <c r="DM34" s="619"/>
      <c r="DN34" s="619"/>
      <c r="DO34" s="619"/>
      <c r="DP34" s="619"/>
      <c r="DQ34" s="619"/>
      <c r="DR34" s="619"/>
      <c r="DS34" s="619"/>
      <c r="DT34" s="619"/>
      <c r="DU34" s="619"/>
      <c r="DV34" s="620"/>
      <c r="DW34" s="641">
        <v>11.1</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219900</v>
      </c>
      <c r="S35" s="619"/>
      <c r="T35" s="619"/>
      <c r="U35" s="619"/>
      <c r="V35" s="619"/>
      <c r="W35" s="619"/>
      <c r="X35" s="619"/>
      <c r="Y35" s="620"/>
      <c r="Z35" s="671">
        <v>2.8</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815825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17443</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26637</v>
      </c>
      <c r="CS35" s="637"/>
      <c r="CT35" s="637"/>
      <c r="CU35" s="637"/>
      <c r="CV35" s="637"/>
      <c r="CW35" s="637"/>
      <c r="CX35" s="637"/>
      <c r="CY35" s="638"/>
      <c r="CZ35" s="621">
        <v>0.3</v>
      </c>
      <c r="DA35" s="639"/>
      <c r="DB35" s="639"/>
      <c r="DC35" s="640"/>
      <c r="DD35" s="624">
        <v>26637</v>
      </c>
      <c r="DE35" s="637"/>
      <c r="DF35" s="637"/>
      <c r="DG35" s="637"/>
      <c r="DH35" s="637"/>
      <c r="DI35" s="637"/>
      <c r="DJ35" s="637"/>
      <c r="DK35" s="638"/>
      <c r="DL35" s="624">
        <v>26199</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7959367</v>
      </c>
      <c r="S36" s="659"/>
      <c r="T36" s="659"/>
      <c r="U36" s="659"/>
      <c r="V36" s="659"/>
      <c r="W36" s="659"/>
      <c r="X36" s="659"/>
      <c r="Y36" s="662"/>
      <c r="Z36" s="663">
        <v>100</v>
      </c>
      <c r="AA36" s="663"/>
      <c r="AB36" s="663"/>
      <c r="AC36" s="663"/>
      <c r="AD36" s="664">
        <v>4440847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114881</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-80960</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735378</v>
      </c>
      <c r="CS36" s="619"/>
      <c r="CT36" s="619"/>
      <c r="CU36" s="619"/>
      <c r="CV36" s="619"/>
      <c r="CW36" s="619"/>
      <c r="CX36" s="619"/>
      <c r="CY36" s="620"/>
      <c r="CZ36" s="621">
        <v>9.5</v>
      </c>
      <c r="DA36" s="639"/>
      <c r="DB36" s="639"/>
      <c r="DC36" s="640"/>
      <c r="DD36" s="624">
        <v>595557</v>
      </c>
      <c r="DE36" s="619"/>
      <c r="DF36" s="619"/>
      <c r="DG36" s="619"/>
      <c r="DH36" s="619"/>
      <c r="DI36" s="619"/>
      <c r="DJ36" s="619"/>
      <c r="DK36" s="620"/>
      <c r="DL36" s="624">
        <v>455487</v>
      </c>
      <c r="DM36" s="619"/>
      <c r="DN36" s="619"/>
      <c r="DO36" s="619"/>
      <c r="DP36" s="619"/>
      <c r="DQ36" s="619"/>
      <c r="DR36" s="619"/>
      <c r="DS36" s="619"/>
      <c r="DT36" s="619"/>
      <c r="DU36" s="619"/>
      <c r="DV36" s="620"/>
      <c r="DW36" s="641">
        <v>9.8000000000000007</v>
      </c>
      <c r="DX36" s="642"/>
      <c r="DY36" s="642"/>
      <c r="DZ36" s="642"/>
      <c r="EA36" s="642"/>
      <c r="EB36" s="642"/>
      <c r="EC36" s="643"/>
    </row>
    <row r="37" spans="2:133" ht="11.25" customHeight="1">
      <c r="AQ37" s="644" t="s">
        <v>312</v>
      </c>
      <c r="AR37" s="645"/>
      <c r="AS37" s="645"/>
      <c r="AT37" s="645"/>
      <c r="AU37" s="645"/>
      <c r="AV37" s="645"/>
      <c r="AW37" s="645"/>
      <c r="AX37" s="645"/>
      <c r="AY37" s="646"/>
      <c r="AZ37" s="618">
        <v>34949</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1576</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281072</v>
      </c>
      <c r="CS37" s="637"/>
      <c r="CT37" s="637"/>
      <c r="CU37" s="637"/>
      <c r="CV37" s="637"/>
      <c r="CW37" s="637"/>
      <c r="CX37" s="637"/>
      <c r="CY37" s="638"/>
      <c r="CZ37" s="621">
        <v>3.6</v>
      </c>
      <c r="DA37" s="639"/>
      <c r="DB37" s="639"/>
      <c r="DC37" s="640"/>
      <c r="DD37" s="624">
        <v>281048</v>
      </c>
      <c r="DE37" s="637"/>
      <c r="DF37" s="637"/>
      <c r="DG37" s="637"/>
      <c r="DH37" s="637"/>
      <c r="DI37" s="637"/>
      <c r="DJ37" s="637"/>
      <c r="DK37" s="638"/>
      <c r="DL37" s="624">
        <v>253962</v>
      </c>
      <c r="DM37" s="637"/>
      <c r="DN37" s="637"/>
      <c r="DO37" s="637"/>
      <c r="DP37" s="637"/>
      <c r="DQ37" s="637"/>
      <c r="DR37" s="637"/>
      <c r="DS37" s="637"/>
      <c r="DT37" s="637"/>
      <c r="DU37" s="637"/>
      <c r="DV37" s="638"/>
      <c r="DW37" s="641">
        <v>5.4</v>
      </c>
      <c r="DX37" s="642"/>
      <c r="DY37" s="642"/>
      <c r="DZ37" s="642"/>
      <c r="EA37" s="642"/>
      <c r="EB37" s="642"/>
      <c r="EC37" s="643"/>
    </row>
    <row r="38" spans="2:133" ht="11.25" customHeight="1">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2472</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815825</v>
      </c>
      <c r="CS38" s="619"/>
      <c r="CT38" s="619"/>
      <c r="CU38" s="619"/>
      <c r="CV38" s="619"/>
      <c r="CW38" s="619"/>
      <c r="CX38" s="619"/>
      <c r="CY38" s="620"/>
      <c r="CZ38" s="621">
        <v>10.6</v>
      </c>
      <c r="DA38" s="639"/>
      <c r="DB38" s="639"/>
      <c r="DC38" s="640"/>
      <c r="DD38" s="624">
        <v>705413</v>
      </c>
      <c r="DE38" s="619"/>
      <c r="DF38" s="619"/>
      <c r="DG38" s="619"/>
      <c r="DH38" s="619"/>
      <c r="DI38" s="619"/>
      <c r="DJ38" s="619"/>
      <c r="DK38" s="620"/>
      <c r="DL38" s="624">
        <v>672454</v>
      </c>
      <c r="DM38" s="619"/>
      <c r="DN38" s="619"/>
      <c r="DO38" s="619"/>
      <c r="DP38" s="619"/>
      <c r="DQ38" s="619"/>
      <c r="DR38" s="619"/>
      <c r="DS38" s="619"/>
      <c r="DT38" s="619"/>
      <c r="DU38" s="619"/>
      <c r="DV38" s="620"/>
      <c r="DW38" s="641">
        <v>14.4</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72</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1019274</v>
      </c>
      <c r="CS39" s="637"/>
      <c r="CT39" s="637"/>
      <c r="CU39" s="637"/>
      <c r="CV39" s="637"/>
      <c r="CW39" s="637"/>
      <c r="CX39" s="637"/>
      <c r="CY39" s="638"/>
      <c r="CZ39" s="621">
        <v>13.2</v>
      </c>
      <c r="DA39" s="639"/>
      <c r="DB39" s="639"/>
      <c r="DC39" s="640"/>
      <c r="DD39" s="624">
        <v>940321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154234</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180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8950</v>
      </c>
      <c r="CS40" s="619"/>
      <c r="CT40" s="619"/>
      <c r="CU40" s="619"/>
      <c r="CV40" s="619"/>
      <c r="CW40" s="619"/>
      <c r="CX40" s="619"/>
      <c r="CY40" s="620"/>
      <c r="CZ40" s="621">
        <v>0.1</v>
      </c>
      <c r="DA40" s="639"/>
      <c r="DB40" s="639"/>
      <c r="DC40" s="640"/>
      <c r="DD40" s="624">
        <v>950</v>
      </c>
      <c r="DE40" s="619"/>
      <c r="DF40" s="619"/>
      <c r="DG40" s="619"/>
      <c r="DH40" s="619"/>
      <c r="DI40" s="619"/>
      <c r="DJ40" s="619"/>
      <c r="DK40" s="620"/>
      <c r="DL40" s="624">
        <v>950</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511761</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382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1476465</v>
      </c>
      <c r="CS42" s="619"/>
      <c r="CT42" s="619"/>
      <c r="CU42" s="619"/>
      <c r="CV42" s="619"/>
      <c r="CW42" s="619"/>
      <c r="CX42" s="619"/>
      <c r="CY42" s="620"/>
      <c r="CZ42" s="621">
        <v>19.2</v>
      </c>
      <c r="DA42" s="622"/>
      <c r="DB42" s="622"/>
      <c r="DC42" s="623"/>
      <c r="DD42" s="624">
        <v>312983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t="s">
        <v>118</v>
      </c>
      <c r="CS43" s="637"/>
      <c r="CT43" s="637"/>
      <c r="CU43" s="637"/>
      <c r="CV43" s="637"/>
      <c r="CW43" s="637"/>
      <c r="CX43" s="637"/>
      <c r="CY43" s="638"/>
      <c r="CZ43" s="621" t="s">
        <v>118</v>
      </c>
      <c r="DA43" s="639"/>
      <c r="DB43" s="639"/>
      <c r="DC43" s="640"/>
      <c r="DD43" s="624" t="s">
        <v>118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1283975</v>
      </c>
      <c r="CS44" s="619"/>
      <c r="CT44" s="619"/>
      <c r="CU44" s="619"/>
      <c r="CV44" s="619"/>
      <c r="CW44" s="619"/>
      <c r="CX44" s="619"/>
      <c r="CY44" s="620"/>
      <c r="CZ44" s="621">
        <v>16.7</v>
      </c>
      <c r="DA44" s="622"/>
      <c r="DB44" s="622"/>
      <c r="DC44" s="623"/>
      <c r="DD44" s="624">
        <v>250786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307468</v>
      </c>
      <c r="CS45" s="637"/>
      <c r="CT45" s="637"/>
      <c r="CU45" s="637"/>
      <c r="CV45" s="637"/>
      <c r="CW45" s="637"/>
      <c r="CX45" s="637"/>
      <c r="CY45" s="638"/>
      <c r="CZ45" s="621">
        <v>4</v>
      </c>
      <c r="DA45" s="639"/>
      <c r="DB45" s="639"/>
      <c r="DC45" s="640"/>
      <c r="DD45" s="624">
        <v>98277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968019</v>
      </c>
      <c r="CS46" s="619"/>
      <c r="CT46" s="619"/>
      <c r="CU46" s="619"/>
      <c r="CV46" s="619"/>
      <c r="CW46" s="619"/>
      <c r="CX46" s="619"/>
      <c r="CY46" s="620"/>
      <c r="CZ46" s="621">
        <v>12.6</v>
      </c>
      <c r="DA46" s="622"/>
      <c r="DB46" s="622"/>
      <c r="DC46" s="623"/>
      <c r="DD46" s="624">
        <v>144963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192490</v>
      </c>
      <c r="CS47" s="637"/>
      <c r="CT47" s="637"/>
      <c r="CU47" s="637"/>
      <c r="CV47" s="637"/>
      <c r="CW47" s="637"/>
      <c r="CX47" s="637"/>
      <c r="CY47" s="638"/>
      <c r="CZ47" s="621">
        <v>2.5</v>
      </c>
      <c r="DA47" s="639"/>
      <c r="DB47" s="639"/>
      <c r="DC47" s="640"/>
      <c r="DD47" s="624">
        <v>62197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7704759</v>
      </c>
      <c r="CS49" s="603"/>
      <c r="CT49" s="603"/>
      <c r="CU49" s="603"/>
      <c r="CV49" s="603"/>
      <c r="CW49" s="603"/>
      <c r="CX49" s="603"/>
      <c r="CY49" s="604"/>
      <c r="CZ49" s="605">
        <v>100</v>
      </c>
      <c r="DA49" s="606"/>
      <c r="DB49" s="606"/>
      <c r="DC49" s="607"/>
      <c r="DD49" s="608">
        <v>5434338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7779</v>
      </c>
      <c r="R7" s="1131"/>
      <c r="S7" s="1131"/>
      <c r="T7" s="1131"/>
      <c r="U7" s="1131"/>
      <c r="V7" s="1131">
        <v>7524</v>
      </c>
      <c r="W7" s="1131"/>
      <c r="X7" s="1131"/>
      <c r="Y7" s="1131"/>
      <c r="Z7" s="1131"/>
      <c r="AA7" s="1131">
        <v>255</v>
      </c>
      <c r="AB7" s="1131"/>
      <c r="AC7" s="1131"/>
      <c r="AD7" s="1131"/>
      <c r="AE7" s="1132"/>
      <c r="AF7" s="1133">
        <v>228</v>
      </c>
      <c r="AG7" s="1134"/>
      <c r="AH7" s="1134"/>
      <c r="AI7" s="1134"/>
      <c r="AJ7" s="1135"/>
      <c r="AK7" s="1117" t="s">
        <v>538</v>
      </c>
      <c r="AL7" s="1118"/>
      <c r="AM7" s="1118"/>
      <c r="AN7" s="1118"/>
      <c r="AO7" s="1118"/>
      <c r="AP7" s="1118">
        <v>8781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57" t="s">
        <v>362</v>
      </c>
      <c r="C8" s="1058"/>
      <c r="D8" s="1058"/>
      <c r="E8" s="1058"/>
      <c r="F8" s="1058"/>
      <c r="G8" s="1058"/>
      <c r="H8" s="1058"/>
      <c r="I8" s="1058"/>
      <c r="J8" s="1058"/>
      <c r="K8" s="1058"/>
      <c r="L8" s="1058"/>
      <c r="M8" s="1058"/>
      <c r="N8" s="1058"/>
      <c r="O8" s="1058"/>
      <c r="P8" s="1059"/>
      <c r="Q8" s="1069">
        <v>231</v>
      </c>
      <c r="R8" s="1070"/>
      <c r="S8" s="1070"/>
      <c r="T8" s="1070"/>
      <c r="U8" s="1070"/>
      <c r="V8" s="1070">
        <v>231</v>
      </c>
      <c r="W8" s="1070"/>
      <c r="X8" s="1070"/>
      <c r="Y8" s="1070"/>
      <c r="Z8" s="1070"/>
      <c r="AA8" s="1070" t="s">
        <v>538</v>
      </c>
      <c r="AB8" s="1070"/>
      <c r="AC8" s="1070"/>
      <c r="AD8" s="1070"/>
      <c r="AE8" s="1071"/>
      <c r="AF8" s="1063" t="s">
        <v>539</v>
      </c>
      <c r="AG8" s="1064"/>
      <c r="AH8" s="1064"/>
      <c r="AI8" s="1064"/>
      <c r="AJ8" s="1065"/>
      <c r="AK8" s="1112" t="s">
        <v>538</v>
      </c>
      <c r="AL8" s="1113"/>
      <c r="AM8" s="1113"/>
      <c r="AN8" s="1113"/>
      <c r="AO8" s="1113"/>
      <c r="AP8" s="1113">
        <v>100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363</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8010</v>
      </c>
      <c r="R23" s="1095"/>
      <c r="S23" s="1095"/>
      <c r="T23" s="1095"/>
      <c r="U23" s="1095"/>
      <c r="V23" s="1095">
        <v>7755</v>
      </c>
      <c r="W23" s="1095"/>
      <c r="X23" s="1095"/>
      <c r="Y23" s="1095"/>
      <c r="Z23" s="1095"/>
      <c r="AA23" s="1095">
        <v>255</v>
      </c>
      <c r="AB23" s="1095"/>
      <c r="AC23" s="1095"/>
      <c r="AD23" s="1095"/>
      <c r="AE23" s="1096"/>
      <c r="AF23" s="1097">
        <v>228</v>
      </c>
      <c r="AG23" s="1095"/>
      <c r="AH23" s="1095"/>
      <c r="AI23" s="1095"/>
      <c r="AJ23" s="1098"/>
      <c r="AK23" s="1099"/>
      <c r="AL23" s="1100"/>
      <c r="AM23" s="1100"/>
      <c r="AN23" s="1100"/>
      <c r="AO23" s="1100"/>
      <c r="AP23" s="1095">
        <v>8881</v>
      </c>
      <c r="AQ23" s="1095"/>
      <c r="AR23" s="1095"/>
      <c r="AS23" s="1095"/>
      <c r="AT23" s="1095"/>
      <c r="AU23" s="1101"/>
      <c r="AV23" s="1101"/>
      <c r="AW23" s="1101"/>
      <c r="AX23" s="1101"/>
      <c r="AY23" s="1102"/>
      <c r="AZ23" s="1091" t="s">
        <v>547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1601</v>
      </c>
      <c r="R28" s="1080"/>
      <c r="S28" s="1080"/>
      <c r="T28" s="1080"/>
      <c r="U28" s="1080"/>
      <c r="V28" s="1080">
        <v>1584</v>
      </c>
      <c r="W28" s="1080"/>
      <c r="X28" s="1080"/>
      <c r="Y28" s="1080"/>
      <c r="Z28" s="1080"/>
      <c r="AA28" s="1080">
        <v>17</v>
      </c>
      <c r="AB28" s="1080"/>
      <c r="AC28" s="1080"/>
      <c r="AD28" s="1080"/>
      <c r="AE28" s="1081"/>
      <c r="AF28" s="1082">
        <v>17</v>
      </c>
      <c r="AG28" s="1080"/>
      <c r="AH28" s="1080"/>
      <c r="AI28" s="1080"/>
      <c r="AJ28" s="1083"/>
      <c r="AK28" s="1084">
        <v>178</v>
      </c>
      <c r="AL28" s="1072"/>
      <c r="AM28" s="1072"/>
      <c r="AN28" s="1072"/>
      <c r="AO28" s="1072"/>
      <c r="AP28" s="1072" t="s">
        <v>538</v>
      </c>
      <c r="AQ28" s="1072"/>
      <c r="AR28" s="1072"/>
      <c r="AS28" s="1072"/>
      <c r="AT28" s="1072"/>
      <c r="AU28" s="1072" t="s">
        <v>538</v>
      </c>
      <c r="AV28" s="1072"/>
      <c r="AW28" s="1072"/>
      <c r="AX28" s="1072"/>
      <c r="AY28" s="1072"/>
      <c r="AZ28" s="1073" t="s">
        <v>538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377</v>
      </c>
      <c r="C29" s="1058"/>
      <c r="D29" s="1058"/>
      <c r="E29" s="1058"/>
      <c r="F29" s="1058"/>
      <c r="G29" s="1058"/>
      <c r="H29" s="1058"/>
      <c r="I29" s="1058"/>
      <c r="J29" s="1058"/>
      <c r="K29" s="1058"/>
      <c r="L29" s="1058"/>
      <c r="M29" s="1058"/>
      <c r="N29" s="1058"/>
      <c r="O29" s="1058"/>
      <c r="P29" s="1059"/>
      <c r="Q29" s="1069">
        <v>1367</v>
      </c>
      <c r="R29" s="1070"/>
      <c r="S29" s="1070"/>
      <c r="T29" s="1070"/>
      <c r="U29" s="1070"/>
      <c r="V29" s="1070">
        <v>1324</v>
      </c>
      <c r="W29" s="1070"/>
      <c r="X29" s="1070"/>
      <c r="Y29" s="1070"/>
      <c r="Z29" s="1070"/>
      <c r="AA29" s="1070">
        <v>44</v>
      </c>
      <c r="AB29" s="1070"/>
      <c r="AC29" s="1070"/>
      <c r="AD29" s="1070"/>
      <c r="AE29" s="1071"/>
      <c r="AF29" s="1063">
        <v>44</v>
      </c>
      <c r="AG29" s="1064"/>
      <c r="AH29" s="1064"/>
      <c r="AI29" s="1064"/>
      <c r="AJ29" s="1065"/>
      <c r="AK29" s="1006">
        <v>215</v>
      </c>
      <c r="AL29" s="997"/>
      <c r="AM29" s="997"/>
      <c r="AN29" s="997"/>
      <c r="AO29" s="997"/>
      <c r="AP29" s="997" t="s">
        <v>538</v>
      </c>
      <c r="AQ29" s="997"/>
      <c r="AR29" s="997"/>
      <c r="AS29" s="997"/>
      <c r="AT29" s="997"/>
      <c r="AU29" s="997" t="s">
        <v>538</v>
      </c>
      <c r="AV29" s="997"/>
      <c r="AW29" s="997"/>
      <c r="AX29" s="997"/>
      <c r="AY29" s="997"/>
      <c r="AZ29" s="1068" t="s">
        <v>538</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378</v>
      </c>
      <c r="C30" s="1058"/>
      <c r="D30" s="1058"/>
      <c r="E30" s="1058"/>
      <c r="F30" s="1058"/>
      <c r="G30" s="1058"/>
      <c r="H30" s="1058"/>
      <c r="I30" s="1058"/>
      <c r="J30" s="1058"/>
      <c r="K30" s="1058"/>
      <c r="L30" s="1058"/>
      <c r="M30" s="1058"/>
      <c r="N30" s="1058"/>
      <c r="O30" s="1058"/>
      <c r="P30" s="1059"/>
      <c r="Q30" s="1069">
        <v>136</v>
      </c>
      <c r="R30" s="1070"/>
      <c r="S30" s="1070"/>
      <c r="T30" s="1070"/>
      <c r="U30" s="1070"/>
      <c r="V30" s="1070">
        <v>133</v>
      </c>
      <c r="W30" s="1070"/>
      <c r="X30" s="1070"/>
      <c r="Y30" s="1070"/>
      <c r="Z30" s="1070"/>
      <c r="AA30" s="1070">
        <v>3</v>
      </c>
      <c r="AB30" s="1070"/>
      <c r="AC30" s="1070"/>
      <c r="AD30" s="1070"/>
      <c r="AE30" s="1071"/>
      <c r="AF30" s="1063">
        <v>3</v>
      </c>
      <c r="AG30" s="1064"/>
      <c r="AH30" s="1064"/>
      <c r="AI30" s="1064"/>
      <c r="AJ30" s="1065"/>
      <c r="AK30" s="1006">
        <v>76</v>
      </c>
      <c r="AL30" s="997"/>
      <c r="AM30" s="997"/>
      <c r="AN30" s="997"/>
      <c r="AO30" s="997"/>
      <c r="AP30" s="997" t="s">
        <v>538</v>
      </c>
      <c r="AQ30" s="997"/>
      <c r="AR30" s="997"/>
      <c r="AS30" s="997"/>
      <c r="AT30" s="997"/>
      <c r="AU30" s="997" t="s">
        <v>538</v>
      </c>
      <c r="AV30" s="997"/>
      <c r="AW30" s="997"/>
      <c r="AX30" s="997"/>
      <c r="AY30" s="997"/>
      <c r="AZ30" s="1068" t="s">
        <v>538</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379</v>
      </c>
      <c r="C31" s="1058"/>
      <c r="D31" s="1058"/>
      <c r="E31" s="1058"/>
      <c r="F31" s="1058"/>
      <c r="G31" s="1058"/>
      <c r="H31" s="1058"/>
      <c r="I31" s="1058"/>
      <c r="J31" s="1058"/>
      <c r="K31" s="1058"/>
      <c r="L31" s="1058"/>
      <c r="M31" s="1058"/>
      <c r="N31" s="1058"/>
      <c r="O31" s="1058"/>
      <c r="P31" s="1059"/>
      <c r="Q31" s="1069">
        <v>12</v>
      </c>
      <c r="R31" s="1070"/>
      <c r="S31" s="1070"/>
      <c r="T31" s="1070"/>
      <c r="U31" s="1070"/>
      <c r="V31" s="1070">
        <v>12</v>
      </c>
      <c r="W31" s="1070"/>
      <c r="X31" s="1070"/>
      <c r="Y31" s="1070"/>
      <c r="Z31" s="1070"/>
      <c r="AA31" s="1070" t="s">
        <v>538</v>
      </c>
      <c r="AB31" s="1070"/>
      <c r="AC31" s="1070"/>
      <c r="AD31" s="1070"/>
      <c r="AE31" s="1071"/>
      <c r="AF31" s="1063" t="s">
        <v>539</v>
      </c>
      <c r="AG31" s="1064"/>
      <c r="AH31" s="1064"/>
      <c r="AI31" s="1064"/>
      <c r="AJ31" s="1065"/>
      <c r="AK31" s="1006">
        <v>4</v>
      </c>
      <c r="AL31" s="997"/>
      <c r="AM31" s="997"/>
      <c r="AN31" s="997"/>
      <c r="AO31" s="997"/>
      <c r="AP31" s="997" t="s">
        <v>538</v>
      </c>
      <c r="AQ31" s="997"/>
      <c r="AR31" s="997"/>
      <c r="AS31" s="997"/>
      <c r="AT31" s="997"/>
      <c r="AU31" s="997" t="s">
        <v>538</v>
      </c>
      <c r="AV31" s="997"/>
      <c r="AW31" s="997"/>
      <c r="AX31" s="997"/>
      <c r="AY31" s="997"/>
      <c r="AZ31" s="1068" t="s">
        <v>538</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380</v>
      </c>
      <c r="C32" s="1058"/>
      <c r="D32" s="1058"/>
      <c r="E32" s="1058"/>
      <c r="F32" s="1058"/>
      <c r="G32" s="1058"/>
      <c r="H32" s="1058"/>
      <c r="I32" s="1058"/>
      <c r="J32" s="1058"/>
      <c r="K32" s="1058"/>
      <c r="L32" s="1058"/>
      <c r="M32" s="1058"/>
      <c r="N32" s="1058"/>
      <c r="O32" s="1058"/>
      <c r="P32" s="1059"/>
      <c r="Q32" s="1069">
        <v>622</v>
      </c>
      <c r="R32" s="1070"/>
      <c r="S32" s="1070"/>
      <c r="T32" s="1070"/>
      <c r="U32" s="1070"/>
      <c r="V32" s="1070">
        <v>619</v>
      </c>
      <c r="W32" s="1070"/>
      <c r="X32" s="1070"/>
      <c r="Y32" s="1070"/>
      <c r="Z32" s="1070"/>
      <c r="AA32" s="1070">
        <v>3</v>
      </c>
      <c r="AB32" s="1070"/>
      <c r="AC32" s="1070"/>
      <c r="AD32" s="1070"/>
      <c r="AE32" s="1071"/>
      <c r="AF32" s="1063">
        <v>3</v>
      </c>
      <c r="AG32" s="1064"/>
      <c r="AH32" s="1064"/>
      <c r="AI32" s="1064"/>
      <c r="AJ32" s="1065"/>
      <c r="AK32" s="1006">
        <v>115</v>
      </c>
      <c r="AL32" s="997"/>
      <c r="AM32" s="997"/>
      <c r="AN32" s="997"/>
      <c r="AO32" s="997"/>
      <c r="AP32" s="997">
        <v>1298</v>
      </c>
      <c r="AQ32" s="997"/>
      <c r="AR32" s="997"/>
      <c r="AS32" s="997"/>
      <c r="AT32" s="997"/>
      <c r="AU32" s="997">
        <v>649</v>
      </c>
      <c r="AV32" s="997"/>
      <c r="AW32" s="997"/>
      <c r="AX32" s="997"/>
      <c r="AY32" s="997"/>
      <c r="AZ32" s="1068" t="s">
        <v>538</v>
      </c>
      <c r="BA32" s="1068"/>
      <c r="BB32" s="1068"/>
      <c r="BC32" s="1068"/>
      <c r="BD32" s="1068"/>
      <c r="BE32" s="1052" t="s">
        <v>540</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381</v>
      </c>
      <c r="C33" s="1058"/>
      <c r="D33" s="1058"/>
      <c r="E33" s="1058"/>
      <c r="F33" s="1058"/>
      <c r="G33" s="1058"/>
      <c r="H33" s="1058"/>
      <c r="I33" s="1058"/>
      <c r="J33" s="1058"/>
      <c r="K33" s="1058"/>
      <c r="L33" s="1058"/>
      <c r="M33" s="1058"/>
      <c r="N33" s="1058"/>
      <c r="O33" s="1058"/>
      <c r="P33" s="1059"/>
      <c r="Q33" s="1069">
        <v>98</v>
      </c>
      <c r="R33" s="1070"/>
      <c r="S33" s="1070"/>
      <c r="T33" s="1070"/>
      <c r="U33" s="1070"/>
      <c r="V33" s="1070">
        <v>98</v>
      </c>
      <c r="W33" s="1070"/>
      <c r="X33" s="1070"/>
      <c r="Y33" s="1070"/>
      <c r="Z33" s="1070"/>
      <c r="AA33" s="1070">
        <v>0</v>
      </c>
      <c r="AB33" s="1070"/>
      <c r="AC33" s="1070"/>
      <c r="AD33" s="1070"/>
      <c r="AE33" s="1071"/>
      <c r="AF33" s="1063">
        <v>0</v>
      </c>
      <c r="AG33" s="1064"/>
      <c r="AH33" s="1064"/>
      <c r="AI33" s="1064"/>
      <c r="AJ33" s="1065"/>
      <c r="AK33" s="1006">
        <v>35</v>
      </c>
      <c r="AL33" s="997"/>
      <c r="AM33" s="997"/>
      <c r="AN33" s="997"/>
      <c r="AO33" s="997"/>
      <c r="AP33" s="997">
        <v>281</v>
      </c>
      <c r="AQ33" s="997"/>
      <c r="AR33" s="997"/>
      <c r="AS33" s="997"/>
      <c r="AT33" s="997"/>
      <c r="AU33" s="997">
        <v>281</v>
      </c>
      <c r="AV33" s="997"/>
      <c r="AW33" s="997"/>
      <c r="AX33" s="997"/>
      <c r="AY33" s="997"/>
      <c r="AZ33" s="1068" t="s">
        <v>538</v>
      </c>
      <c r="BA33" s="1068"/>
      <c r="BB33" s="1068"/>
      <c r="BC33" s="1068"/>
      <c r="BD33" s="1068"/>
      <c r="BE33" s="1052" t="s">
        <v>540</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382</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67</v>
      </c>
      <c r="AG63" s="985"/>
      <c r="AH63" s="985"/>
      <c r="AI63" s="985"/>
      <c r="AJ63" s="1050"/>
      <c r="AK63" s="1051"/>
      <c r="AL63" s="989"/>
      <c r="AM63" s="989"/>
      <c r="AN63" s="989"/>
      <c r="AO63" s="989"/>
      <c r="AP63" s="985">
        <v>1579</v>
      </c>
      <c r="AQ63" s="985"/>
      <c r="AR63" s="985"/>
      <c r="AS63" s="985"/>
      <c r="AT63" s="985"/>
      <c r="AU63" s="985">
        <v>930</v>
      </c>
      <c r="AV63" s="985"/>
      <c r="AW63" s="985"/>
      <c r="AX63" s="985"/>
      <c r="AY63" s="985"/>
      <c r="AZ63" s="1045"/>
      <c r="BA63" s="1045"/>
      <c r="BB63" s="1045"/>
      <c r="BC63" s="1045"/>
      <c r="BD63" s="1045"/>
      <c r="BE63" s="986"/>
      <c r="BF63" s="986"/>
      <c r="BG63" s="986"/>
      <c r="BH63" s="986"/>
      <c r="BI63" s="987"/>
      <c r="BJ63" s="1046" t="s">
        <v>547</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386</v>
      </c>
      <c r="R66" s="1028"/>
      <c r="S66" s="1028"/>
      <c r="T66" s="1028"/>
      <c r="U66" s="1029"/>
      <c r="V66" s="1027" t="s">
        <v>387</v>
      </c>
      <c r="W66" s="1028"/>
      <c r="X66" s="1028"/>
      <c r="Y66" s="1028"/>
      <c r="Z66" s="1029"/>
      <c r="AA66" s="1027" t="s">
        <v>388</v>
      </c>
      <c r="AB66" s="1028"/>
      <c r="AC66" s="1028"/>
      <c r="AD66" s="1028"/>
      <c r="AE66" s="1029"/>
      <c r="AF66" s="1033" t="s">
        <v>389</v>
      </c>
      <c r="AG66" s="1034"/>
      <c r="AH66" s="1034"/>
      <c r="AI66" s="1034"/>
      <c r="AJ66" s="1035"/>
      <c r="AK66" s="1027" t="s">
        <v>390</v>
      </c>
      <c r="AL66" s="1022"/>
      <c r="AM66" s="1022"/>
      <c r="AN66" s="1022"/>
      <c r="AO66" s="1023"/>
      <c r="AP66" s="1027" t="s">
        <v>391</v>
      </c>
      <c r="AQ66" s="1028"/>
      <c r="AR66" s="1028"/>
      <c r="AS66" s="1028"/>
      <c r="AT66" s="1029"/>
      <c r="AU66" s="1027" t="s">
        <v>392</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541</v>
      </c>
      <c r="C68" s="1012"/>
      <c r="D68" s="1012"/>
      <c r="E68" s="1012"/>
      <c r="F68" s="1012"/>
      <c r="G68" s="1012"/>
      <c r="H68" s="1012"/>
      <c r="I68" s="1012"/>
      <c r="J68" s="1012"/>
      <c r="K68" s="1012"/>
      <c r="L68" s="1012"/>
      <c r="M68" s="1012"/>
      <c r="N68" s="1012"/>
      <c r="O68" s="1012"/>
      <c r="P68" s="1013"/>
      <c r="Q68" s="1014">
        <v>17863</v>
      </c>
      <c r="R68" s="1008"/>
      <c r="S68" s="1008"/>
      <c r="T68" s="1008"/>
      <c r="U68" s="1008"/>
      <c r="V68" s="1008">
        <v>17363</v>
      </c>
      <c r="W68" s="1008"/>
      <c r="X68" s="1008"/>
      <c r="Y68" s="1008"/>
      <c r="Z68" s="1008"/>
      <c r="AA68" s="1008">
        <v>500</v>
      </c>
      <c r="AB68" s="1008"/>
      <c r="AC68" s="1008"/>
      <c r="AD68" s="1008"/>
      <c r="AE68" s="1008"/>
      <c r="AF68" s="1008">
        <v>500</v>
      </c>
      <c r="AG68" s="1008"/>
      <c r="AH68" s="1008"/>
      <c r="AI68" s="1008"/>
      <c r="AJ68" s="1008"/>
      <c r="AK68" s="1008">
        <v>3108</v>
      </c>
      <c r="AL68" s="1008"/>
      <c r="AM68" s="1008"/>
      <c r="AN68" s="1008"/>
      <c r="AO68" s="1008"/>
      <c r="AP68" s="1008" t="s">
        <v>538</v>
      </c>
      <c r="AQ68" s="1008"/>
      <c r="AR68" s="1008"/>
      <c r="AS68" s="1008"/>
      <c r="AT68" s="1008"/>
      <c r="AU68" s="1008" t="s">
        <v>538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542</v>
      </c>
      <c r="C69" s="1001"/>
      <c r="D69" s="1001"/>
      <c r="E69" s="1001"/>
      <c r="F69" s="1001"/>
      <c r="G69" s="1001"/>
      <c r="H69" s="1001"/>
      <c r="I69" s="1001"/>
      <c r="J69" s="1001"/>
      <c r="K69" s="1001"/>
      <c r="L69" s="1001"/>
      <c r="M69" s="1001"/>
      <c r="N69" s="1001"/>
      <c r="O69" s="1001"/>
      <c r="P69" s="1002"/>
      <c r="Q69" s="1003">
        <v>114</v>
      </c>
      <c r="R69" s="997"/>
      <c r="S69" s="997"/>
      <c r="T69" s="997"/>
      <c r="U69" s="997"/>
      <c r="V69" s="997">
        <v>105</v>
      </c>
      <c r="W69" s="997"/>
      <c r="X69" s="997"/>
      <c r="Y69" s="997"/>
      <c r="Z69" s="997"/>
      <c r="AA69" s="997">
        <v>9</v>
      </c>
      <c r="AB69" s="997"/>
      <c r="AC69" s="997"/>
      <c r="AD69" s="997"/>
      <c r="AE69" s="997"/>
      <c r="AF69" s="997">
        <v>9</v>
      </c>
      <c r="AG69" s="997"/>
      <c r="AH69" s="997"/>
      <c r="AI69" s="997"/>
      <c r="AJ69" s="997"/>
      <c r="AK69" s="997" t="s">
        <v>538</v>
      </c>
      <c r="AL69" s="997"/>
      <c r="AM69" s="997"/>
      <c r="AN69" s="997"/>
      <c r="AO69" s="997"/>
      <c r="AP69" s="997" t="s">
        <v>538</v>
      </c>
      <c r="AQ69" s="997"/>
      <c r="AR69" s="997"/>
      <c r="AS69" s="997"/>
      <c r="AT69" s="997"/>
      <c r="AU69" s="997" t="s">
        <v>538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543</v>
      </c>
      <c r="C70" s="1001"/>
      <c r="D70" s="1001"/>
      <c r="E70" s="1001"/>
      <c r="F70" s="1001"/>
      <c r="G70" s="1001"/>
      <c r="H70" s="1001"/>
      <c r="I70" s="1001"/>
      <c r="J70" s="1001"/>
      <c r="K70" s="1001"/>
      <c r="L70" s="1001"/>
      <c r="M70" s="1001"/>
      <c r="N70" s="1001"/>
      <c r="O70" s="1001"/>
      <c r="P70" s="1002"/>
      <c r="Q70" s="1003">
        <v>2109</v>
      </c>
      <c r="R70" s="997"/>
      <c r="S70" s="997"/>
      <c r="T70" s="997"/>
      <c r="U70" s="997"/>
      <c r="V70" s="997">
        <v>2090</v>
      </c>
      <c r="W70" s="997"/>
      <c r="X70" s="997"/>
      <c r="Y70" s="997"/>
      <c r="Z70" s="997"/>
      <c r="AA70" s="997">
        <v>19</v>
      </c>
      <c r="AB70" s="997"/>
      <c r="AC70" s="997"/>
      <c r="AD70" s="997"/>
      <c r="AE70" s="997"/>
      <c r="AF70" s="997">
        <v>19</v>
      </c>
      <c r="AG70" s="997"/>
      <c r="AH70" s="997"/>
      <c r="AI70" s="997"/>
      <c r="AJ70" s="997"/>
      <c r="AK70" s="997" t="s">
        <v>538</v>
      </c>
      <c r="AL70" s="997"/>
      <c r="AM70" s="997"/>
      <c r="AN70" s="997"/>
      <c r="AO70" s="997"/>
      <c r="AP70" s="997">
        <v>1460</v>
      </c>
      <c r="AQ70" s="997"/>
      <c r="AR70" s="997"/>
      <c r="AS70" s="997"/>
      <c r="AT70" s="997"/>
      <c r="AU70" s="997" t="s">
        <v>538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544</v>
      </c>
      <c r="C71" s="1001"/>
      <c r="D71" s="1001"/>
      <c r="E71" s="1001"/>
      <c r="F71" s="1001"/>
      <c r="G71" s="1001"/>
      <c r="H71" s="1001"/>
      <c r="I71" s="1001"/>
      <c r="J71" s="1001"/>
      <c r="K71" s="1001"/>
      <c r="L71" s="1001"/>
      <c r="M71" s="1001"/>
      <c r="N71" s="1001"/>
      <c r="O71" s="1001"/>
      <c r="P71" s="1002"/>
      <c r="Q71" s="1003">
        <v>1973</v>
      </c>
      <c r="R71" s="997"/>
      <c r="S71" s="997"/>
      <c r="T71" s="997"/>
      <c r="U71" s="997"/>
      <c r="V71" s="997">
        <v>1941</v>
      </c>
      <c r="W71" s="997"/>
      <c r="X71" s="997"/>
      <c r="Y71" s="997"/>
      <c r="Z71" s="997"/>
      <c r="AA71" s="997">
        <v>31</v>
      </c>
      <c r="AB71" s="997"/>
      <c r="AC71" s="997"/>
      <c r="AD71" s="997"/>
      <c r="AE71" s="997"/>
      <c r="AF71" s="997">
        <v>31</v>
      </c>
      <c r="AG71" s="997"/>
      <c r="AH71" s="997"/>
      <c r="AI71" s="997"/>
      <c r="AJ71" s="997"/>
      <c r="AK71" s="997">
        <v>21</v>
      </c>
      <c r="AL71" s="997"/>
      <c r="AM71" s="997"/>
      <c r="AN71" s="997"/>
      <c r="AO71" s="997"/>
      <c r="AP71" s="997">
        <v>3970</v>
      </c>
      <c r="AQ71" s="997"/>
      <c r="AR71" s="997"/>
      <c r="AS71" s="997"/>
      <c r="AT71" s="997"/>
      <c r="AU71" s="997" t="s">
        <v>538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545</v>
      </c>
      <c r="C72" s="1001"/>
      <c r="D72" s="1001"/>
      <c r="E72" s="1001"/>
      <c r="F72" s="1001"/>
      <c r="G72" s="1001"/>
      <c r="H72" s="1001"/>
      <c r="I72" s="1001"/>
      <c r="J72" s="1001"/>
      <c r="K72" s="1001"/>
      <c r="L72" s="1001"/>
      <c r="M72" s="1001"/>
      <c r="N72" s="1001"/>
      <c r="O72" s="1001"/>
      <c r="P72" s="1002"/>
      <c r="Q72" s="1003">
        <v>1734</v>
      </c>
      <c r="R72" s="997"/>
      <c r="S72" s="997"/>
      <c r="T72" s="997"/>
      <c r="U72" s="997"/>
      <c r="V72" s="997">
        <v>1730</v>
      </c>
      <c r="W72" s="997"/>
      <c r="X72" s="997"/>
      <c r="Y72" s="997"/>
      <c r="Z72" s="997"/>
      <c r="AA72" s="997">
        <v>4</v>
      </c>
      <c r="AB72" s="997"/>
      <c r="AC72" s="997"/>
      <c r="AD72" s="997"/>
      <c r="AE72" s="997"/>
      <c r="AF72" s="997">
        <v>4</v>
      </c>
      <c r="AG72" s="997"/>
      <c r="AH72" s="997"/>
      <c r="AI72" s="997"/>
      <c r="AJ72" s="997"/>
      <c r="AK72" s="997">
        <v>20</v>
      </c>
      <c r="AL72" s="997"/>
      <c r="AM72" s="997"/>
      <c r="AN72" s="997"/>
      <c r="AO72" s="997"/>
      <c r="AP72" s="997" t="s">
        <v>538</v>
      </c>
      <c r="AQ72" s="997"/>
      <c r="AR72" s="997"/>
      <c r="AS72" s="997"/>
      <c r="AT72" s="997"/>
      <c r="AU72" s="997" t="s">
        <v>538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546</v>
      </c>
      <c r="C73" s="1001"/>
      <c r="D73" s="1001"/>
      <c r="E73" s="1001"/>
      <c r="F73" s="1001"/>
      <c r="G73" s="1001"/>
      <c r="H73" s="1001"/>
      <c r="I73" s="1001"/>
      <c r="J73" s="1001"/>
      <c r="K73" s="1001"/>
      <c r="L73" s="1001"/>
      <c r="M73" s="1001"/>
      <c r="N73" s="1001"/>
      <c r="O73" s="1001"/>
      <c r="P73" s="1002"/>
      <c r="Q73" s="1003">
        <v>277636</v>
      </c>
      <c r="R73" s="997"/>
      <c r="S73" s="997"/>
      <c r="T73" s="997"/>
      <c r="U73" s="997"/>
      <c r="V73" s="997">
        <v>266517</v>
      </c>
      <c r="W73" s="997"/>
      <c r="X73" s="997"/>
      <c r="Y73" s="997"/>
      <c r="Z73" s="997"/>
      <c r="AA73" s="997">
        <v>11120</v>
      </c>
      <c r="AB73" s="997"/>
      <c r="AC73" s="997"/>
      <c r="AD73" s="997"/>
      <c r="AE73" s="997"/>
      <c r="AF73" s="997">
        <v>11120</v>
      </c>
      <c r="AG73" s="997"/>
      <c r="AH73" s="997"/>
      <c r="AI73" s="997"/>
      <c r="AJ73" s="997"/>
      <c r="AK73" s="997">
        <v>1943</v>
      </c>
      <c r="AL73" s="997"/>
      <c r="AM73" s="997"/>
      <c r="AN73" s="997"/>
      <c r="AO73" s="997"/>
      <c r="AP73" s="997" t="s">
        <v>538</v>
      </c>
      <c r="AQ73" s="997"/>
      <c r="AR73" s="997"/>
      <c r="AS73" s="997"/>
      <c r="AT73" s="997"/>
      <c r="AU73" s="997" t="s">
        <v>538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11683</v>
      </c>
      <c r="AG88" s="985"/>
      <c r="AH88" s="985"/>
      <c r="AI88" s="985"/>
      <c r="AJ88" s="985"/>
      <c r="AK88" s="989"/>
      <c r="AL88" s="989"/>
      <c r="AM88" s="989"/>
      <c r="AN88" s="989"/>
      <c r="AO88" s="989"/>
      <c r="AP88" s="985">
        <v>5430</v>
      </c>
      <c r="AQ88" s="985"/>
      <c r="AR88" s="985"/>
      <c r="AS88" s="985"/>
      <c r="AT88" s="985"/>
      <c r="AU88" s="985" t="s">
        <v>548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284</v>
      </c>
      <c r="AG109" s="918"/>
      <c r="AH109" s="918"/>
      <c r="AI109" s="918"/>
      <c r="AJ109" s="919"/>
      <c r="AK109" s="920" t="s">
        <v>283</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284</v>
      </c>
      <c r="BW109" s="918"/>
      <c r="BX109" s="918"/>
      <c r="BY109" s="918"/>
      <c r="BZ109" s="919"/>
      <c r="CA109" s="920" t="s">
        <v>283</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284</v>
      </c>
      <c r="DM109" s="918"/>
      <c r="DN109" s="918"/>
      <c r="DO109" s="918"/>
      <c r="DP109" s="919"/>
      <c r="DQ109" s="920" t="s">
        <v>283</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1032653</v>
      </c>
      <c r="AB110" s="903"/>
      <c r="AC110" s="903"/>
      <c r="AD110" s="903"/>
      <c r="AE110" s="904"/>
      <c r="AF110" s="905">
        <v>903433</v>
      </c>
      <c r="AG110" s="903"/>
      <c r="AH110" s="903"/>
      <c r="AI110" s="903"/>
      <c r="AJ110" s="904"/>
      <c r="AK110" s="905">
        <v>963163</v>
      </c>
      <c r="AL110" s="903"/>
      <c r="AM110" s="903"/>
      <c r="AN110" s="903"/>
      <c r="AO110" s="904"/>
      <c r="AP110" s="906">
        <v>25.7</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8495038</v>
      </c>
      <c r="BR110" s="830"/>
      <c r="BS110" s="830"/>
      <c r="BT110" s="830"/>
      <c r="BU110" s="830"/>
      <c r="BV110" s="830">
        <v>8597196</v>
      </c>
      <c r="BW110" s="830"/>
      <c r="BX110" s="830"/>
      <c r="BY110" s="830"/>
      <c r="BZ110" s="830"/>
      <c r="CA110" s="830">
        <v>8881348</v>
      </c>
      <c r="CB110" s="830"/>
      <c r="CC110" s="830"/>
      <c r="CD110" s="830"/>
      <c r="CE110" s="830"/>
      <c r="CF110" s="891">
        <v>236.7</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91873</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996493</v>
      </c>
      <c r="BR112" s="801"/>
      <c r="BS112" s="801"/>
      <c r="BT112" s="801"/>
      <c r="BU112" s="801"/>
      <c r="BV112" s="801">
        <v>1126132</v>
      </c>
      <c r="BW112" s="801"/>
      <c r="BX112" s="801"/>
      <c r="BY112" s="801"/>
      <c r="BZ112" s="801"/>
      <c r="CA112" s="801">
        <v>1238576</v>
      </c>
      <c r="CB112" s="801"/>
      <c r="CC112" s="801"/>
      <c r="CD112" s="801"/>
      <c r="CE112" s="801"/>
      <c r="CF112" s="878">
        <v>33</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91873</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148442</v>
      </c>
      <c r="AB113" s="939"/>
      <c r="AC113" s="939"/>
      <c r="AD113" s="939"/>
      <c r="AE113" s="940"/>
      <c r="AF113" s="941">
        <v>145582</v>
      </c>
      <c r="AG113" s="939"/>
      <c r="AH113" s="939"/>
      <c r="AI113" s="939"/>
      <c r="AJ113" s="940"/>
      <c r="AK113" s="941">
        <v>126928</v>
      </c>
      <c r="AL113" s="939"/>
      <c r="AM113" s="939"/>
      <c r="AN113" s="939"/>
      <c r="AO113" s="940"/>
      <c r="AP113" s="942">
        <v>3.4</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378189</v>
      </c>
      <c r="BR113" s="801"/>
      <c r="BS113" s="801"/>
      <c r="BT113" s="801"/>
      <c r="BU113" s="801"/>
      <c r="BV113" s="801">
        <v>330702</v>
      </c>
      <c r="BW113" s="801"/>
      <c r="BX113" s="801"/>
      <c r="BY113" s="801"/>
      <c r="BZ113" s="801"/>
      <c r="CA113" s="801">
        <v>344068</v>
      </c>
      <c r="CB113" s="801"/>
      <c r="CC113" s="801"/>
      <c r="CD113" s="801"/>
      <c r="CE113" s="801"/>
      <c r="CF113" s="878">
        <v>9.1999999999999993</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37854</v>
      </c>
      <c r="AB114" s="814"/>
      <c r="AC114" s="814"/>
      <c r="AD114" s="814"/>
      <c r="AE114" s="815"/>
      <c r="AF114" s="816">
        <v>37163</v>
      </c>
      <c r="AG114" s="814"/>
      <c r="AH114" s="814"/>
      <c r="AI114" s="814"/>
      <c r="AJ114" s="815"/>
      <c r="AK114" s="816">
        <v>39252</v>
      </c>
      <c r="AL114" s="814"/>
      <c r="AM114" s="814"/>
      <c r="AN114" s="814"/>
      <c r="AO114" s="815"/>
      <c r="AP114" s="784">
        <v>1</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1226319</v>
      </c>
      <c r="BR114" s="801"/>
      <c r="BS114" s="801"/>
      <c r="BT114" s="801"/>
      <c r="BU114" s="801"/>
      <c r="BV114" s="801">
        <v>1111221</v>
      </c>
      <c r="BW114" s="801"/>
      <c r="BX114" s="801"/>
      <c r="BY114" s="801"/>
      <c r="BZ114" s="801"/>
      <c r="CA114" s="801">
        <v>1054209</v>
      </c>
      <c r="CB114" s="801"/>
      <c r="CC114" s="801"/>
      <c r="CD114" s="801"/>
      <c r="CE114" s="801"/>
      <c r="CF114" s="878">
        <v>28.1</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35754</v>
      </c>
      <c r="AB115" s="939"/>
      <c r="AC115" s="939"/>
      <c r="AD115" s="939"/>
      <c r="AE115" s="940"/>
      <c r="AF115" s="941">
        <v>94483</v>
      </c>
      <c r="AG115" s="939"/>
      <c r="AH115" s="939"/>
      <c r="AI115" s="939"/>
      <c r="AJ115" s="940"/>
      <c r="AK115" s="941">
        <v>1336</v>
      </c>
      <c r="AL115" s="939"/>
      <c r="AM115" s="939"/>
      <c r="AN115" s="939"/>
      <c r="AO115" s="940"/>
      <c r="AP115" s="942">
        <v>0</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1254703</v>
      </c>
      <c r="AB117" s="925"/>
      <c r="AC117" s="925"/>
      <c r="AD117" s="925"/>
      <c r="AE117" s="926"/>
      <c r="AF117" s="928">
        <v>1180661</v>
      </c>
      <c r="AG117" s="925"/>
      <c r="AH117" s="925"/>
      <c r="AI117" s="925"/>
      <c r="AJ117" s="926"/>
      <c r="AK117" s="928">
        <v>1130679</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431</v>
      </c>
      <c r="BR117" s="888"/>
      <c r="BS117" s="888"/>
      <c r="BT117" s="888"/>
      <c r="BU117" s="888"/>
      <c r="BV117" s="888" t="s">
        <v>431</v>
      </c>
      <c r="BW117" s="888"/>
      <c r="BX117" s="888"/>
      <c r="BY117" s="888"/>
      <c r="BZ117" s="888"/>
      <c r="CA117" s="888" t="s">
        <v>431</v>
      </c>
      <c r="CB117" s="888"/>
      <c r="CC117" s="888"/>
      <c r="CD117" s="888"/>
      <c r="CE117" s="888"/>
      <c r="CF117" s="878" t="s">
        <v>431</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431</v>
      </c>
      <c r="DH117" s="814"/>
      <c r="DI117" s="814"/>
      <c r="DJ117" s="814"/>
      <c r="DK117" s="815"/>
      <c r="DL117" s="816" t="s">
        <v>431</v>
      </c>
      <c r="DM117" s="814"/>
      <c r="DN117" s="814"/>
      <c r="DO117" s="814"/>
      <c r="DP117" s="815"/>
      <c r="DQ117" s="816" t="s">
        <v>431</v>
      </c>
      <c r="DR117" s="814"/>
      <c r="DS117" s="814"/>
      <c r="DT117" s="814"/>
      <c r="DU117" s="815"/>
      <c r="DV117" s="784" t="s">
        <v>431</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284</v>
      </c>
      <c r="AG118" s="918"/>
      <c r="AH118" s="918"/>
      <c r="AI118" s="918"/>
      <c r="AJ118" s="919"/>
      <c r="AK118" s="920" t="s">
        <v>283</v>
      </c>
      <c r="AL118" s="918"/>
      <c r="AM118" s="918"/>
      <c r="AN118" s="918"/>
      <c r="AO118" s="919"/>
      <c r="AP118" s="921" t="s">
        <v>403</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433</v>
      </c>
      <c r="BP118" s="868"/>
      <c r="BQ118" s="887">
        <v>11187912</v>
      </c>
      <c r="BR118" s="888"/>
      <c r="BS118" s="888"/>
      <c r="BT118" s="888"/>
      <c r="BU118" s="888"/>
      <c r="BV118" s="888">
        <v>11165251</v>
      </c>
      <c r="BW118" s="888"/>
      <c r="BX118" s="888"/>
      <c r="BY118" s="888"/>
      <c r="BZ118" s="888"/>
      <c r="CA118" s="888">
        <v>11518201</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431</v>
      </c>
      <c r="DH118" s="814"/>
      <c r="DI118" s="814"/>
      <c r="DJ118" s="814"/>
      <c r="DK118" s="815"/>
      <c r="DL118" s="816" t="s">
        <v>431</v>
      </c>
      <c r="DM118" s="814"/>
      <c r="DN118" s="814"/>
      <c r="DO118" s="814"/>
      <c r="DP118" s="815"/>
      <c r="DQ118" s="816" t="s">
        <v>431</v>
      </c>
      <c r="DR118" s="814"/>
      <c r="DS118" s="814"/>
      <c r="DT118" s="814"/>
      <c r="DU118" s="815"/>
      <c r="DV118" s="784" t="s">
        <v>431</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431</v>
      </c>
      <c r="AB119" s="903"/>
      <c r="AC119" s="903"/>
      <c r="AD119" s="903"/>
      <c r="AE119" s="904"/>
      <c r="AF119" s="905" t="s">
        <v>431</v>
      </c>
      <c r="AG119" s="903"/>
      <c r="AH119" s="903"/>
      <c r="AI119" s="903"/>
      <c r="AJ119" s="904"/>
      <c r="AK119" s="905" t="s">
        <v>431</v>
      </c>
      <c r="AL119" s="903"/>
      <c r="AM119" s="903"/>
      <c r="AN119" s="903"/>
      <c r="AO119" s="904"/>
      <c r="AP119" s="906" t="s">
        <v>431</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7113377</v>
      </c>
      <c r="BR119" s="830"/>
      <c r="BS119" s="830"/>
      <c r="BT119" s="830"/>
      <c r="BU119" s="830"/>
      <c r="BV119" s="830">
        <v>7838777</v>
      </c>
      <c r="BW119" s="830"/>
      <c r="BX119" s="830"/>
      <c r="BY119" s="830"/>
      <c r="BZ119" s="830"/>
      <c r="CA119" s="830">
        <v>8296342</v>
      </c>
      <c r="CB119" s="830"/>
      <c r="CC119" s="830"/>
      <c r="CD119" s="830"/>
      <c r="CE119" s="830"/>
      <c r="CF119" s="891">
        <v>221.1</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431</v>
      </c>
      <c r="DH119" s="747"/>
      <c r="DI119" s="747"/>
      <c r="DJ119" s="747"/>
      <c r="DK119" s="748"/>
      <c r="DL119" s="749" t="s">
        <v>431</v>
      </c>
      <c r="DM119" s="747"/>
      <c r="DN119" s="747"/>
      <c r="DO119" s="747"/>
      <c r="DP119" s="748"/>
      <c r="DQ119" s="749" t="s">
        <v>431</v>
      </c>
      <c r="DR119" s="747"/>
      <c r="DS119" s="747"/>
      <c r="DT119" s="747"/>
      <c r="DU119" s="748"/>
      <c r="DV119" s="837" t="s">
        <v>431</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431</v>
      </c>
      <c r="AB120" s="814"/>
      <c r="AC120" s="814"/>
      <c r="AD120" s="814"/>
      <c r="AE120" s="815"/>
      <c r="AF120" s="816" t="s">
        <v>431</v>
      </c>
      <c r="AG120" s="814"/>
      <c r="AH120" s="814"/>
      <c r="AI120" s="814"/>
      <c r="AJ120" s="815"/>
      <c r="AK120" s="816" t="s">
        <v>431</v>
      </c>
      <c r="AL120" s="814"/>
      <c r="AM120" s="814"/>
      <c r="AN120" s="814"/>
      <c r="AO120" s="815"/>
      <c r="AP120" s="784" t="s">
        <v>431</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200581</v>
      </c>
      <c r="BR120" s="801"/>
      <c r="BS120" s="801"/>
      <c r="BT120" s="801"/>
      <c r="BU120" s="801"/>
      <c r="BV120" s="801">
        <v>257116</v>
      </c>
      <c r="BW120" s="801"/>
      <c r="BX120" s="801"/>
      <c r="BY120" s="801"/>
      <c r="BZ120" s="801"/>
      <c r="CA120" s="801">
        <v>248758</v>
      </c>
      <c r="CB120" s="801"/>
      <c r="CC120" s="801"/>
      <c r="CD120" s="801"/>
      <c r="CE120" s="801"/>
      <c r="CF120" s="878">
        <v>6.6</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697250</v>
      </c>
      <c r="DH120" s="830"/>
      <c r="DI120" s="830"/>
      <c r="DJ120" s="830"/>
      <c r="DK120" s="830"/>
      <c r="DL120" s="830">
        <v>840628</v>
      </c>
      <c r="DM120" s="830"/>
      <c r="DN120" s="830"/>
      <c r="DO120" s="830"/>
      <c r="DP120" s="830"/>
      <c r="DQ120" s="830">
        <v>957762</v>
      </c>
      <c r="DR120" s="830"/>
      <c r="DS120" s="830"/>
      <c r="DT120" s="830"/>
      <c r="DU120" s="830"/>
      <c r="DV120" s="831">
        <v>25.5</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33529</v>
      </c>
      <c r="AB121" s="814"/>
      <c r="AC121" s="814"/>
      <c r="AD121" s="814"/>
      <c r="AE121" s="815"/>
      <c r="AF121" s="816">
        <v>91873</v>
      </c>
      <c r="AG121" s="814"/>
      <c r="AH121" s="814"/>
      <c r="AI121" s="814"/>
      <c r="AJ121" s="815"/>
      <c r="AK121" s="816" t="s">
        <v>431</v>
      </c>
      <c r="AL121" s="814"/>
      <c r="AM121" s="814"/>
      <c r="AN121" s="814"/>
      <c r="AO121" s="815"/>
      <c r="AP121" s="784" t="s">
        <v>431</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7498283</v>
      </c>
      <c r="BR121" s="888"/>
      <c r="BS121" s="888"/>
      <c r="BT121" s="888"/>
      <c r="BU121" s="888"/>
      <c r="BV121" s="888">
        <v>7491894</v>
      </c>
      <c r="BW121" s="888"/>
      <c r="BX121" s="888"/>
      <c r="BY121" s="888"/>
      <c r="BZ121" s="888"/>
      <c r="CA121" s="888">
        <v>7683237</v>
      </c>
      <c r="CB121" s="888"/>
      <c r="CC121" s="888"/>
      <c r="CD121" s="888"/>
      <c r="CE121" s="888"/>
      <c r="CF121" s="889">
        <v>204.8</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299243</v>
      </c>
      <c r="DH121" s="801"/>
      <c r="DI121" s="801"/>
      <c r="DJ121" s="801"/>
      <c r="DK121" s="801"/>
      <c r="DL121" s="801">
        <v>285504</v>
      </c>
      <c r="DM121" s="801"/>
      <c r="DN121" s="801"/>
      <c r="DO121" s="801"/>
      <c r="DP121" s="801"/>
      <c r="DQ121" s="801">
        <v>280814</v>
      </c>
      <c r="DR121" s="801"/>
      <c r="DS121" s="801"/>
      <c r="DT121" s="801"/>
      <c r="DU121" s="801"/>
      <c r="DV121" s="853">
        <v>7.5</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431</v>
      </c>
      <c r="AB122" s="814"/>
      <c r="AC122" s="814"/>
      <c r="AD122" s="814"/>
      <c r="AE122" s="815"/>
      <c r="AF122" s="816" t="s">
        <v>431</v>
      </c>
      <c r="AG122" s="814"/>
      <c r="AH122" s="814"/>
      <c r="AI122" s="814"/>
      <c r="AJ122" s="815"/>
      <c r="AK122" s="816" t="s">
        <v>431</v>
      </c>
      <c r="AL122" s="814"/>
      <c r="AM122" s="814"/>
      <c r="AN122" s="814"/>
      <c r="AO122" s="815"/>
      <c r="AP122" s="784" t="s">
        <v>431</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444</v>
      </c>
      <c r="BP122" s="868"/>
      <c r="BQ122" s="869">
        <v>14812241</v>
      </c>
      <c r="BR122" s="870"/>
      <c r="BS122" s="870"/>
      <c r="BT122" s="870"/>
      <c r="BU122" s="870"/>
      <c r="BV122" s="870">
        <v>15587787</v>
      </c>
      <c r="BW122" s="870"/>
      <c r="BX122" s="870"/>
      <c r="BY122" s="870"/>
      <c r="BZ122" s="870"/>
      <c r="CA122" s="870">
        <v>16228337</v>
      </c>
      <c r="CB122" s="870"/>
      <c r="CC122" s="870"/>
      <c r="CD122" s="870"/>
      <c r="CE122" s="870"/>
      <c r="CF122" s="773"/>
      <c r="CG122" s="774"/>
      <c r="CH122" s="774"/>
      <c r="CI122" s="774"/>
      <c r="CJ122" s="871"/>
      <c r="CK122" s="881"/>
      <c r="CL122" s="842"/>
      <c r="CM122" s="842"/>
      <c r="CN122" s="842"/>
      <c r="CO122" s="843"/>
      <c r="CP122" s="858" t="s">
        <v>379</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377</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2225</v>
      </c>
      <c r="AB127" s="814"/>
      <c r="AC127" s="814"/>
      <c r="AD127" s="814"/>
      <c r="AE127" s="815"/>
      <c r="AF127" s="816">
        <v>2610</v>
      </c>
      <c r="AG127" s="814"/>
      <c r="AH127" s="814"/>
      <c r="AI127" s="814"/>
      <c r="AJ127" s="815"/>
      <c r="AK127" s="816">
        <v>1336</v>
      </c>
      <c r="AL127" s="814"/>
      <c r="AM127" s="814"/>
      <c r="AN127" s="814"/>
      <c r="AO127" s="815"/>
      <c r="AP127" s="784">
        <v>0</v>
      </c>
      <c r="AQ127" s="785"/>
      <c r="AR127" s="785"/>
      <c r="AS127" s="785"/>
      <c r="AT127" s="786"/>
      <c r="AU127" s="233"/>
      <c r="AV127" s="233"/>
      <c r="AW127" s="233"/>
      <c r="AX127" s="787" t="s">
        <v>455</v>
      </c>
      <c r="AY127" s="788"/>
      <c r="AZ127" s="788"/>
      <c r="BA127" s="788"/>
      <c r="BB127" s="788"/>
      <c r="BC127" s="788"/>
      <c r="BD127" s="788"/>
      <c r="BE127" s="789"/>
      <c r="BF127" s="790" t="s">
        <v>108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19654</v>
      </c>
      <c r="AB128" s="754"/>
      <c r="AC128" s="754"/>
      <c r="AD128" s="754"/>
      <c r="AE128" s="755"/>
      <c r="AF128" s="756">
        <v>17279</v>
      </c>
      <c r="AG128" s="754"/>
      <c r="AH128" s="754"/>
      <c r="AI128" s="754"/>
      <c r="AJ128" s="755"/>
      <c r="AK128" s="756">
        <v>17743</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4656698</v>
      </c>
      <c r="AB129" s="814"/>
      <c r="AC129" s="814"/>
      <c r="AD129" s="814"/>
      <c r="AE129" s="815"/>
      <c r="AF129" s="816">
        <v>4507577</v>
      </c>
      <c r="AG129" s="814"/>
      <c r="AH129" s="814"/>
      <c r="AI129" s="814"/>
      <c r="AJ129" s="815"/>
      <c r="AK129" s="816">
        <v>4620086</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8.6999999999999993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848935</v>
      </c>
      <c r="AB130" s="814"/>
      <c r="AC130" s="814"/>
      <c r="AD130" s="814"/>
      <c r="AE130" s="815"/>
      <c r="AF130" s="816">
        <v>810597</v>
      </c>
      <c r="AG130" s="814"/>
      <c r="AH130" s="814"/>
      <c r="AI130" s="814"/>
      <c r="AJ130" s="815"/>
      <c r="AK130" s="816">
        <v>868490</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t="s">
        <v>466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3807763</v>
      </c>
      <c r="AB131" s="747"/>
      <c r="AC131" s="747"/>
      <c r="AD131" s="747"/>
      <c r="AE131" s="748"/>
      <c r="AF131" s="749">
        <v>3696980</v>
      </c>
      <c r="AG131" s="747"/>
      <c r="AH131" s="747"/>
      <c r="AI131" s="747"/>
      <c r="AJ131" s="748"/>
      <c r="AK131" s="749">
        <v>3751596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10.140179420000001</v>
      </c>
      <c r="AB132" s="770"/>
      <c r="AC132" s="770"/>
      <c r="AD132" s="770"/>
      <c r="AE132" s="771"/>
      <c r="AF132" s="772">
        <v>9.5425184880000007</v>
      </c>
      <c r="AG132" s="770"/>
      <c r="AH132" s="770"/>
      <c r="AI132" s="770"/>
      <c r="AJ132" s="771"/>
      <c r="AK132" s="772">
        <v>6.5157868810000004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10.7</v>
      </c>
      <c r="AB133" s="779"/>
      <c r="AC133" s="779"/>
      <c r="AD133" s="779"/>
      <c r="AE133" s="780"/>
      <c r="AF133" s="778">
        <v>10.199999999999999</v>
      </c>
      <c r="AG133" s="779"/>
      <c r="AH133" s="779"/>
      <c r="AI133" s="779"/>
      <c r="AJ133" s="780"/>
      <c r="AK133" s="778">
        <v>8.6999999999999993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9" t="s">
        <v>473</v>
      </c>
      <c r="L7" s="254"/>
      <c r="M7" s="255" t="s">
        <v>474</v>
      </c>
      <c r="N7" s="256"/>
    </row>
    <row r="8" spans="1:16">
      <c r="A8" s="248"/>
      <c r="B8" s="244"/>
      <c r="C8" s="244"/>
      <c r="D8" s="244"/>
      <c r="E8" s="244"/>
      <c r="F8" s="244"/>
      <c r="G8" s="257"/>
      <c r="H8" s="258"/>
      <c r="I8" s="258"/>
      <c r="J8" s="259"/>
      <c r="K8" s="1150"/>
      <c r="L8" s="260" t="s">
        <v>475</v>
      </c>
      <c r="M8" s="261" t="s">
        <v>476</v>
      </c>
      <c r="N8" s="262" t="s">
        <v>477</v>
      </c>
    </row>
    <row r="9" spans="1:16">
      <c r="A9" s="248"/>
      <c r="B9" s="244"/>
      <c r="C9" s="244"/>
      <c r="D9" s="244"/>
      <c r="E9" s="244"/>
      <c r="F9" s="244"/>
      <c r="G9" s="1163" t="s">
        <v>478</v>
      </c>
      <c r="H9" s="1164"/>
      <c r="I9" s="1164"/>
      <c r="J9" s="1165"/>
      <c r="K9" s="263">
        <v>1152179</v>
      </c>
      <c r="L9" s="264">
        <v>144546</v>
      </c>
      <c r="M9" s="265">
        <v>133600</v>
      </c>
      <c r="N9" s="266">
        <v>8.1999999999999993</v>
      </c>
    </row>
    <row r="10" spans="1:16">
      <c r="A10" s="248"/>
      <c r="B10" s="244"/>
      <c r="C10" s="244"/>
      <c r="D10" s="244"/>
      <c r="E10" s="244"/>
      <c r="F10" s="244"/>
      <c r="G10" s="1163" t="s">
        <v>479</v>
      </c>
      <c r="H10" s="1164"/>
      <c r="I10" s="1164"/>
      <c r="J10" s="1165"/>
      <c r="K10" s="267">
        <v>33194</v>
      </c>
      <c r="L10" s="268">
        <v>4164</v>
      </c>
      <c r="M10" s="269">
        <v>14806</v>
      </c>
      <c r="N10" s="270">
        <v>-71.900000000000006</v>
      </c>
    </row>
    <row r="11" spans="1:16" ht="13.5" customHeight="1">
      <c r="A11" s="248"/>
      <c r="B11" s="244"/>
      <c r="C11" s="244"/>
      <c r="D11" s="244"/>
      <c r="E11" s="244"/>
      <c r="F11" s="244"/>
      <c r="G11" s="1163" t="s">
        <v>480</v>
      </c>
      <c r="H11" s="1164"/>
      <c r="I11" s="1164"/>
      <c r="J11" s="1165"/>
      <c r="K11" s="267">
        <v>130634</v>
      </c>
      <c r="L11" s="268">
        <v>16389</v>
      </c>
      <c r="M11" s="269">
        <v>22006</v>
      </c>
      <c r="N11" s="270">
        <v>-25.5</v>
      </c>
    </row>
    <row r="12" spans="1:16" ht="13.5" customHeight="1">
      <c r="A12" s="248"/>
      <c r="B12" s="244"/>
      <c r="C12" s="244"/>
      <c r="D12" s="244"/>
      <c r="E12" s="244"/>
      <c r="F12" s="244"/>
      <c r="G12" s="1163" t="s">
        <v>481</v>
      </c>
      <c r="H12" s="1164"/>
      <c r="I12" s="1164"/>
      <c r="J12" s="1165"/>
      <c r="K12" s="267" t="s">
        <v>482</v>
      </c>
      <c r="L12" s="268" t="s">
        <v>482</v>
      </c>
      <c r="M12" s="269">
        <v>3064</v>
      </c>
      <c r="N12" s="270" t="s">
        <v>482</v>
      </c>
    </row>
    <row r="13" spans="1:16" ht="13.5" customHeight="1">
      <c r="A13" s="248"/>
      <c r="B13" s="244"/>
      <c r="C13" s="244"/>
      <c r="D13" s="244"/>
      <c r="E13" s="244"/>
      <c r="F13" s="244"/>
      <c r="G13" s="1163" t="s">
        <v>483</v>
      </c>
      <c r="H13" s="1164"/>
      <c r="I13" s="1164"/>
      <c r="J13" s="1165"/>
      <c r="K13" s="267" t="s">
        <v>482</v>
      </c>
      <c r="L13" s="268" t="s">
        <v>482</v>
      </c>
      <c r="M13" s="269" t="s">
        <v>482</v>
      </c>
      <c r="N13" s="270" t="s">
        <v>482</v>
      </c>
    </row>
    <row r="14" spans="1:16" ht="13.5" customHeight="1">
      <c r="A14" s="248"/>
      <c r="B14" s="244"/>
      <c r="C14" s="244"/>
      <c r="D14" s="244"/>
      <c r="E14" s="244"/>
      <c r="F14" s="244"/>
      <c r="G14" s="1163" t="s">
        <v>484</v>
      </c>
      <c r="H14" s="1164"/>
      <c r="I14" s="1164"/>
      <c r="J14" s="1165"/>
      <c r="K14" s="267">
        <v>111338</v>
      </c>
      <c r="L14" s="268">
        <v>13968</v>
      </c>
      <c r="M14" s="269">
        <v>5782</v>
      </c>
      <c r="N14" s="270">
        <v>141.6</v>
      </c>
    </row>
    <row r="15" spans="1:16" ht="13.5" customHeight="1">
      <c r="A15" s="248"/>
      <c r="B15" s="244"/>
      <c r="C15" s="244"/>
      <c r="D15" s="244"/>
      <c r="E15" s="244"/>
      <c r="F15" s="244"/>
      <c r="G15" s="1163" t="s">
        <v>485</v>
      </c>
      <c r="H15" s="1164"/>
      <c r="I15" s="1164"/>
      <c r="J15" s="1165"/>
      <c r="K15" s="267" t="s">
        <v>482</v>
      </c>
      <c r="L15" s="268" t="s">
        <v>482</v>
      </c>
      <c r="M15" s="269">
        <v>3053</v>
      </c>
      <c r="N15" s="270" t="s">
        <v>482</v>
      </c>
    </row>
    <row r="16" spans="1:16">
      <c r="A16" s="248"/>
      <c r="B16" s="244"/>
      <c r="C16" s="244"/>
      <c r="D16" s="244"/>
      <c r="E16" s="244"/>
      <c r="F16" s="244"/>
      <c r="G16" s="1166" t="s">
        <v>486</v>
      </c>
      <c r="H16" s="1167"/>
      <c r="I16" s="1167"/>
      <c r="J16" s="1168"/>
      <c r="K16" s="268">
        <v>-131870</v>
      </c>
      <c r="L16" s="268">
        <v>-16544</v>
      </c>
      <c r="M16" s="269">
        <v>-14525</v>
      </c>
      <c r="N16" s="270">
        <v>13.9</v>
      </c>
    </row>
    <row r="17" spans="1:16">
      <c r="A17" s="248"/>
      <c r="B17" s="244"/>
      <c r="C17" s="244"/>
      <c r="D17" s="244"/>
      <c r="E17" s="244"/>
      <c r="F17" s="244"/>
      <c r="G17" s="1166" t="s">
        <v>167</v>
      </c>
      <c r="H17" s="1167"/>
      <c r="I17" s="1167"/>
      <c r="J17" s="1168"/>
      <c r="K17" s="268">
        <v>1295475</v>
      </c>
      <c r="L17" s="268">
        <v>162524</v>
      </c>
      <c r="M17" s="269">
        <v>167785</v>
      </c>
      <c r="N17" s="270">
        <v>-3.1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60" t="s">
        <v>491</v>
      </c>
      <c r="H21" s="1161"/>
      <c r="I21" s="1161"/>
      <c r="J21" s="1162"/>
      <c r="K21" s="280">
        <v>14.05</v>
      </c>
      <c r="L21" s="281">
        <v>15.11</v>
      </c>
      <c r="M21" s="282">
        <v>-1.06</v>
      </c>
      <c r="N21" s="249"/>
      <c r="O21" s="283"/>
      <c r="P21" s="279"/>
    </row>
    <row r="22" spans="1:16" s="284" customFormat="1">
      <c r="A22" s="279"/>
      <c r="B22" s="249"/>
      <c r="C22" s="249"/>
      <c r="D22" s="249"/>
      <c r="E22" s="249"/>
      <c r="F22" s="249"/>
      <c r="G22" s="1160" t="s">
        <v>492</v>
      </c>
      <c r="H22" s="1161"/>
      <c r="I22" s="1161"/>
      <c r="J22" s="1162"/>
      <c r="K22" s="285">
        <v>98.2</v>
      </c>
      <c r="L22" s="286">
        <v>96.1</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9" t="s">
        <v>473</v>
      </c>
      <c r="L30" s="254"/>
      <c r="M30" s="255" t="s">
        <v>474</v>
      </c>
      <c r="N30" s="256"/>
    </row>
    <row r="31" spans="1:16">
      <c r="A31" s="248"/>
      <c r="B31" s="244"/>
      <c r="C31" s="244"/>
      <c r="D31" s="244"/>
      <c r="E31" s="244"/>
      <c r="F31" s="244"/>
      <c r="G31" s="257"/>
      <c r="H31" s="258"/>
      <c r="I31" s="258"/>
      <c r="J31" s="259"/>
      <c r="K31" s="1150"/>
      <c r="L31" s="260" t="s">
        <v>475</v>
      </c>
      <c r="M31" s="261" t="s">
        <v>476</v>
      </c>
      <c r="N31" s="262" t="s">
        <v>477</v>
      </c>
    </row>
    <row r="32" spans="1:16" ht="27" customHeight="1">
      <c r="A32" s="248"/>
      <c r="B32" s="244"/>
      <c r="C32" s="244"/>
      <c r="D32" s="244"/>
      <c r="E32" s="244"/>
      <c r="F32" s="244"/>
      <c r="G32" s="1151" t="s">
        <v>496</v>
      </c>
      <c r="H32" s="1152"/>
      <c r="I32" s="1152"/>
      <c r="J32" s="1153"/>
      <c r="K32" s="294">
        <v>963163</v>
      </c>
      <c r="L32" s="294">
        <v>120833</v>
      </c>
      <c r="M32" s="295">
        <v>102348</v>
      </c>
      <c r="N32" s="296">
        <v>18.100000000000001</v>
      </c>
    </row>
    <row r="33" spans="1:16" ht="13.5" customHeight="1">
      <c r="A33" s="248"/>
      <c r="B33" s="244"/>
      <c r="C33" s="244"/>
      <c r="D33" s="244"/>
      <c r="E33" s="244"/>
      <c r="F33" s="244"/>
      <c r="G33" s="1151" t="s">
        <v>497</v>
      </c>
      <c r="H33" s="1152"/>
      <c r="I33" s="1152"/>
      <c r="J33" s="1153"/>
      <c r="K33" s="294" t="s">
        <v>482</v>
      </c>
      <c r="L33" s="294" t="s">
        <v>482</v>
      </c>
      <c r="M33" s="295" t="s">
        <v>482</v>
      </c>
      <c r="N33" s="296" t="s">
        <v>482</v>
      </c>
    </row>
    <row r="34" spans="1:16" ht="27" customHeight="1">
      <c r="A34" s="248"/>
      <c r="B34" s="244"/>
      <c r="C34" s="244"/>
      <c r="D34" s="244"/>
      <c r="E34" s="244"/>
      <c r="F34" s="244"/>
      <c r="G34" s="1151" t="s">
        <v>498</v>
      </c>
      <c r="H34" s="1152"/>
      <c r="I34" s="1152"/>
      <c r="J34" s="1153"/>
      <c r="K34" s="294" t="s">
        <v>482</v>
      </c>
      <c r="L34" s="294" t="s">
        <v>482</v>
      </c>
      <c r="M34" s="295">
        <v>242</v>
      </c>
      <c r="N34" s="296" t="s">
        <v>482</v>
      </c>
    </row>
    <row r="35" spans="1:16" ht="27" customHeight="1">
      <c r="A35" s="248"/>
      <c r="B35" s="244"/>
      <c r="C35" s="244"/>
      <c r="D35" s="244"/>
      <c r="E35" s="244"/>
      <c r="F35" s="244"/>
      <c r="G35" s="1151" t="s">
        <v>499</v>
      </c>
      <c r="H35" s="1152"/>
      <c r="I35" s="1152"/>
      <c r="J35" s="1153"/>
      <c r="K35" s="294">
        <v>126928</v>
      </c>
      <c r="L35" s="294">
        <v>15924</v>
      </c>
      <c r="M35" s="295">
        <v>23122</v>
      </c>
      <c r="N35" s="296">
        <v>-31.1</v>
      </c>
    </row>
    <row r="36" spans="1:16" ht="27" customHeight="1">
      <c r="A36" s="248"/>
      <c r="B36" s="244"/>
      <c r="C36" s="244"/>
      <c r="D36" s="244"/>
      <c r="E36" s="244"/>
      <c r="F36" s="244"/>
      <c r="G36" s="1151" t="s">
        <v>500</v>
      </c>
      <c r="H36" s="1152"/>
      <c r="I36" s="1152"/>
      <c r="J36" s="1153"/>
      <c r="K36" s="294">
        <v>39252</v>
      </c>
      <c r="L36" s="294">
        <v>4924</v>
      </c>
      <c r="M36" s="295">
        <v>5214</v>
      </c>
      <c r="N36" s="296">
        <v>-5.6</v>
      </c>
    </row>
    <row r="37" spans="1:16" ht="13.5" customHeight="1">
      <c r="A37" s="248"/>
      <c r="B37" s="244"/>
      <c r="C37" s="244"/>
      <c r="D37" s="244"/>
      <c r="E37" s="244"/>
      <c r="F37" s="244"/>
      <c r="G37" s="1151" t="s">
        <v>501</v>
      </c>
      <c r="H37" s="1152"/>
      <c r="I37" s="1152"/>
      <c r="J37" s="1153"/>
      <c r="K37" s="294">
        <v>1336</v>
      </c>
      <c r="L37" s="294">
        <v>168</v>
      </c>
      <c r="M37" s="295">
        <v>1563</v>
      </c>
      <c r="N37" s="296">
        <v>-89.3</v>
      </c>
    </row>
    <row r="38" spans="1:16" ht="27" customHeight="1">
      <c r="A38" s="248"/>
      <c r="B38" s="244"/>
      <c r="C38" s="244"/>
      <c r="D38" s="244"/>
      <c r="E38" s="244"/>
      <c r="F38" s="244"/>
      <c r="G38" s="1154" t="s">
        <v>502</v>
      </c>
      <c r="H38" s="1155"/>
      <c r="I38" s="1155"/>
      <c r="J38" s="1156"/>
      <c r="K38" s="297" t="s">
        <v>482</v>
      </c>
      <c r="L38" s="297" t="s">
        <v>482</v>
      </c>
      <c r="M38" s="298">
        <v>19</v>
      </c>
      <c r="N38" s="299" t="s">
        <v>482</v>
      </c>
      <c r="O38" s="293"/>
    </row>
    <row r="39" spans="1:16">
      <c r="A39" s="248"/>
      <c r="B39" s="244"/>
      <c r="C39" s="244"/>
      <c r="D39" s="244"/>
      <c r="E39" s="244"/>
      <c r="F39" s="244"/>
      <c r="G39" s="1154" t="s">
        <v>503</v>
      </c>
      <c r="H39" s="1155"/>
      <c r="I39" s="1155"/>
      <c r="J39" s="1156"/>
      <c r="K39" s="300">
        <v>-17743</v>
      </c>
      <c r="L39" s="300">
        <v>-2226</v>
      </c>
      <c r="M39" s="301">
        <v>-4672</v>
      </c>
      <c r="N39" s="302">
        <v>-52.4</v>
      </c>
      <c r="O39" s="293"/>
    </row>
    <row r="40" spans="1:16" ht="27" customHeight="1">
      <c r="A40" s="248"/>
      <c r="B40" s="244"/>
      <c r="C40" s="244"/>
      <c r="D40" s="244"/>
      <c r="E40" s="244"/>
      <c r="F40" s="244"/>
      <c r="G40" s="1151" t="s">
        <v>504</v>
      </c>
      <c r="H40" s="1152"/>
      <c r="I40" s="1152"/>
      <c r="J40" s="1153"/>
      <c r="K40" s="300">
        <v>-868490</v>
      </c>
      <c r="L40" s="300">
        <v>-108956</v>
      </c>
      <c r="M40" s="301">
        <v>-92903</v>
      </c>
      <c r="N40" s="302">
        <v>17.3</v>
      </c>
      <c r="O40" s="293"/>
    </row>
    <row r="41" spans="1:16">
      <c r="A41" s="248"/>
      <c r="B41" s="244"/>
      <c r="C41" s="244"/>
      <c r="D41" s="244"/>
      <c r="E41" s="244"/>
      <c r="F41" s="244"/>
      <c r="G41" s="1157" t="s">
        <v>278</v>
      </c>
      <c r="H41" s="1158"/>
      <c r="I41" s="1158"/>
      <c r="J41" s="1159"/>
      <c r="K41" s="294">
        <v>244446</v>
      </c>
      <c r="L41" s="300">
        <v>30667</v>
      </c>
      <c r="M41" s="301">
        <v>34934</v>
      </c>
      <c r="N41" s="302">
        <v>-12.2</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c r="A50" s="248"/>
      <c r="B50" s="244"/>
      <c r="C50" s="244"/>
      <c r="D50" s="244"/>
      <c r="E50" s="244"/>
      <c r="F50" s="244"/>
      <c r="G50" s="312"/>
      <c r="H50" s="313"/>
      <c r="I50" s="1145"/>
      <c r="J50" s="314" t="s">
        <v>509</v>
      </c>
      <c r="K50" s="315" t="s">
        <v>510</v>
      </c>
      <c r="L50" s="316" t="s">
        <v>511</v>
      </c>
      <c r="M50" s="317" t="s">
        <v>512</v>
      </c>
      <c r="N50" s="318" t="s">
        <v>513</v>
      </c>
    </row>
    <row r="51" spans="1:14">
      <c r="A51" s="248"/>
      <c r="B51" s="244"/>
      <c r="C51" s="244"/>
      <c r="D51" s="244"/>
      <c r="E51" s="244"/>
      <c r="F51" s="244"/>
      <c r="G51" s="310" t="s">
        <v>514</v>
      </c>
      <c r="H51" s="311"/>
      <c r="I51" s="319">
        <v>879552</v>
      </c>
      <c r="J51" s="320">
        <v>99340</v>
      </c>
      <c r="K51" s="321">
        <v>38.1</v>
      </c>
      <c r="L51" s="322">
        <v>146140</v>
      </c>
      <c r="M51" s="323">
        <v>-24.1</v>
      </c>
      <c r="N51" s="324">
        <v>62.2</v>
      </c>
    </row>
    <row r="52" spans="1:14">
      <c r="A52" s="248"/>
      <c r="B52" s="244"/>
      <c r="C52" s="244"/>
      <c r="D52" s="244"/>
      <c r="E52" s="244"/>
      <c r="F52" s="244"/>
      <c r="G52" s="325"/>
      <c r="H52" s="326" t="s">
        <v>515</v>
      </c>
      <c r="I52" s="327">
        <v>374630</v>
      </c>
      <c r="J52" s="328">
        <v>42312</v>
      </c>
      <c r="K52" s="329">
        <v>3</v>
      </c>
      <c r="L52" s="330">
        <v>75451</v>
      </c>
      <c r="M52" s="331">
        <v>-8.1999999999999993</v>
      </c>
      <c r="N52" s="332">
        <v>11.2</v>
      </c>
    </row>
    <row r="53" spans="1:14">
      <c r="A53" s="248"/>
      <c r="B53" s="244"/>
      <c r="C53" s="244"/>
      <c r="D53" s="244"/>
      <c r="E53" s="244"/>
      <c r="F53" s="244"/>
      <c r="G53" s="310" t="s">
        <v>516</v>
      </c>
      <c r="H53" s="311"/>
      <c r="I53" s="319">
        <v>1186329</v>
      </c>
      <c r="J53" s="320">
        <v>137180</v>
      </c>
      <c r="K53" s="321">
        <v>38.1</v>
      </c>
      <c r="L53" s="322">
        <v>146641</v>
      </c>
      <c r="M53" s="323">
        <v>0.3</v>
      </c>
      <c r="N53" s="324">
        <v>37.799999999999997</v>
      </c>
    </row>
    <row r="54" spans="1:14">
      <c r="A54" s="248"/>
      <c r="B54" s="244"/>
      <c r="C54" s="244"/>
      <c r="D54" s="244"/>
      <c r="E54" s="244"/>
      <c r="F54" s="244"/>
      <c r="G54" s="325"/>
      <c r="H54" s="326" t="s">
        <v>515</v>
      </c>
      <c r="I54" s="327">
        <v>878687</v>
      </c>
      <c r="J54" s="328">
        <v>101606</v>
      </c>
      <c r="K54" s="329">
        <v>140.1</v>
      </c>
      <c r="L54" s="330">
        <v>68142</v>
      </c>
      <c r="M54" s="331">
        <v>-9.6999999999999993</v>
      </c>
      <c r="N54" s="332">
        <v>149.80000000000001</v>
      </c>
    </row>
    <row r="55" spans="1:14">
      <c r="A55" s="248"/>
      <c r="B55" s="244"/>
      <c r="C55" s="244"/>
      <c r="D55" s="244"/>
      <c r="E55" s="244"/>
      <c r="F55" s="244"/>
      <c r="G55" s="310" t="s">
        <v>517</v>
      </c>
      <c r="H55" s="311"/>
      <c r="I55" s="319">
        <v>710021</v>
      </c>
      <c r="J55" s="320">
        <v>80923</v>
      </c>
      <c r="K55" s="321">
        <v>-41</v>
      </c>
      <c r="L55" s="322">
        <v>174587</v>
      </c>
      <c r="M55" s="323">
        <v>19.100000000000001</v>
      </c>
      <c r="N55" s="324">
        <v>-60.1</v>
      </c>
    </row>
    <row r="56" spans="1:14">
      <c r="A56" s="248"/>
      <c r="B56" s="244"/>
      <c r="C56" s="244"/>
      <c r="D56" s="244"/>
      <c r="E56" s="244"/>
      <c r="F56" s="244"/>
      <c r="G56" s="325"/>
      <c r="H56" s="326" t="s">
        <v>515</v>
      </c>
      <c r="I56" s="327">
        <v>444247</v>
      </c>
      <c r="J56" s="328">
        <v>50632</v>
      </c>
      <c r="K56" s="329">
        <v>-50.2</v>
      </c>
      <c r="L56" s="330">
        <v>79695</v>
      </c>
      <c r="M56" s="331">
        <v>17</v>
      </c>
      <c r="N56" s="332">
        <v>-67.2</v>
      </c>
    </row>
    <row r="57" spans="1:14">
      <c r="A57" s="248"/>
      <c r="B57" s="244"/>
      <c r="C57" s="244"/>
      <c r="D57" s="244"/>
      <c r="E57" s="244"/>
      <c r="F57" s="244"/>
      <c r="G57" s="310" t="s">
        <v>518</v>
      </c>
      <c r="H57" s="311"/>
      <c r="I57" s="319">
        <v>1214044</v>
      </c>
      <c r="J57" s="320">
        <v>148253</v>
      </c>
      <c r="K57" s="321">
        <v>83.2</v>
      </c>
      <c r="L57" s="322">
        <v>175675</v>
      </c>
      <c r="M57" s="323">
        <v>0.6</v>
      </c>
      <c r="N57" s="324">
        <v>82.6</v>
      </c>
    </row>
    <row r="58" spans="1:14">
      <c r="A58" s="248"/>
      <c r="B58" s="244"/>
      <c r="C58" s="244"/>
      <c r="D58" s="244"/>
      <c r="E58" s="244"/>
      <c r="F58" s="244"/>
      <c r="G58" s="325"/>
      <c r="H58" s="326" t="s">
        <v>515</v>
      </c>
      <c r="I58" s="327">
        <v>787088</v>
      </c>
      <c r="J58" s="328">
        <v>96115</v>
      </c>
      <c r="K58" s="329">
        <v>89.8</v>
      </c>
      <c r="L58" s="330">
        <v>87698</v>
      </c>
      <c r="M58" s="331">
        <v>10</v>
      </c>
      <c r="N58" s="332">
        <v>79.8</v>
      </c>
    </row>
    <row r="59" spans="1:14">
      <c r="A59" s="248"/>
      <c r="B59" s="244"/>
      <c r="C59" s="244"/>
      <c r="D59" s="244"/>
      <c r="E59" s="244"/>
      <c r="F59" s="244"/>
      <c r="G59" s="310" t="s">
        <v>519</v>
      </c>
      <c r="H59" s="311"/>
      <c r="I59" s="319">
        <v>1283975</v>
      </c>
      <c r="J59" s="320">
        <v>161081</v>
      </c>
      <c r="K59" s="321">
        <v>8.6999999999999993</v>
      </c>
      <c r="L59" s="322">
        <v>162193</v>
      </c>
      <c r="M59" s="323">
        <v>-7.7</v>
      </c>
      <c r="N59" s="324">
        <v>16.399999999999999</v>
      </c>
    </row>
    <row r="60" spans="1:14">
      <c r="A60" s="248"/>
      <c r="B60" s="244"/>
      <c r="C60" s="244"/>
      <c r="D60" s="244"/>
      <c r="E60" s="244"/>
      <c r="F60" s="244"/>
      <c r="G60" s="325"/>
      <c r="H60" s="326" t="s">
        <v>515</v>
      </c>
      <c r="I60" s="333">
        <v>968019</v>
      </c>
      <c r="J60" s="328">
        <v>121443</v>
      </c>
      <c r="K60" s="329">
        <v>26.4</v>
      </c>
      <c r="L60" s="330">
        <v>79985</v>
      </c>
      <c r="M60" s="331">
        <v>-8.8000000000000007</v>
      </c>
      <c r="N60" s="332">
        <v>35.200000000000003</v>
      </c>
    </row>
    <row r="61" spans="1:14">
      <c r="A61" s="248"/>
      <c r="B61" s="244"/>
      <c r="C61" s="244"/>
      <c r="D61" s="244"/>
      <c r="E61" s="244"/>
      <c r="F61" s="244"/>
      <c r="G61" s="310" t="s">
        <v>520</v>
      </c>
      <c r="H61" s="334"/>
      <c r="I61" s="335">
        <v>1054784</v>
      </c>
      <c r="J61" s="336">
        <v>125355</v>
      </c>
      <c r="K61" s="337">
        <v>25.4</v>
      </c>
      <c r="L61" s="338">
        <v>161047</v>
      </c>
      <c r="M61" s="339">
        <v>-2.4</v>
      </c>
      <c r="N61" s="324">
        <v>27.8</v>
      </c>
    </row>
    <row r="62" spans="1:14">
      <c r="A62" s="248"/>
      <c r="B62" s="244"/>
      <c r="C62" s="244"/>
      <c r="D62" s="244"/>
      <c r="E62" s="244"/>
      <c r="F62" s="244"/>
      <c r="G62" s="325"/>
      <c r="H62" s="326" t="s">
        <v>515</v>
      </c>
      <c r="I62" s="327">
        <v>690534</v>
      </c>
      <c r="J62" s="328">
        <v>82422</v>
      </c>
      <c r="K62" s="329">
        <v>41.8</v>
      </c>
      <c r="L62" s="330">
        <v>78194</v>
      </c>
      <c r="M62" s="331">
        <v>0.1</v>
      </c>
      <c r="N62" s="332">
        <v>41.7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25.32</v>
      </c>
      <c r="G47" s="12">
        <v>25.41</v>
      </c>
      <c r="H47" s="12">
        <v>32.72</v>
      </c>
      <c r="I47" s="12">
        <v>35.979999999999997</v>
      </c>
      <c r="J47" s="13">
        <v>28.78</v>
      </c>
    </row>
    <row r="48" spans="2:10" ht="57.75" customHeight="1">
      <c r="B48" s="14"/>
      <c r="C48" s="1171" t="s">
        <v>4</v>
      </c>
      <c r="D48" s="1171"/>
      <c r="E48" s="1172"/>
      <c r="F48" s="15">
        <v>3.12</v>
      </c>
      <c r="G48" s="16">
        <v>3.54</v>
      </c>
      <c r="H48" s="16">
        <v>4.0599999999999996</v>
      </c>
      <c r="I48" s="16">
        <v>4.54</v>
      </c>
      <c r="J48" s="17">
        <v>4.9400000000000004</v>
      </c>
    </row>
    <row r="49" spans="2:10" ht="57.75" customHeight="1" thickBot="1">
      <c r="B49" s="18"/>
      <c r="C49" s="1173" t="s">
        <v>5</v>
      </c>
      <c r="D49" s="1173"/>
      <c r="E49" s="1174"/>
      <c r="F49" s="19">
        <v>7.71</v>
      </c>
      <c r="G49" s="20">
        <v>0.81</v>
      </c>
      <c r="H49" s="20">
        <v>7.7</v>
      </c>
      <c r="I49" s="20">
        <v>2.52</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2017-05-19T00:00:59Z</cp:lastPrinted>
  <dcterms:created xsi:type="dcterms:W3CDTF">2017-02-15T23:36:53Z</dcterms:created>
  <dcterms:modified xsi:type="dcterms:W3CDTF">2017-05-19T04:57:28Z</dcterms:modified>
</cp:coreProperties>
</file>