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<sst xmlns="http://schemas.openxmlformats.org/spreadsheetml/2006/main" count="1064" uniqueCount="564">
  <si>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</si>
  <si>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</si>
  <si>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</si>
  <si>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</si>
  <si>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</si>
  <si>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</si>
  <si>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</si>
  <si>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</si>
  <si>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</si>
  <si>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</si>
  <si>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</si>
  <si>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</si>
  <si>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</si>
  <si>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</si>
  <si>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</si>
  <si>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</si>
  <si>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</si>
  <si>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</si>
  <si>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</si>
  <si>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</si>
  <si>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</si>
  <si>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</si>
  <si>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</si>
  <si>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</si>
  <si>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</si>
  <si>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</si>
  <si>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</si>
  <si>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</si>
  <si>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</si>
  <si>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</si>
  <si>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</si>
  <si>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</si>
  <si>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</si>
  <si>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</si>
  <si>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</si>
  <si>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</si>
  <si>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</si>
  <si>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</si>
  <si>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</si>
  <si>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</si>
  <si>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</si>
  <si>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</si>
  <si>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</si>
  <si>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</si>
  <si>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</si>
  <si>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</si>
  <si>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</si>
  <si>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</si>
  <si>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</si>
  <si>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</si>
  <si>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</si>
  <si>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</si>
  <si>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</si>
  <si>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</si>
  <si>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</si>
  <si>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</si>
  <si>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</si>
  <si>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</si>
  <si>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</si>
  <si>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</si>
  <si>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</si>
  <si>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</si>
  <si>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</si>
  <si>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</si>
  <si>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</si>
  <si>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</si>
  <si>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</si>
  <si>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</si>
  <si>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</si>
  <si>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</si>
  <si>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</si>
  <si>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</si>
  <si>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</si>
  <si>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</si>
  <si>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</si>
  <si>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</si>
  <si>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</si>
  <si>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</si>
  <si>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</si>
  <si>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</si>
  <si>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</si>
  <si>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</si>
  <si>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</si>
  <si>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</si>
  <si>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</si>
  <si>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</si>
  <si>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</si>
  <si>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</si>
  <si>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</si>
  <si>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</si>
  <si>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</si>
  <si>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</si>
  <si>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</si>
  <si>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</si>
  <si>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</si>
  <si>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</si>
  <si>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</si>
  <si>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</si>
  <si>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</si>
  <si>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</si>
  <si>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</si>
  <si>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</si>
  <si>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</si>
  <si>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</si>
  <si>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</si>
  <si>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</si>
  <si>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</si>
  <si>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</si>
  <si>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</si>
  <si>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</si>
  <si>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</si>
  <si>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</si>
  <si>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</si>
  <si>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</si>
  <si>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</si>
  <si>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</si>
  <si>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</si>
  <si>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</si>
  <si>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</si>
  <si>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</si>
  <si>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</si>
  <si>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</si>
  <si>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</si>
  <si>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</si>
  <si>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</si>
  <si>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</si>
  <si>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</si>
  <si>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</si>
  <si>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</si>
  <si>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</si>
  <si>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</si>
  <si>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</si>
  <si>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</si>
  <si>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</si>
  <si>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</si>
  <si>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</si>
  <si>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</si>
  <si>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</si>
  <si>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</si>
  <si>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</si>
  <si>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</si>
  <si>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</si>
  <si>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</si>
  <si>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</si>
  <si>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</si>
  <si>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</si>
  <si>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</si>
  <si>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</si>
  <si>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</si>
  <si>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</si>
  <si>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</si>
  <si>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</si>
  <si>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</si>
  <si>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</si>
  <si>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</si>
  <si>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</si>
  <si>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</si>
  <si>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</si>
  <si>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</si>
  <si>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</si>
  <si>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</si>
  <si>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</si>
  <si>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</si>
  <si>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</si>
  <si>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</si>
  <si>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</si>
  <si>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</si>
  <si>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</si>
  <si>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</si>
  <si>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</si>
  <si>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</si>
  <si>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</si>
  <si>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</si>
  <si>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</si>
  <si>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</si>
  <si>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</si>
  <si>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</si>
  <si>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</si>
  <si>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</si>
  <si>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</si>
  <si>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</si>
  <si>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</si>
  <si>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</si>
  <si>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</si>
  <si>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</si>
  <si>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</si>
  <si>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</si>
  <si>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</si>
  <si>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</si>
  <si>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</si>
  <si>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</si>
  <si>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</si>
  <si>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鹿児島県宇検村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</si>
  <si>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</si>
  <si>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</si>
  <si>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</si>
  <si>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</si>
  <si>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</si>
  <si>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</si>
  <si>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</si>
  <si>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</si>
  <si>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</si>
  <si>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</si>
  <si>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</si>
  <si>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</si>
  <si>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</si>
  <si>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</si>
  <si>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</si>
  <si>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</si>
  <si>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</si>
  <si>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</si>
  <si>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</si>
  <si>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</si>
  <si>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</si>
  <si>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</si>
  <si>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</si>
  <si>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</si>
  <si>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</si>
  <si>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</si>
  <si>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</si>
  <si>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</si>
  <si>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</si>
  <si>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</si>
  <si>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</si>
  <si>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</si>
  <si>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</si>
  <si>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</si>
  <si>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</si>
  <si>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</si>
  <si>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</si>
  <si>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</si>
  <si>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</si>
  <si>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</si>
  <si>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</si>
  <si>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</si>
  <si>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</si>
  <si>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</si>
  <si>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</si>
  <si>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</si>
  <si>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</si>
  <si>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</si>
  <si>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</si>
  <si>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</si>
  <si>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</si>
  <si>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</si>
  <si>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</si>
  <si>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</si>
  <si>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</si>
  <si>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</si>
  <si>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</si>
  <si>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</si>
  <si>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</si>
  <si>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</si>
  <si>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</si>
  <si>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</si>
  <si>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</si>
  <si>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</si>
  <si>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</si>
  <si>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</si>
  <si>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</si>
  <si>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</si>
  <si>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</si>
  <si>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</si>
  <si>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</si>
  <si>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</si>
  <si>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</si>
  <si>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</si>
  <si>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</si>
  <si>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</si>
  <si>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</si>
  <si>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</si>
  <si>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</si>
  <si>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</si>
  <si>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</si>
  <si>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</si>
  <si>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</si>
  <si>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</si>
  <si>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</si>
  <si>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</si>
  <si>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</si>
  <si>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</si>
  <si>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</si>
  <si>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</si>
  <si>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</si>
  <si>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</si>
  <si>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</si>
  <si>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</si>
  <si>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</si>
  <si>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</si>
  <si>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</si>
  <si>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</si>
  <si>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</si>
  <si>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</si>
  <si>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</si>
  <si>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</si>
  <si>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</si>
  <si>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</si>
  <si>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</si>
  <si>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</si>
  <si>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</si>
  <si>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</si>
  <si>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</si>
  <si>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</si>
  <si>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</si>
  <si>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</si>
  <si>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</si>
  <si>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</si>
  <si>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</si>
  <si>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</si>
  <si>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</si>
  <si>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</si>
  <si>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</si>
  <si>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</si>
  <si>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</si>
  <si>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</si>
  <si>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</si>
  <si>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</si>
  <si>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</si>
  <si>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</si>
  <si>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</si>
  <si>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</si>
  <si>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</si>
  <si>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</si>
  <si>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</si>
  <si>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</si>
  <si>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</si>
  <si>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</si>
  <si>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</si>
  <si>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</si>
  <si>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</si>
  <si>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</si>
  <si>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</si>
  <si>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</si>
  <si>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</si>
  <si>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</si>
  <si>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</si>
  <si>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</si>
  <si>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</si>
  <si>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</si>
  <si>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</si>
  <si>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鹿児島県宇検村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</si>
  <si>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</si>
  <si>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</si>
  <si>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</si>
  <si>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</si>
  <si>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</si>
  <si>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</si>
  <si>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</si>
  <si>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</si>
  <si>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</si>
  <si>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</si>
  <si>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</si>
  <si>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</si>
  <si>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</si>
  <si>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</si>
  <si>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</si>
  <si>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</si>
  <si>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</si>
  <si>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</si>
  <si>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</si>
  <si>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</si>
  <si>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</si>
  <si>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</si>
  <si>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</si>
  <si>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</si>
  <si>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</si>
  <si>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</si>
  <si>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</si>
  <si>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</si>
  <si>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</si>
  <si>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</si>
  <si>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</si>
  <si>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</si>
  <si>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</si>
  <si>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</si>
  <si>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</si>
  <si>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</si>
  <si>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</si>
  <si>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</si>
  <si>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</si>
  <si>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</si>
  <si>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漁港漁村集落排水事業特別会計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</si>
  <si>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</si>
  <si>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</si>
  <si>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</si>
  <si>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</si>
  <si>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</si>
  <si>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</si>
  <si>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</si>
  <si>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</si>
  <si>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</si>
  <si>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</si>
  <si>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</si>
  <si>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</si>
  <si>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</si>
  <si>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</si>
  <si>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</si>
  <si>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</si>
  <si>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</si>
  <si>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</si>
  <si>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</si>
  <si>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</si>
  <si>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</si>
  <si>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</si>
  <si>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</si>
  <si>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</si>
  <si>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</si>
  <si>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</si>
  <si>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</si>
  <si>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</si>
  <si>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</si>
  <si>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</si>
  <si>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</si>
  <si>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</si>
  <si>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</si>
  <si>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</si>
  <si>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</si>
  <si>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</si>
  <si>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</si>
  <si>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</si>
  <si>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</si>
  <si>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</si>
  <si>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</si>
  <si>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</si>
  <si>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</si>
  <si>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</si>
  <si>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</si>
  <si>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</si>
  <si>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</si>
  <si>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</si>
  <si>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</si>
  <si>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</si>
  <si>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</si>
  <si>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</si>
  <si>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</si>
  <si>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</si>
  <si>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</si>
  <si>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漁港漁村集落排水事業特別会計</t>
    <phoneticPr fontId="5"/>
  </si>
  <si>
    <t>-</t>
    <phoneticPr fontId="5"/>
  </si>
  <si>
    <t>将来負担比率（(Ｅ)－(Ｆ)）／（(Ｃ)－(Ｄ)）×１００</t>
    <rPh sb="0" eb="2">
      <t>ショウライ</t>
    </rPh>
    <rPh sb="2" eb="4">
      <t>フタン</t>
    </rPh>
    <rPh sb="4" eb="6">
      <t>ヒリツ</t>
    </rPh>
    <phoneticPr fontId="5"/>
  </si>
  <si>
    <t>健康保険特別会計（施設勘定）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</si>
  <si>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</si>
  <si>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</si>
  <si>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</si>
  <si>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</si>
  <si>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</si>
  <si>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</si>
  <si>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</si>
  <si>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</si>
  <si>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</si>
  <si>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</si>
  <si>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</si>
  <si>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</si>
  <si>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</si>
  <si>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</si>
  <si>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</si>
  <si>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</si>
  <si>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</si>
  <si>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</si>
  <si>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</si>
  <si>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</si>
  <si>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</si>
  <si>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</si>
  <si>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</si>
  <si>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</si>
  <si>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</si>
  <si>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</si>
  <si>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</si>
  <si>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</si>
  <si>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</si>
  <si>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</si>
  <si>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</si>
  <si>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</si>
  <si>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</si>
  <si>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</si>
  <si>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</si>
  <si>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</si>
  <si>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</si>
  <si>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</si>
  <si>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</si>
  <si>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</si>
  <si>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</si>
  <si>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</si>
  <si>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</si>
  <si>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</si>
  <si>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</si>
  <si>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</si>
  <si>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</si>
  <si>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</si>
  <si>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</si>
  <si>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</si>
  <si>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</si>
  <si>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</si>
  <si>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</si>
  <si>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</si>
  <si>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</si>
  <si>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</si>
  <si>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</si>
  <si>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</si>
  <si>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</si>
  <si>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</si>
  <si>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</si>
  <si>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</si>
  <si>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</si>
  <si>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</si>
  <si>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</si>
  <si>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</si>
  <si>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</si>
  <si>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</si>
  <si>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</si>
  <si>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</si>
  <si>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</si>
  <si>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</si>
  <si>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</si>
  <si>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</si>
  <si>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</si>
  <si>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</si>
  <si>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</si>
  <si>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</si>
  <si>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</si>
  <si>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</si>
  <si>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</si>
  <si>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0.10</t>
  </si>
  <si>
    <t>一般会計</t>
  </si>
  <si>
    <t>介護保険特別会計</t>
  </si>
  <si>
    <t>健康保険特別会計（事業勘定）</t>
  </si>
  <si>
    <t>簡易水道特別会計</t>
  </si>
  <si>
    <t>農業集落排水事業特別会計</t>
  </si>
  <si>
    <t>漁港漁村集落排水事業特別会計</t>
  </si>
  <si>
    <t>後期高齢者医療事業特別会計</t>
  </si>
  <si>
    <t>健康保険特別会計（施設勘定）</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</si>
  <si>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</si>
  <si>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</si>
  <si>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</si>
  <si>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</si>
  <si>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</si>
  <si>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</si>
  <si>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</si>
  <si>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</si>
  <si>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</si>
  <si>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</si>
  <si>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</si>
  <si>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</si>
  <si>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</si>
  <si>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</si>
  <si>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t>
    <phoneticPr fontId="2"/>
  </si>
  <si>
    <t>‐</t>
    <phoneticPr fontId="2"/>
  </si>
  <si>
    <t>‐</t>
    <phoneticPr fontId="2"/>
  </si>
  <si>
    <t>‐</t>
    <phoneticPr fontId="2"/>
  </si>
  <si>
    <t>宇検村元気の出る公社</t>
    <rPh sb="0" eb="3">
      <t>ウケンソン</t>
    </rPh>
    <rPh sb="3" eb="5">
      <t>ゲンキ</t>
    </rPh>
    <rPh sb="6" eb="7">
      <t>デ</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</si>
  <si>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</si>
  <si>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</si>
  <si>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</si>
  <si>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</si>
  <si>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</si>
  <si>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</si>
  <si>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</si>
  <si>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</si>
  <si>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</si>
  <si>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</si>
  <si>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</si>
  <si>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充当可能基金の増加・地方債の借入抑制により、比率は年々改善傾向にある。しかし、類似団体内平均値と比較すると実質公債費比率が平成２７年度決算においても、高い状況のままである。今後も地方債の発行の抑制を図るとともに、交付税措置率の高い有利な地方債の発行に努め比率の改善を図る。</t>
    <rPh sb="1" eb="3">
      <t>ジュウトウ</t>
    </rPh>
    <rPh sb="3" eb="5">
      <t>カノウ</t>
    </rPh>
    <rPh sb="5" eb="7">
      <t>キキン</t>
    </rPh>
    <rPh sb="8" eb="9">
      <t>ゾウ</t>
    </rPh>
    <rPh sb="9" eb="10">
      <t>カ</t>
    </rPh>
    <rPh sb="11" eb="14">
      <t>チホウサイ</t>
    </rPh>
    <rPh sb="15" eb="17">
      <t>カリイレ</t>
    </rPh>
    <rPh sb="17" eb="19">
      <t>ヨクセイ</t>
    </rPh>
    <rPh sb="23" eb="25">
      <t>ヒリツ</t>
    </rPh>
    <rPh sb="26" eb="28">
      <t>ネンネン</t>
    </rPh>
    <rPh sb="28" eb="30">
      <t>カイゼン</t>
    </rPh>
    <rPh sb="30" eb="32">
      <t>ケイコウ</t>
    </rPh>
    <rPh sb="40" eb="42">
      <t>ルイジ</t>
    </rPh>
    <rPh sb="42" eb="44">
      <t>ダンタイ</t>
    </rPh>
    <rPh sb="44" eb="45">
      <t>ナイ</t>
    </rPh>
    <rPh sb="45" eb="48">
      <t>ヘイキンチ</t>
    </rPh>
    <rPh sb="49" eb="51">
      <t>ヒカク</t>
    </rPh>
    <rPh sb="54" eb="56">
      <t>ジッシツ</t>
    </rPh>
    <rPh sb="56" eb="59">
      <t>コウサイヒ</t>
    </rPh>
    <rPh sb="59" eb="61">
      <t>ヒリツ</t>
    </rPh>
    <rPh sb="62" eb="64">
      <t>ヘイセイ</t>
    </rPh>
    <rPh sb="66" eb="68">
      <t>ネンド</t>
    </rPh>
    <rPh sb="68" eb="70">
      <t>ケッサン</t>
    </rPh>
    <rPh sb="76" eb="77">
      <t>タカ</t>
    </rPh>
    <rPh sb="78" eb="80">
      <t>ジョウキョウ</t>
    </rPh>
    <rPh sb="87" eb="89">
      <t>コンゴ</t>
    </rPh>
    <rPh sb="90" eb="93">
      <t>チホウサイ</t>
    </rPh>
    <rPh sb="94" eb="96">
      <t>ハッコウ</t>
    </rPh>
    <rPh sb="97" eb="99">
      <t>ヨクセイ</t>
    </rPh>
    <rPh sb="100" eb="101">
      <t>ハカ</t>
    </rPh>
    <rPh sb="107" eb="110">
      <t>コウフゼイ</t>
    </rPh>
    <rPh sb="110" eb="112">
      <t>ソチ</t>
    </rPh>
    <rPh sb="112" eb="113">
      <t>リツ</t>
    </rPh>
    <rPh sb="114" eb="115">
      <t>タカ</t>
    </rPh>
    <rPh sb="116" eb="118">
      <t>ユウリ</t>
    </rPh>
    <rPh sb="119" eb="122">
      <t>チホウサイ</t>
    </rPh>
    <rPh sb="123" eb="125">
      <t>ハッコウ</t>
    </rPh>
    <rPh sb="126" eb="127">
      <t>ツト</t>
    </rPh>
    <rPh sb="128" eb="130">
      <t>ヒリツ</t>
    </rPh>
    <rPh sb="131" eb="133">
      <t>カイゼン</t>
    </rPh>
    <rPh sb="134" eb="135">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</si>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</sst>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224887</c:v>
                </c:pt>
                <c:pt idx="1">
                  <c:v>219895</c:v>
                </c:pt>
                <c:pt idx="2">
                  <c:v>287570</c:v>
                </c:pt>
                <c:pt idx="3">
                  <c:v>357467</c:v>
                </c:pt>
                <c:pt idx="4">
                  <c:v>351028</c:v>
                </c:pt>
              </c:numCache>
            </c:numRef>
          </c:val>
          <c:smooth val="0"/>
        </c:ser>
        <c:dLbls>
          <c:showLegendKey val="0"/>
          <c:showVal val="0"/>
          <c:showCatName val="0"/>
          <c:showSerName val="0"/>
          <c:showPercent val="0"/>
          <c:showBubbleSize val="0"/>
        </c:dLbls>
        <c:marker val="1"/>
        <c:smooth val="0"/>
        <c:axId val="101436800"/>
        <c:axId val="101441920"/>
      </c:lineChart>
      <c:catAx>
        <c:axId val="101436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41920"/>
        <c:crosses val="autoZero"/>
        <c:auto val="1"/>
        <c:lblAlgn val="ctr"/>
        <c:lblOffset val="100"/>
        <c:tickLblSkip val="1"/>
        <c:tickMarkSkip val="1"/>
        <c:noMultiLvlLbl val="0"/>
      </c:catAx>
      <c:valAx>
        <c:axId val="101441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3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3.81</c:v>
                </c:pt>
                <c:pt idx="1">
                  <c:v>3.68</c:v>
                </c:pt>
                <c:pt idx="2">
                  <c:v>3.92</c:v>
                </c:pt>
                <c:pt idx="3">
                  <c:v>3.89</c:v>
                </c:pt>
                <c:pt idx="4">
                  <c:v>6.67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25.88</c:v>
                </c:pt>
                <c:pt idx="1">
                  <c:v>25.71</c:v>
                </c:pt>
                <c:pt idx="2">
                  <c:v>26.79</c:v>
                </c:pt>
                <c:pt idx="3">
                  <c:v>28.57</c:v>
                </c:pt>
                <c:pt idx="4">
                  <c:v>29.24</c:v>
                </c:pt>
              </c:numCache>
            </c:numRef>
          </c:val>
        </c:ser>
        <c:dLbls>
          <c:showLegendKey val="0"/>
          <c:showVal val="0"/>
          <c:showCatName val="0"/>
          <c:showSerName val="0"/>
          <c:showPercent val="0"/>
          <c:showBubbleSize val="0"/>
        </c:dLbls>
        <c:gapWidth val="250"/>
        <c:overlap val="100"/>
        <c:axId val="110250624"/>
        <c:axId val="11025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5.48</c:v>
                </c:pt>
                <c:pt idx="1">
                  <c:v>-0.1</c:v>
                </c:pt>
                <c:pt idx="2">
                  <c:v>0.77</c:v>
                </c:pt>
                <c:pt idx="3">
                  <c:v>1.02</c:v>
                </c:pt>
                <c:pt idx="4">
                  <c:v>5.14</c:v>
                </c:pt>
              </c:numCache>
            </c:numRef>
          </c:val>
          <c:smooth val="0"/>
        </c:ser>
        <c:dLbls>
          <c:showLegendKey val="0"/>
          <c:showVal val="0"/>
          <c:showCatName val="0"/>
          <c:showSerName val="0"/>
          <c:showPercent val="0"/>
          <c:showBubbleSize val="0"/>
        </c:dLbls>
        <c:marker val="1"/>
        <c:smooth val="0"/>
        <c:axId val="110250624"/>
        <c:axId val="110256896"/>
      </c:lineChart>
      <c:catAx>
        <c:axId val="1102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56896"/>
        <c:crosses val="autoZero"/>
        <c:auto val="1"/>
        <c:lblAlgn val="ctr"/>
        <c:lblOffset val="100"/>
        <c:tickLblSkip val="1"/>
        <c:tickMarkSkip val="1"/>
        <c:noMultiLvlLbl val="0"/>
      </c:catAx>
      <c:valAx>
        <c:axId val="11025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0.41</c:v>
                </c:pt>
                <c:pt idx="4">
                  <c:v>#N/A</c:v>
                </c:pt>
                <c:pt idx="5">
                  <c:v>0.01</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漁港漁村集落排水事業特別会計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0.11</c:v>
                </c:pt>
                <c:pt idx="4">
                  <c:v>#N/A</c:v>
                </c:pt>
                <c:pt idx="5">
                  <c:v>0.04</c:v>
                </c:pt>
                <c:pt idx="6">
                  <c:v>#N/A</c:v>
                </c:pt>
                <c:pt idx="7">
                  <c:v>0.02</c:v>
                </c:pt>
                <c:pt idx="8">
                  <c:v>#N/A</c:v>
                </c:pt>
                <c:pt idx="9">
                  <c:v>0.03</c:v>
                </c:pt>
              </c:numCache>
            </c:numRef>
          </c:val>
        </c:ser>
        <c:ser>
          <c:idx val="7"/>
          <c:order val="7"/>
          <c:tx>
            <c:strRef>
              <c:f>データシート!$A$34</c:f>
              <c:strCache>
                <c:ptCount val="1"/>
                <c:pt idx="0">
                  <c:v>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c:v>
                </c:pt>
                <c:pt idx="2">
                  <c:v>#N/A</c:v>
                </c:pt>
                <c:pt idx="3">
                  <c:v>0.91</c:v>
                </c:pt>
                <c:pt idx="4">
                  <c:v>#N/A</c:v>
                </c:pt>
                <c:pt idx="5">
                  <c:v>0.43</c:v>
                </c:pt>
                <c:pt idx="6">
                  <c:v>#N/A</c:v>
                </c:pt>
                <c:pt idx="7">
                  <c:v>0.02</c:v>
                </c:pt>
                <c:pt idx="8">
                  <c:v>#N/A</c:v>
                </c:pt>
                <c:pt idx="9">
                  <c:v>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0.53</c:v>
                </c:pt>
                <c:pt idx="4">
                  <c:v>#N/A</c:v>
                </c:pt>
                <c:pt idx="5">
                  <c:v>0.47</c:v>
                </c:pt>
                <c:pt idx="6">
                  <c:v>#N/A</c:v>
                </c:pt>
                <c:pt idx="7">
                  <c:v>0.63</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3.81</c:v>
                </c:pt>
                <c:pt idx="2">
                  <c:v>#N/A</c:v>
                </c:pt>
                <c:pt idx="3">
                  <c:v>3.68</c:v>
                </c:pt>
                <c:pt idx="4">
                  <c:v>#N/A</c:v>
                </c:pt>
                <c:pt idx="5">
                  <c:v>3.91</c:v>
                </c:pt>
                <c:pt idx="6">
                  <c:v>#N/A</c:v>
                </c:pt>
                <c:pt idx="7">
                  <c:v>3.88</c:v>
                </c:pt>
                <c:pt idx="8">
                  <c:v>#N/A</c:v>
                </c:pt>
                <c:pt idx="9">
                  <c:v>6.67</c:v>
                </c:pt>
              </c:numCache>
            </c:numRef>
          </c:val>
        </c:ser>
        <c:dLbls>
          <c:showLegendKey val="0"/>
          <c:showVal val="0"/>
          <c:showCatName val="0"/>
          <c:showSerName val="0"/>
          <c:showPercent val="0"/>
          <c:showBubbleSize val="0"/>
        </c:dLbls>
        <c:gapWidth val="150"/>
        <c:overlap val="100"/>
        <c:axId val="110318336"/>
        <c:axId val="110319872"/>
      </c:barChart>
      <c:catAx>
        <c:axId val="1103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19872"/>
        <c:crosses val="autoZero"/>
        <c:auto val="1"/>
        <c:lblAlgn val="ctr"/>
        <c:lblOffset val="100"/>
        <c:tickLblSkip val="1"/>
        <c:tickMarkSkip val="1"/>
        <c:noMultiLvlLbl val="0"/>
      </c:catAx>
      <c:valAx>
        <c:axId val="11031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1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418</c:v>
                </c:pt>
                <c:pt idx="5">
                  <c:v>415</c:v>
                </c:pt>
                <c:pt idx="8">
                  <c:v>394</c:v>
                </c:pt>
                <c:pt idx="11">
                  <c:v>382</c:v>
                </c:pt>
                <c:pt idx="14">
                  <c:v>380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3</c:v>
                </c:pt>
                <c:pt idx="6">
                  <c:v>3</c:v>
                </c:pt>
                <c:pt idx="9">
                  <c:v>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c:v>
                </c:pt>
                <c:pt idx="3">
                  <c:v>75</c:v>
                </c:pt>
                <c:pt idx="6">
                  <c:v>76</c:v>
                </c:pt>
                <c:pt idx="9">
                  <c:v>83</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545</c:v>
                </c:pt>
                <c:pt idx="3">
                  <c:v>532</c:v>
                </c:pt>
                <c:pt idx="6">
                  <c:v>507</c:v>
                </c:pt>
                <c:pt idx="9">
                  <c:v>470</c:v>
                </c:pt>
                <c:pt idx="12">
                  <c:v>459</c:v>
                </c:pt>
              </c:numCache>
            </c:numRef>
          </c:val>
        </c:ser>
        <c:dLbls>
          <c:showLegendKey val="0"/>
          <c:showVal val="0"/>
          <c:showCatName val="0"/>
          <c:showSerName val="0"/>
          <c:showPercent val="0"/>
          <c:showBubbleSize val="0"/>
        </c:dLbls>
        <c:gapWidth val="100"/>
        <c:overlap val="100"/>
        <c:axId val="110498176"/>
        <c:axId val="11050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c:v>
                </c:pt>
                <c:pt idx="2">
                  <c:v>#N/A</c:v>
                </c:pt>
                <c:pt idx="3">
                  <c:v>#N/A</c:v>
                </c:pt>
                <c:pt idx="4">
                  <c:v>195</c:v>
                </c:pt>
                <c:pt idx="5">
                  <c:v>#N/A</c:v>
                </c:pt>
                <c:pt idx="6">
                  <c:v>#N/A</c:v>
                </c:pt>
                <c:pt idx="7">
                  <c:v>192</c:v>
                </c:pt>
                <c:pt idx="8">
                  <c:v>#N/A</c:v>
                </c:pt>
                <c:pt idx="9">
                  <c:v>#N/A</c:v>
                </c:pt>
                <c:pt idx="10">
                  <c:v>174</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110498176"/>
        <c:axId val="110500096"/>
      </c:lineChart>
      <c:catAx>
        <c:axId val="1104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00096"/>
        <c:crosses val="autoZero"/>
        <c:auto val="1"/>
        <c:lblAlgn val="ctr"/>
        <c:lblOffset val="100"/>
        <c:tickLblSkip val="1"/>
        <c:tickMarkSkip val="1"/>
        <c:noMultiLvlLbl val="0"/>
      </c:catAx>
      <c:valAx>
        <c:axId val="11050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2898</c:v>
                </c:pt>
                <c:pt idx="5">
                  <c:v>3091</c:v>
                </c:pt>
                <c:pt idx="8">
                  <c:v>3011</c:v>
                </c:pt>
                <c:pt idx="11">
                  <c:v>3011</c:v>
                </c:pt>
                <c:pt idx="14">
                  <c:v>3057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344</c:v>
                </c:pt>
                <c:pt idx="5">
                  <c:v>256</c:v>
                </c:pt>
                <c:pt idx="8">
                  <c:v>246</c:v>
                </c:pt>
                <c:pt idx="11">
                  <c:v>229</c:v>
                </c:pt>
                <c:pt idx="14">
                  <c:v>261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1297</c:v>
                </c:pt>
                <c:pt idx="5">
                  <c:v>1302</c:v>
                </c:pt>
                <c:pt idx="8">
                  <c:v>1462</c:v>
                </c:pt>
                <c:pt idx="11">
                  <c:v>1533</c:v>
                </c:pt>
                <c:pt idx="14">
                  <c:v>1674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567</c:v>
                </c:pt>
                <c:pt idx="3">
                  <c:v>517</c:v>
                </c:pt>
                <c:pt idx="6">
                  <c:v>463</c:v>
                </c:pt>
                <c:pt idx="9">
                  <c:v>435</c:v>
                </c:pt>
                <c:pt idx="12">
                  <c:v>415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6</c:v>
                </c:pt>
                <c:pt idx="6">
                  <c:v>3</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915</c:v>
                </c:pt>
                <c:pt idx="3">
                  <c:v>942</c:v>
                </c:pt>
                <c:pt idx="6">
                  <c:v>962</c:v>
                </c:pt>
                <c:pt idx="9">
                  <c:v>1006</c:v>
                </c:pt>
                <c:pt idx="12">
                  <c:v>1045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3626</c:v>
                </c:pt>
                <c:pt idx="3">
                  <c:v>3528</c:v>
                </c:pt>
                <c:pt idx="6">
                  <c:v>3519</c:v>
                </c:pt>
                <c:pt idx="9">
                  <c:v>3482</c:v>
                </c:pt>
                <c:pt idx="12">
                  <c:v>3535</c:v>
                </c:pt>
              </c:numCache>
            </c:numRef>
          </c:val>
        </c:ser>
        <c:dLbls>
          <c:showLegendKey val="0"/>
          <c:showVal val="0"/>
          <c:showCatName val="0"/>
          <c:showSerName val="0"/>
          <c:showPercent val="0"/>
          <c:showBubbleSize val="0"/>
        </c:dLbls>
        <c:gapWidth val="100"/>
        <c:overlap val="100"/>
        <c:axId val="110557440"/>
        <c:axId val="11089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581</c:v>
                </c:pt>
                <c:pt idx="2">
                  <c:v>#N/A</c:v>
                </c:pt>
                <c:pt idx="3">
                  <c:v>#N/A</c:v>
                </c:pt>
                <c:pt idx="4">
                  <c:v>343</c:v>
                </c:pt>
                <c:pt idx="5">
                  <c:v>#N/A</c:v>
                </c:pt>
                <c:pt idx="6">
                  <c:v>#N/A</c:v>
                </c:pt>
                <c:pt idx="7">
                  <c:v>228</c:v>
                </c:pt>
                <c:pt idx="8">
                  <c:v>#N/A</c:v>
                </c:pt>
                <c:pt idx="9">
                  <c:v>#N/A</c:v>
                </c:pt>
                <c:pt idx="10">
                  <c:v>151</c:v>
                </c:pt>
                <c:pt idx="11">
                  <c:v>#N/A</c:v>
                </c:pt>
                <c:pt idx="12">
                  <c:v>#N/A</c:v>
                </c:pt>
                <c:pt idx="13">
                  <c:v>3</c:v>
                </c:pt>
                <c:pt idx="14">
                  <c:v>#N/A</c:v>
                </c:pt>
              </c:numCache>
            </c:numRef>
          </c:val>
          <c:smooth val="0"/>
        </c:ser>
        <c:dLbls>
          <c:showLegendKey val="0"/>
          <c:showVal val="0"/>
          <c:showCatName val="0"/>
          <c:showSerName val="0"/>
          <c:showPercent val="0"/>
          <c:showBubbleSize val="0"/>
        </c:dLbls>
        <c:marker val="1"/>
        <c:smooth val="0"/>
        <c:axId val="110557440"/>
        <c:axId val="110899584"/>
      </c:lineChart>
      <c:catAx>
        <c:axId val="1105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99584"/>
        <c:crosses val="autoZero"/>
        <c:auto val="1"/>
        <c:lblAlgn val="ctr"/>
        <c:lblOffset val="100"/>
        <c:tickLblSkip val="1"/>
        <c:tickMarkSkip val="1"/>
        <c:noMultiLvlLbl val="0"/>
      </c:catAx>
      <c:valAx>
        <c:axId val="1108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048576"/>
        <c:axId val="111079424"/>
      </c:scatterChart>
      <c:valAx>
        <c:axId val="111048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079424"/>
        <c:crosses val="autoZero"/>
        <c:crossBetween val="midCat"/>
      </c:valAx>
      <c:valAx>
        <c:axId val="111079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04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15.1</c:v>
                </c:pt>
                <c:pt idx="1">
                  <c:v>14.2</c:v>
                </c:pt>
                <c:pt idx="2">
                  <c:v>13.8</c:v>
                </c:pt>
                <c:pt idx="3">
                  <c:v>13.1</c:v>
                </c:pt>
                <c:pt idx="4">
                  <c:v>12.3</c:v>
                </c:pt>
              </c:numCache>
            </c:numRef>
          </c:xVal>
          <c:yVal>
            <c:numRef>
              <c:f>公会計指標分析・財政指標組合せ分析表!$K$73:$O$73</c:f>
              <c:numCache>
                <c:formatCode>#,##0.0;"▲ "#,##0.0</c:formatCode>
                <c:ptCount val="5"/>
                <c:pt idx="0">
                  <c:v>40.700000000000003</c:v>
                </c:pt>
                <c:pt idx="1">
                  <c:v>23.7</c:v>
                </c:pt>
                <c:pt idx="2">
                  <c:v>16</c:v>
                </c:pt>
                <c:pt idx="3">
                  <c:v>10.8</c:v>
                </c:pt>
                <c:pt idx="4">
                  <c:v>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11199360"/>
        <c:axId val="111201280"/>
      </c:scatterChart>
      <c:valAx>
        <c:axId val="111199360"/>
        <c:scaling>
          <c:orientation val="minMax"/>
          <c:max val="15.799999999999999"/>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201280"/>
        <c:crosses val="autoZero"/>
        <c:crossBetween val="midCat"/>
      </c:valAx>
      <c:valAx>
        <c:axId val="11120128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19936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地方債の借入を抑制したことで、償還額が年々減少しており、実質公債費比率の分子も減少している。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しかし、簡易水道の統合事業に係る地方債の借入が続いており、公営企業債の元利償還金に対する繰入金は増加する見込みである。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今後も地方債の発行の抑制を図るとともに、交付税措置率の高い有利な地方債の発行に努める。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屋内運動場等の整備による借入により、</a:t>
          </a:r>
          <a:r>
            <a:rPr kumimoji="1" lang="ja-JP" altLang="ja-JP" sz="1400">
              <a:solidFill>
                <a:schemeClr val="dk1"/>
              </a:solidFill>
              <a:effectLst/>
              <a:latin typeface="+mn-lt"/>
              <a:ea typeface="+mn-ea"/>
              <a:cs typeface="+mn-cs"/>
            </a:rPr>
            <a:t>平成２３年度以降減少してい</a:t>
          </a:r>
          <a:r>
            <a:rPr kumimoji="0" lang="ja-JP" altLang="en-US" sz="1400">
              <a:solidFill>
                <a:schemeClr val="dk1"/>
              </a:solidFill>
              <a:effectLst/>
              <a:latin typeface="+mn-lt"/>
              <a:ea typeface="+mn-ea"/>
              <a:cs typeface="+mn-cs"/>
            </a:rPr>
            <a:t>た</a:t>
          </a:r>
          <a:r>
            <a:rPr kumimoji="1" lang="ja-JP" altLang="en-US" sz="1400">
              <a:latin typeface="ＭＳ ゴシック" pitchFamily="49" charset="-128"/>
              <a:ea typeface="ＭＳ ゴシック" pitchFamily="49" charset="-128"/>
            </a:rPr>
            <a:t>一般会計等に係る地方債の残高が増加へと転じた。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また、簡易水道事業に係る地方債の借入が続いており、公営企業債等繰入見込額も増加していく見込みである。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充当可能基金の増加により、比率は改善傾向にあるが、基金の取崩しにより比率が悪化することも考えられる。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今後は、地方債の借入を計画的に行い、将来負担比率の現状維持を図る。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より自主財源の確保が厳しく、類似団体内平均値を下回った状態が続いている。今後は住民サービスを維持しながら、職員数の削減が可能か検討し、また投資的経費を抑制する等、歳出の見直しを行う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5" name="直線コネクタ 74"/>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147865</xdr:rowOff>
    </xdr:to>
    <xdr:cxnSp macro="">
      <xdr:nvCxnSpPr>
        <xdr:cNvPr id="78" name="直線コネクタ 77"/>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等により、高利率の地方債の補償金免除繰上償還を行い、公債費の削減を図ったことから全国平均・県平均は下回っている。しかし、類似団体内平均値を上回っているため、今後も地方債の発行を抑制し経常経費である公債費の軽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121285</xdr:rowOff>
    </xdr:to>
    <xdr:cxnSp macro="">
      <xdr:nvCxnSpPr>
        <xdr:cNvPr id="132" name="直線コネクタ 131"/>
        <xdr:cNvCxnSpPr/>
      </xdr:nvCxnSpPr>
      <xdr:spPr>
        <a:xfrm flipV="1">
          <a:off x="4114800" y="11080538"/>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147955</xdr:rowOff>
    </xdr:from>
    <xdr:to>
      <xdr:col>6</xdr:col>
      <xdr:colOff>0</xdr:colOff>
      <xdr:row>65</xdr:row>
      <xdr:rowOff>121285</xdr:rowOff>
    </xdr:to>
    <xdr:cxnSp macro="">
      <xdr:nvCxnSpPr>
        <xdr:cNvPr id="135" name="直線コネクタ 134"/>
        <xdr:cNvCxnSpPr/>
      </xdr:nvCxnSpPr>
      <xdr:spPr>
        <a:xfrm>
          <a:off x="3225800" y="111207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147955</xdr:rowOff>
    </xdr:from>
    <xdr:to>
      <xdr:col>4</xdr:col>
      <xdr:colOff>482600</xdr:colOff>
      <xdr:row>65</xdr:row>
      <xdr:rowOff>24765</xdr:rowOff>
    </xdr:to>
    <xdr:cxnSp macro="">
      <xdr:nvCxnSpPr>
        <xdr:cNvPr id="138" name="直線コネクタ 137"/>
        <xdr:cNvCxnSpPr/>
      </xdr:nvCxnSpPr>
      <xdr:spPr>
        <a:xfrm flipV="1">
          <a:off x="2336800" y="111207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24765</xdr:rowOff>
    </xdr:to>
    <xdr:cxnSp macro="">
      <xdr:nvCxnSpPr>
        <xdr:cNvPr id="141" name="直線コネクタ 140"/>
        <xdr:cNvCxnSpPr/>
      </xdr:nvCxnSpPr>
      <xdr:spPr>
        <a:xfrm>
          <a:off x="1447800" y="111086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51" name="円/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70485</xdr:rowOff>
    </xdr:from>
    <xdr:to>
      <xdr:col>6</xdr:col>
      <xdr:colOff>50800</xdr:colOff>
      <xdr:row>66</xdr:row>
      <xdr:rowOff>635</xdr:rowOff>
    </xdr:to>
    <xdr:sp macro="" textlink="">
      <xdr:nvSpPr>
        <xdr:cNvPr id="153" name="円/楕円 152"/>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156862</xdr:rowOff>
    </xdr:from>
    <xdr:ext cx="736600" cy="259045"/>
    <xdr:sp macro="" textlink="">
      <xdr:nvSpPr>
        <xdr:cNvPr id="154" name="テキスト ボックス 153"/>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97155</xdr:rowOff>
    </xdr:from>
    <xdr:to>
      <xdr:col>4</xdr:col>
      <xdr:colOff>533400</xdr:colOff>
      <xdr:row>65</xdr:row>
      <xdr:rowOff>27305</xdr:rowOff>
    </xdr:to>
    <xdr:sp macro="" textlink="">
      <xdr:nvSpPr>
        <xdr:cNvPr id="155" name="円/楕円 154"/>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12082</xdr:rowOff>
    </xdr:from>
    <xdr:ext cx="762000" cy="259045"/>
    <xdr:sp macro="" textlink="">
      <xdr:nvSpPr>
        <xdr:cNvPr id="156" name="テキスト ボックス 155"/>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7" name="円/楕円 156"/>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8" name="テキスト ボックス 157"/>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9" name="円/楕円 158"/>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60" name="テキスト ボックス 159"/>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[502,799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決算額が類似団体内平均値を上回っているのは、類似団体と比較して職員数が多いため、人件費が主な要因となっている。今後、業務の適切な遂行・住民サービスを低下させることなく職員数を削減できるのか検討し、コストの低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46907</xdr:rowOff>
    </xdr:from>
    <xdr:to>
      <xdr:col>7</xdr:col>
      <xdr:colOff>152400</xdr:colOff>
      <xdr:row>83</xdr:row>
      <xdr:rowOff>90604</xdr:rowOff>
    </xdr:to>
    <xdr:cxnSp macro="">
      <xdr:nvCxnSpPr>
        <xdr:cNvPr id="196" name="直線コネクタ 195"/>
        <xdr:cNvCxnSpPr/>
      </xdr:nvCxnSpPr>
      <xdr:spPr>
        <a:xfrm>
          <a:off x="4114800" y="14277257"/>
          <a:ext cx="8382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34071</xdr:rowOff>
    </xdr:from>
    <xdr:to>
      <xdr:col>6</xdr:col>
      <xdr:colOff>0</xdr:colOff>
      <xdr:row>83</xdr:row>
      <xdr:rowOff>46907</xdr:rowOff>
    </xdr:to>
    <xdr:cxnSp macro="">
      <xdr:nvCxnSpPr>
        <xdr:cNvPr id="199" name="直線コネクタ 198"/>
        <xdr:cNvCxnSpPr/>
      </xdr:nvCxnSpPr>
      <xdr:spPr>
        <a:xfrm>
          <a:off x="3225800" y="14264421"/>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4759</xdr:rowOff>
    </xdr:from>
    <xdr:to>
      <xdr:col>4</xdr:col>
      <xdr:colOff>482600</xdr:colOff>
      <xdr:row>83</xdr:row>
      <xdr:rowOff>34071</xdr:rowOff>
    </xdr:to>
    <xdr:cxnSp macro="">
      <xdr:nvCxnSpPr>
        <xdr:cNvPr id="202" name="直線コネクタ 201"/>
        <xdr:cNvCxnSpPr/>
      </xdr:nvCxnSpPr>
      <xdr:spPr>
        <a:xfrm>
          <a:off x="2336800" y="14235109"/>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153533</xdr:rowOff>
    </xdr:from>
    <xdr:to>
      <xdr:col>3</xdr:col>
      <xdr:colOff>279400</xdr:colOff>
      <xdr:row>83</xdr:row>
      <xdr:rowOff>4759</xdr:rowOff>
    </xdr:to>
    <xdr:cxnSp macro="">
      <xdr:nvCxnSpPr>
        <xdr:cNvPr id="205" name="直線コネクタ 204"/>
        <xdr:cNvCxnSpPr/>
      </xdr:nvCxnSpPr>
      <xdr:spPr>
        <a:xfrm>
          <a:off x="1447800" y="14212433"/>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39804</xdr:rowOff>
    </xdr:from>
    <xdr:to>
      <xdr:col>7</xdr:col>
      <xdr:colOff>203200</xdr:colOff>
      <xdr:row>83</xdr:row>
      <xdr:rowOff>141404</xdr:rowOff>
    </xdr:to>
    <xdr:sp macro="" textlink="">
      <xdr:nvSpPr>
        <xdr:cNvPr id="215" name="円/楕円 214"/>
        <xdr:cNvSpPr/>
      </xdr:nvSpPr>
      <xdr:spPr>
        <a:xfrm>
          <a:off x="4902200" y="142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11881</xdr:rowOff>
    </xdr:from>
    <xdr:ext cx="762000" cy="259045"/>
    <xdr:sp macro="" textlink="">
      <xdr:nvSpPr>
        <xdr:cNvPr id="216" name="人件費・物件費等の状況該当値テキスト"/>
        <xdr:cNvSpPr txBox="1"/>
      </xdr:nvSpPr>
      <xdr:spPr>
        <a:xfrm>
          <a:off x="5041900" y="1424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502,799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167557</xdr:rowOff>
    </xdr:from>
    <xdr:to>
      <xdr:col>6</xdr:col>
      <xdr:colOff>50800</xdr:colOff>
      <xdr:row>83</xdr:row>
      <xdr:rowOff>97707</xdr:rowOff>
    </xdr:to>
    <xdr:sp macro="" textlink="">
      <xdr:nvSpPr>
        <xdr:cNvPr id="217" name="円/楕円 216"/>
        <xdr:cNvSpPr/>
      </xdr:nvSpPr>
      <xdr:spPr>
        <a:xfrm>
          <a:off x="4064000" y="142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82484</xdr:rowOff>
    </xdr:from>
    <xdr:ext cx="736600" cy="259045"/>
    <xdr:sp macro="" textlink="">
      <xdr:nvSpPr>
        <xdr:cNvPr id="218" name="テキスト ボックス 217"/>
        <xdr:cNvSpPr txBox="1"/>
      </xdr:nvSpPr>
      <xdr:spPr>
        <a:xfrm>
          <a:off x="3733800" y="143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464,770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154721</xdr:rowOff>
    </xdr:from>
    <xdr:to>
      <xdr:col>4</xdr:col>
      <xdr:colOff>533400</xdr:colOff>
      <xdr:row>83</xdr:row>
      <xdr:rowOff>84871</xdr:rowOff>
    </xdr:to>
    <xdr:sp macro="" textlink="">
      <xdr:nvSpPr>
        <xdr:cNvPr id="219" name="円/楕円 218"/>
        <xdr:cNvSpPr/>
      </xdr:nvSpPr>
      <xdr:spPr>
        <a:xfrm>
          <a:off x="3175000" y="142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69648</xdr:rowOff>
    </xdr:from>
    <xdr:ext cx="762000" cy="259045"/>
    <xdr:sp macro="" textlink="">
      <xdr:nvSpPr>
        <xdr:cNvPr id="220" name="テキスト ボックス 219"/>
        <xdr:cNvSpPr txBox="1"/>
      </xdr:nvSpPr>
      <xdr:spPr>
        <a:xfrm>
          <a:off x="2844800" y="14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453,599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125409</xdr:rowOff>
    </xdr:from>
    <xdr:to>
      <xdr:col>3</xdr:col>
      <xdr:colOff>330200</xdr:colOff>
      <xdr:row>83</xdr:row>
      <xdr:rowOff>55559</xdr:rowOff>
    </xdr:to>
    <xdr:sp macro="" textlink="">
      <xdr:nvSpPr>
        <xdr:cNvPr id="221" name="円/楕円 220"/>
        <xdr:cNvSpPr/>
      </xdr:nvSpPr>
      <xdr:spPr>
        <a:xfrm>
          <a:off x="2286000" y="141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40336</xdr:rowOff>
    </xdr:from>
    <xdr:ext cx="762000" cy="259045"/>
    <xdr:sp macro="" textlink="">
      <xdr:nvSpPr>
        <xdr:cNvPr id="222" name="テキスト ボックス 221"/>
        <xdr:cNvSpPr txBox="1"/>
      </xdr:nvSpPr>
      <xdr:spPr>
        <a:xfrm>
          <a:off x="1955800" y="14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102733</xdr:rowOff>
    </xdr:from>
    <xdr:to>
      <xdr:col>2</xdr:col>
      <xdr:colOff>127000</xdr:colOff>
      <xdr:row>83</xdr:row>
      <xdr:rowOff>32883</xdr:rowOff>
    </xdr:to>
    <xdr:sp macro="" textlink="">
      <xdr:nvSpPr>
        <xdr:cNvPr id="223" name="円/楕円 222"/>
        <xdr:cNvSpPr/>
      </xdr:nvSpPr>
      <xdr:spPr>
        <a:xfrm>
          <a:off x="1397000" y="14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17660</xdr:rowOff>
    </xdr:from>
    <xdr:ext cx="762000" cy="259045"/>
    <xdr:sp macro="" textlink="">
      <xdr:nvSpPr>
        <xdr:cNvPr id="224" name="テキスト ボックス 223"/>
        <xdr:cNvSpPr txBox="1"/>
      </xdr:nvSpPr>
      <xdr:spPr>
        <a:xfrm>
          <a:off x="1066800" y="14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408,355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計画に基づき、職員手当のカット（特殊勤務手当の廃止、管理職手当１５％から月額１万円）により、全国平均・類似団体平均を下回っている。引き続き適正な給与制度の運用を行い、給与水準の適正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21844</xdr:rowOff>
    </xdr:from>
    <xdr:to>
      <xdr:col>24</xdr:col>
      <xdr:colOff>558800</xdr:colOff>
      <xdr:row>87</xdr:row>
      <xdr:rowOff>94235</xdr:rowOff>
    </xdr:to>
    <xdr:cxnSp macro="">
      <xdr:nvCxnSpPr>
        <xdr:cNvPr id="256" name="直線コネクタ 255"/>
        <xdr:cNvCxnSpPr/>
      </xdr:nvCxnSpPr>
      <xdr:spPr>
        <a:xfrm>
          <a:off x="16179800" y="1493799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21844</xdr:rowOff>
    </xdr:from>
    <xdr:to>
      <xdr:col>23</xdr:col>
      <xdr:colOff>406400</xdr:colOff>
      <xdr:row>87</xdr:row>
      <xdr:rowOff>55626</xdr:rowOff>
    </xdr:to>
    <xdr:cxnSp macro="">
      <xdr:nvCxnSpPr>
        <xdr:cNvPr id="259" name="直線コネクタ 258"/>
        <xdr:cNvCxnSpPr/>
      </xdr:nvCxnSpPr>
      <xdr:spPr>
        <a:xfrm flipV="1">
          <a:off x="15290800" y="149379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55626</xdr:rowOff>
    </xdr:from>
    <xdr:to>
      <xdr:col>22</xdr:col>
      <xdr:colOff>203200</xdr:colOff>
      <xdr:row>89</xdr:row>
      <xdr:rowOff>93980</xdr:rowOff>
    </xdr:to>
    <xdr:cxnSp macro="">
      <xdr:nvCxnSpPr>
        <xdr:cNvPr id="262" name="直線コネクタ 261"/>
        <xdr:cNvCxnSpPr/>
      </xdr:nvCxnSpPr>
      <xdr:spPr>
        <a:xfrm flipV="1">
          <a:off x="14401800" y="14971776"/>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89</xdr:row>
      <xdr:rowOff>98806</xdr:rowOff>
    </xdr:to>
    <xdr:cxnSp macro="">
      <xdr:nvCxnSpPr>
        <xdr:cNvPr id="265" name="直線コネクタ 264"/>
        <xdr:cNvCxnSpPr/>
      </xdr:nvCxnSpPr>
      <xdr:spPr>
        <a:xfrm flipV="1">
          <a:off x="13512800" y="153530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43435</xdr:rowOff>
    </xdr:from>
    <xdr:to>
      <xdr:col>24</xdr:col>
      <xdr:colOff>609600</xdr:colOff>
      <xdr:row>87</xdr:row>
      <xdr:rowOff>145035</xdr:rowOff>
    </xdr:to>
    <xdr:sp macro="" textlink="">
      <xdr:nvSpPr>
        <xdr:cNvPr id="275" name="円/楕円 274"/>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59962</xdr:rowOff>
    </xdr:from>
    <xdr:ext cx="762000" cy="259045"/>
    <xdr:sp macro="" textlink="">
      <xdr:nvSpPr>
        <xdr:cNvPr id="276" name="給与水準   （国との比較）該当値テキスト"/>
        <xdr:cNvSpPr txBox="1"/>
      </xdr:nvSpPr>
      <xdr:spPr>
        <a:xfrm>
          <a:off x="171069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142494</xdr:rowOff>
    </xdr:from>
    <xdr:to>
      <xdr:col>23</xdr:col>
      <xdr:colOff>457200</xdr:colOff>
      <xdr:row>87</xdr:row>
      <xdr:rowOff>72644</xdr:rowOff>
    </xdr:to>
    <xdr:sp macro="" textlink="">
      <xdr:nvSpPr>
        <xdr:cNvPr id="277" name="円/楕円 276"/>
        <xdr:cNvSpPr/>
      </xdr:nvSpPr>
      <xdr:spPr>
        <a:xfrm>
          <a:off x="16129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82821</xdr:rowOff>
    </xdr:from>
    <xdr:ext cx="736600" cy="259045"/>
    <xdr:sp macro="" textlink="">
      <xdr:nvSpPr>
        <xdr:cNvPr id="278" name="テキスト ボックス 277"/>
        <xdr:cNvSpPr txBox="1"/>
      </xdr:nvSpPr>
      <xdr:spPr>
        <a:xfrm>
          <a:off x="15798800" y="1465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79" name="円/楕円 278"/>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80" name="テキスト ボックス 279"/>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1" name="円/楕円 280"/>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82" name="テキスト ボックス 281"/>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83" name="円/楕円 282"/>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159783</xdr:rowOff>
    </xdr:from>
    <xdr:ext cx="762000" cy="259045"/>
    <xdr:sp macro="" textlink="">
      <xdr:nvSpPr>
        <xdr:cNvPr id="284" name="テキスト ボックス 283"/>
        <xdr:cNvSpPr txBox="1"/>
      </xdr:nvSpPr>
      <xdr:spPr>
        <a:xfrm>
          <a:off x="13131800" y="1507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計画（平成１８年度～平成２２年度）において、職員の削減を行ったものの、類似団体内平均値を上回った状態が続いている。今後、業務の適切な遂行・住民サービスを低下させることなく職員数を削減できるのか検討し、行政の効率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18986</xdr:rowOff>
    </xdr:from>
    <xdr:to>
      <xdr:col>24</xdr:col>
      <xdr:colOff>558800</xdr:colOff>
      <xdr:row>63</xdr:row>
      <xdr:rowOff>34189</xdr:rowOff>
    </xdr:to>
    <xdr:cxnSp macro="">
      <xdr:nvCxnSpPr>
        <xdr:cNvPr id="316" name="直線コネクタ 315"/>
        <xdr:cNvCxnSpPr/>
      </xdr:nvCxnSpPr>
      <xdr:spPr>
        <a:xfrm>
          <a:off x="16179800" y="10820336"/>
          <a:ext cx="8382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1371</xdr:rowOff>
    </xdr:from>
    <xdr:to>
      <xdr:col>23</xdr:col>
      <xdr:colOff>406400</xdr:colOff>
      <xdr:row>63</xdr:row>
      <xdr:rowOff>18986</xdr:rowOff>
    </xdr:to>
    <xdr:cxnSp macro="">
      <xdr:nvCxnSpPr>
        <xdr:cNvPr id="319" name="直線コネクタ 318"/>
        <xdr:cNvCxnSpPr/>
      </xdr:nvCxnSpPr>
      <xdr:spPr>
        <a:xfrm>
          <a:off x="15290800" y="1080272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128422</xdr:rowOff>
    </xdr:from>
    <xdr:to>
      <xdr:col>22</xdr:col>
      <xdr:colOff>203200</xdr:colOff>
      <xdr:row>63</xdr:row>
      <xdr:rowOff>1371</xdr:rowOff>
    </xdr:to>
    <xdr:cxnSp macro="">
      <xdr:nvCxnSpPr>
        <xdr:cNvPr id="322" name="直線コネクタ 321"/>
        <xdr:cNvCxnSpPr/>
      </xdr:nvCxnSpPr>
      <xdr:spPr>
        <a:xfrm>
          <a:off x="14401800" y="10758322"/>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128422</xdr:rowOff>
    </xdr:from>
    <xdr:to>
      <xdr:col>21</xdr:col>
      <xdr:colOff>0</xdr:colOff>
      <xdr:row>62</xdr:row>
      <xdr:rowOff>128905</xdr:rowOff>
    </xdr:to>
    <xdr:cxnSp macro="">
      <xdr:nvCxnSpPr>
        <xdr:cNvPr id="325" name="直線コネクタ 324"/>
        <xdr:cNvCxnSpPr/>
      </xdr:nvCxnSpPr>
      <xdr:spPr>
        <a:xfrm flipV="1">
          <a:off x="13512800" y="1075832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154839</xdr:rowOff>
    </xdr:from>
    <xdr:to>
      <xdr:col>24</xdr:col>
      <xdr:colOff>609600</xdr:colOff>
      <xdr:row>63</xdr:row>
      <xdr:rowOff>84989</xdr:rowOff>
    </xdr:to>
    <xdr:sp macro="" textlink="">
      <xdr:nvSpPr>
        <xdr:cNvPr id="335" name="円/楕円 334"/>
        <xdr:cNvSpPr/>
      </xdr:nvSpPr>
      <xdr:spPr>
        <a:xfrm>
          <a:off x="16967200" y="107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126916</xdr:rowOff>
    </xdr:from>
    <xdr:ext cx="762000" cy="259045"/>
    <xdr:sp macro="" textlink="">
      <xdr:nvSpPr>
        <xdr:cNvPr id="336" name="定員管理の状況該当値テキスト"/>
        <xdr:cNvSpPr txBox="1"/>
      </xdr:nvSpPr>
      <xdr:spPr>
        <a:xfrm>
          <a:off x="17106900" y="1075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139636</xdr:rowOff>
    </xdr:from>
    <xdr:to>
      <xdr:col>23</xdr:col>
      <xdr:colOff>457200</xdr:colOff>
      <xdr:row>63</xdr:row>
      <xdr:rowOff>69786</xdr:rowOff>
    </xdr:to>
    <xdr:sp macro="" textlink="">
      <xdr:nvSpPr>
        <xdr:cNvPr id="337" name="円/楕円 336"/>
        <xdr:cNvSpPr/>
      </xdr:nvSpPr>
      <xdr:spPr>
        <a:xfrm>
          <a:off x="16129000" y="107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54563</xdr:rowOff>
    </xdr:from>
    <xdr:ext cx="736600" cy="259045"/>
    <xdr:sp macro="" textlink="">
      <xdr:nvSpPr>
        <xdr:cNvPr id="338" name="テキスト ボックス 337"/>
        <xdr:cNvSpPr txBox="1"/>
      </xdr:nvSpPr>
      <xdr:spPr>
        <a:xfrm>
          <a:off x="15798800" y="1085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122021</xdr:rowOff>
    </xdr:from>
    <xdr:to>
      <xdr:col>22</xdr:col>
      <xdr:colOff>254000</xdr:colOff>
      <xdr:row>63</xdr:row>
      <xdr:rowOff>52171</xdr:rowOff>
    </xdr:to>
    <xdr:sp macro="" textlink="">
      <xdr:nvSpPr>
        <xdr:cNvPr id="339" name="円/楕円 338"/>
        <xdr:cNvSpPr/>
      </xdr:nvSpPr>
      <xdr:spPr>
        <a:xfrm>
          <a:off x="152400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36948</xdr:rowOff>
    </xdr:from>
    <xdr:ext cx="762000" cy="259045"/>
    <xdr:sp macro="" textlink="">
      <xdr:nvSpPr>
        <xdr:cNvPr id="340" name="テキスト ボックス 339"/>
        <xdr:cNvSpPr txBox="1"/>
      </xdr:nvSpPr>
      <xdr:spPr>
        <a:xfrm>
          <a:off x="14909800" y="1083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77622</xdr:rowOff>
    </xdr:from>
    <xdr:to>
      <xdr:col>21</xdr:col>
      <xdr:colOff>50800</xdr:colOff>
      <xdr:row>63</xdr:row>
      <xdr:rowOff>7772</xdr:rowOff>
    </xdr:to>
    <xdr:sp macro="" textlink="">
      <xdr:nvSpPr>
        <xdr:cNvPr id="341" name="円/楕円 340"/>
        <xdr:cNvSpPr/>
      </xdr:nvSpPr>
      <xdr:spPr>
        <a:xfrm>
          <a:off x="14351000" y="107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163999</xdr:rowOff>
    </xdr:from>
    <xdr:ext cx="762000" cy="259045"/>
    <xdr:sp macro="" textlink="">
      <xdr:nvSpPr>
        <xdr:cNvPr id="342" name="テキスト ボックス 341"/>
        <xdr:cNvSpPr txBox="1"/>
      </xdr:nvSpPr>
      <xdr:spPr>
        <a:xfrm>
          <a:off x="14020800" y="107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43" name="円/楕円 342"/>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164482</xdr:rowOff>
    </xdr:from>
    <xdr:ext cx="762000" cy="259045"/>
    <xdr:sp macro="" textlink="">
      <xdr:nvSpPr>
        <xdr:cNvPr id="344" name="テキスト ボックス 343"/>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年々比率は減少傾向にあるが、平成５年度から平成８年度に実施した大規模な普通建設事業に係る起債の償還が影響しており、類似団体内平均値を上回っている。</a:t>
          </a:r>
          <a:endParaRPr kumimoji="1" lang="en-US" altLang="ja-JP" sz="1300">
            <a:latin typeface="ＭＳ Ｐゴシック"/>
          </a:endParaRPr>
        </a:p>
        <a:p>
          <a:r>
            <a:rPr kumimoji="1" lang="ja-JP" altLang="en-US" sz="1300">
              <a:latin typeface="ＭＳ Ｐゴシック"/>
            </a:rPr>
            <a:t>　今後も、地方債の新規発行の抑制（年３億円以内）に努め、実質公債費比率の減少を図る。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136398</xdr:rowOff>
    </xdr:from>
    <xdr:to>
      <xdr:col>24</xdr:col>
      <xdr:colOff>558800</xdr:colOff>
      <xdr:row>43</xdr:row>
      <xdr:rowOff>3556</xdr:rowOff>
    </xdr:to>
    <xdr:cxnSp macro="">
      <xdr:nvCxnSpPr>
        <xdr:cNvPr id="375" name="直線コネクタ 374"/>
        <xdr:cNvCxnSpPr/>
      </xdr:nvCxnSpPr>
      <xdr:spPr>
        <a:xfrm flipV="1">
          <a:off x="16179800" y="73372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3556</xdr:rowOff>
    </xdr:from>
    <xdr:to>
      <xdr:col>23</xdr:col>
      <xdr:colOff>406400</xdr:colOff>
      <xdr:row>43</xdr:row>
      <xdr:rowOff>37338</xdr:rowOff>
    </xdr:to>
    <xdr:cxnSp macro="">
      <xdr:nvCxnSpPr>
        <xdr:cNvPr id="378" name="直線コネクタ 377"/>
        <xdr:cNvCxnSpPr/>
      </xdr:nvCxnSpPr>
      <xdr:spPr>
        <a:xfrm flipV="1">
          <a:off x="15290800" y="73759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56642</xdr:rowOff>
    </xdr:to>
    <xdr:cxnSp macro="">
      <xdr:nvCxnSpPr>
        <xdr:cNvPr id="381" name="直線コネクタ 380"/>
        <xdr:cNvCxnSpPr/>
      </xdr:nvCxnSpPr>
      <xdr:spPr>
        <a:xfrm flipV="1">
          <a:off x="14401800" y="740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100076</xdr:rowOff>
    </xdr:to>
    <xdr:cxnSp macro="">
      <xdr:nvCxnSpPr>
        <xdr:cNvPr id="384" name="直線コネクタ 383"/>
        <xdr:cNvCxnSpPr/>
      </xdr:nvCxnSpPr>
      <xdr:spPr>
        <a:xfrm flipV="1">
          <a:off x="13512800" y="74289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85598</xdr:rowOff>
    </xdr:from>
    <xdr:to>
      <xdr:col>24</xdr:col>
      <xdr:colOff>609600</xdr:colOff>
      <xdr:row>43</xdr:row>
      <xdr:rowOff>15748</xdr:rowOff>
    </xdr:to>
    <xdr:sp macro="" textlink="">
      <xdr:nvSpPr>
        <xdr:cNvPr id="394" name="円/楕円 393"/>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57675</xdr:rowOff>
    </xdr:from>
    <xdr:ext cx="762000" cy="259045"/>
    <xdr:sp macro="" textlink="">
      <xdr:nvSpPr>
        <xdr:cNvPr id="395"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124206</xdr:rowOff>
    </xdr:from>
    <xdr:to>
      <xdr:col>23</xdr:col>
      <xdr:colOff>457200</xdr:colOff>
      <xdr:row>43</xdr:row>
      <xdr:rowOff>54356</xdr:rowOff>
    </xdr:to>
    <xdr:sp macro="" textlink="">
      <xdr:nvSpPr>
        <xdr:cNvPr id="396" name="円/楕円 395"/>
        <xdr:cNvSpPr/>
      </xdr:nvSpPr>
      <xdr:spPr>
        <a:xfrm>
          <a:off x="16129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39133</xdr:rowOff>
    </xdr:from>
    <xdr:ext cx="736600" cy="259045"/>
    <xdr:sp macro="" textlink="">
      <xdr:nvSpPr>
        <xdr:cNvPr id="397" name="テキスト ボックス 396"/>
        <xdr:cNvSpPr txBox="1"/>
      </xdr:nvSpPr>
      <xdr:spPr>
        <a:xfrm>
          <a:off x="15798800" y="741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398" name="円/楕円 397"/>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399" name="テキスト ボックス 398"/>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5842</xdr:rowOff>
    </xdr:from>
    <xdr:to>
      <xdr:col>21</xdr:col>
      <xdr:colOff>50800</xdr:colOff>
      <xdr:row>43</xdr:row>
      <xdr:rowOff>107442</xdr:rowOff>
    </xdr:to>
    <xdr:sp macro="" textlink="">
      <xdr:nvSpPr>
        <xdr:cNvPr id="400" name="円/楕円 399"/>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92219</xdr:rowOff>
    </xdr:from>
    <xdr:ext cx="762000" cy="259045"/>
    <xdr:sp macro="" textlink="">
      <xdr:nvSpPr>
        <xdr:cNvPr id="401" name="テキスト ボックス 400"/>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49276</xdr:rowOff>
    </xdr:from>
    <xdr:to>
      <xdr:col>19</xdr:col>
      <xdr:colOff>533400</xdr:colOff>
      <xdr:row>43</xdr:row>
      <xdr:rowOff>150876</xdr:rowOff>
    </xdr:to>
    <xdr:sp macro="" textlink="">
      <xdr:nvSpPr>
        <xdr:cNvPr id="402" name="円/楕円 401"/>
        <xdr:cNvSpPr/>
      </xdr:nvSpPr>
      <xdr:spPr>
        <a:xfrm>
          <a:off x="13462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135653</xdr:rowOff>
    </xdr:from>
    <xdr:ext cx="762000" cy="259045"/>
    <xdr:sp macro="" textlink="">
      <xdr:nvSpPr>
        <xdr:cNvPr id="403" name="テキスト ボックス 402"/>
        <xdr:cNvSpPr txBox="1"/>
      </xdr:nvSpPr>
      <xdr:spPr>
        <a:xfrm>
          <a:off x="13131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類似団体内平均値を僅かに上回っているが、充当可能基金の増等により、年々比率は減少傾向にある。</a:t>
          </a:r>
          <a:endParaRPr kumimoji="1" lang="en-US" altLang="ja-JP" sz="1300">
            <a:latin typeface="ＭＳ Ｐゴシック"/>
          </a:endParaRPr>
        </a:p>
        <a:p>
          <a:r>
            <a:rPr kumimoji="1" lang="ja-JP" altLang="en-US" sz="1300">
              <a:latin typeface="ＭＳ Ｐゴシック"/>
            </a:rPr>
            <a:t>　今後も、地方債の借入を計画的に行い発行を抑制することで、将来負担比率の減少を図る。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144498</xdr:rowOff>
    </xdr:from>
    <xdr:to>
      <xdr:col>24</xdr:col>
      <xdr:colOff>558800</xdr:colOff>
      <xdr:row>14</xdr:row>
      <xdr:rowOff>115147</xdr:rowOff>
    </xdr:to>
    <xdr:cxnSp macro="">
      <xdr:nvCxnSpPr>
        <xdr:cNvPr id="437" name="直線コネクタ 436"/>
        <xdr:cNvCxnSpPr/>
      </xdr:nvCxnSpPr>
      <xdr:spPr>
        <a:xfrm flipV="1">
          <a:off x="16179800" y="2373348"/>
          <a:ext cx="8382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115147</xdr:rowOff>
    </xdr:from>
    <xdr:to>
      <xdr:col>23</xdr:col>
      <xdr:colOff>406400</xdr:colOff>
      <xdr:row>15</xdr:row>
      <xdr:rowOff>13406</xdr:rowOff>
    </xdr:to>
    <xdr:cxnSp macro="">
      <xdr:nvCxnSpPr>
        <xdr:cNvPr id="440" name="直線コネクタ 439"/>
        <xdr:cNvCxnSpPr/>
      </xdr:nvCxnSpPr>
      <xdr:spPr>
        <a:xfrm flipV="1">
          <a:off x="15290800" y="2515447"/>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13406</xdr:rowOff>
    </xdr:from>
    <xdr:to>
      <xdr:col>22</xdr:col>
      <xdr:colOff>203200</xdr:colOff>
      <xdr:row>15</xdr:row>
      <xdr:rowOff>116628</xdr:rowOff>
    </xdr:to>
    <xdr:cxnSp macro="">
      <xdr:nvCxnSpPr>
        <xdr:cNvPr id="443" name="直線コネクタ 442"/>
        <xdr:cNvCxnSpPr/>
      </xdr:nvCxnSpPr>
      <xdr:spPr>
        <a:xfrm flipV="1">
          <a:off x="14401800" y="2585156"/>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116628</xdr:rowOff>
    </xdr:from>
    <xdr:to>
      <xdr:col>21</xdr:col>
      <xdr:colOff>0</xdr:colOff>
      <xdr:row>17</xdr:row>
      <xdr:rowOff>1623</xdr:rowOff>
    </xdr:to>
    <xdr:cxnSp macro="">
      <xdr:nvCxnSpPr>
        <xdr:cNvPr id="446" name="直線コネクタ 445"/>
        <xdr:cNvCxnSpPr/>
      </xdr:nvCxnSpPr>
      <xdr:spPr>
        <a:xfrm flipV="1">
          <a:off x="13512800" y="2688378"/>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93698</xdr:rowOff>
    </xdr:from>
    <xdr:to>
      <xdr:col>24</xdr:col>
      <xdr:colOff>609600</xdr:colOff>
      <xdr:row>14</xdr:row>
      <xdr:rowOff>23848</xdr:rowOff>
    </xdr:to>
    <xdr:sp macro="" textlink="">
      <xdr:nvSpPr>
        <xdr:cNvPr id="456" name="円/楕円 455"/>
        <xdr:cNvSpPr/>
      </xdr:nvSpPr>
      <xdr:spPr>
        <a:xfrm>
          <a:off x="169672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65775</xdr:rowOff>
    </xdr:from>
    <xdr:ext cx="762000" cy="259045"/>
    <xdr:sp macro="" textlink="">
      <xdr:nvSpPr>
        <xdr:cNvPr id="457" name="将来負担の状況該当値テキスト"/>
        <xdr:cNvSpPr txBox="1"/>
      </xdr:nvSpPr>
      <xdr:spPr>
        <a:xfrm>
          <a:off x="17106900" y="229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64347</xdr:rowOff>
    </xdr:from>
    <xdr:to>
      <xdr:col>23</xdr:col>
      <xdr:colOff>457200</xdr:colOff>
      <xdr:row>14</xdr:row>
      <xdr:rowOff>165947</xdr:rowOff>
    </xdr:to>
    <xdr:sp macro="" textlink="">
      <xdr:nvSpPr>
        <xdr:cNvPr id="458" name="円/楕円 457"/>
        <xdr:cNvSpPr/>
      </xdr:nvSpPr>
      <xdr:spPr>
        <a:xfrm>
          <a:off x="16129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150724</xdr:rowOff>
    </xdr:from>
    <xdr:ext cx="736600" cy="259045"/>
    <xdr:sp macro="" textlink="">
      <xdr:nvSpPr>
        <xdr:cNvPr id="459" name="テキスト ボックス 458"/>
        <xdr:cNvSpPr txBox="1"/>
      </xdr:nvSpPr>
      <xdr:spPr>
        <a:xfrm>
          <a:off x="15798800" y="255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134056</xdr:rowOff>
    </xdr:from>
    <xdr:to>
      <xdr:col>22</xdr:col>
      <xdr:colOff>254000</xdr:colOff>
      <xdr:row>15</xdr:row>
      <xdr:rowOff>64206</xdr:rowOff>
    </xdr:to>
    <xdr:sp macro="" textlink="">
      <xdr:nvSpPr>
        <xdr:cNvPr id="460" name="円/楕円 459"/>
        <xdr:cNvSpPr/>
      </xdr:nvSpPr>
      <xdr:spPr>
        <a:xfrm>
          <a:off x="15240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48983</xdr:rowOff>
    </xdr:from>
    <xdr:ext cx="762000" cy="259045"/>
    <xdr:sp macro="" textlink="">
      <xdr:nvSpPr>
        <xdr:cNvPr id="461" name="テキスト ボックス 460"/>
        <xdr:cNvSpPr txBox="1"/>
      </xdr:nvSpPr>
      <xdr:spPr>
        <a:xfrm>
          <a:off x="14909800" y="26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65828</xdr:rowOff>
    </xdr:from>
    <xdr:to>
      <xdr:col>21</xdr:col>
      <xdr:colOff>50800</xdr:colOff>
      <xdr:row>15</xdr:row>
      <xdr:rowOff>167428</xdr:rowOff>
    </xdr:to>
    <xdr:sp macro="" textlink="">
      <xdr:nvSpPr>
        <xdr:cNvPr id="462" name="円/楕円 461"/>
        <xdr:cNvSpPr/>
      </xdr:nvSpPr>
      <xdr:spPr>
        <a:xfrm>
          <a:off x="14351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152205</xdr:rowOff>
    </xdr:from>
    <xdr:ext cx="762000" cy="259045"/>
    <xdr:sp macro="" textlink="">
      <xdr:nvSpPr>
        <xdr:cNvPr id="463" name="テキスト ボックス 462"/>
        <xdr:cNvSpPr txBox="1"/>
      </xdr:nvSpPr>
      <xdr:spPr>
        <a:xfrm>
          <a:off x="14020800" y="27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122273</xdr:rowOff>
    </xdr:from>
    <xdr:to>
      <xdr:col>19</xdr:col>
      <xdr:colOff>533400</xdr:colOff>
      <xdr:row>17</xdr:row>
      <xdr:rowOff>52423</xdr:rowOff>
    </xdr:to>
    <xdr:sp macro="" textlink="">
      <xdr:nvSpPr>
        <xdr:cNvPr id="464" name="円/楕円 463"/>
        <xdr:cNvSpPr/>
      </xdr:nvSpPr>
      <xdr:spPr>
        <a:xfrm>
          <a:off x="13462000" y="2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37200</xdr:rowOff>
    </xdr:from>
    <xdr:ext cx="762000" cy="259045"/>
    <xdr:sp macro="" textlink="">
      <xdr:nvSpPr>
        <xdr:cNvPr id="465" name="テキスト ボックス 464"/>
        <xdr:cNvSpPr txBox="1"/>
      </xdr:nvSpPr>
      <xdr:spPr>
        <a:xfrm>
          <a:off x="13131800" y="29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内平均値と比較して多いために、経常収支比率の人件費が高くなっている。今後、業務の適切な遂行・住民サービスを低下させることなく、職員数を削減できるのか検討し、財政の健全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38</xdr:row>
      <xdr:rowOff>85852</xdr:rowOff>
    </xdr:to>
    <xdr:cxnSp macro="">
      <xdr:nvCxnSpPr>
        <xdr:cNvPr id="64" name="直線コネクタ 63"/>
        <xdr:cNvCxnSpPr/>
      </xdr:nvCxnSpPr>
      <xdr:spPr>
        <a:xfrm flipV="1">
          <a:off x="3987800" y="64775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165862</xdr:rowOff>
    </xdr:from>
    <xdr:to>
      <xdr:col>5</xdr:col>
      <xdr:colOff>549275</xdr:colOff>
      <xdr:row>38</xdr:row>
      <xdr:rowOff>85852</xdr:rowOff>
    </xdr:to>
    <xdr:cxnSp macro="">
      <xdr:nvCxnSpPr>
        <xdr:cNvPr id="67" name="直線コネクタ 66"/>
        <xdr:cNvCxnSpPr/>
      </xdr:nvCxnSpPr>
      <xdr:spPr>
        <a:xfrm>
          <a:off x="3098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62992</xdr:rowOff>
    </xdr:to>
    <xdr:cxnSp macro="">
      <xdr:nvCxnSpPr>
        <xdr:cNvPr id="70" name="直線コネクタ 69"/>
        <xdr:cNvCxnSpPr/>
      </xdr:nvCxnSpPr>
      <xdr:spPr>
        <a:xfrm flipV="1">
          <a:off x="2209800" y="6509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62992</xdr:rowOff>
    </xdr:to>
    <xdr:cxnSp macro="">
      <xdr:nvCxnSpPr>
        <xdr:cNvPr id="73" name="直線コネクタ 72"/>
        <xdr:cNvCxnSpPr/>
      </xdr:nvCxnSpPr>
      <xdr:spPr>
        <a:xfrm>
          <a:off x="1320800" y="6518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3" name="円/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年々比率が増加傾向にあったが、平成２７年度は前年度より比率が減少し、類似団体内平均値よりも</a:t>
          </a:r>
          <a:r>
            <a:rPr kumimoji="1" lang="en-US" altLang="ja-JP" sz="1300">
              <a:latin typeface="ＭＳ Ｐゴシック"/>
            </a:rPr>
            <a:t>0.5</a:t>
          </a:r>
          <a:r>
            <a:rPr kumimoji="1" lang="ja-JP" altLang="en-US" sz="1300">
              <a:latin typeface="ＭＳ Ｐゴシック"/>
            </a:rPr>
            <a:t>ポイント下回っている。今後も物件費の歳出抑制を図り、財政運営の健全化に努める。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149860</xdr:rowOff>
    </xdr:to>
    <xdr:cxnSp macro="">
      <xdr:nvCxnSpPr>
        <xdr:cNvPr id="125" name="直線コネクタ 124"/>
        <xdr:cNvCxnSpPr/>
      </xdr:nvCxnSpPr>
      <xdr:spPr>
        <a:xfrm flipV="1">
          <a:off x="15671800" y="2862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149860</xdr:rowOff>
    </xdr:to>
    <xdr:cxnSp macro="">
      <xdr:nvCxnSpPr>
        <xdr:cNvPr id="128" name="直線コネクタ 127"/>
        <xdr:cNvCxnSpPr/>
      </xdr:nvCxnSpPr>
      <xdr:spPr>
        <a:xfrm>
          <a:off x="14782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88900</xdr:rowOff>
    </xdr:to>
    <xdr:cxnSp macro="">
      <xdr:nvCxnSpPr>
        <xdr:cNvPr id="131" name="直線コネクタ 130"/>
        <xdr:cNvCxnSpPr/>
      </xdr:nvCxnSpPr>
      <xdr:spPr>
        <a:xfrm>
          <a:off x="13893800" y="274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5080</xdr:rowOff>
    </xdr:to>
    <xdr:cxnSp macro="">
      <xdr:nvCxnSpPr>
        <xdr:cNvPr id="134" name="直線コネクタ 133"/>
        <xdr:cNvCxnSpPr/>
      </xdr:nvCxnSpPr>
      <xdr:spPr>
        <a:xfrm>
          <a:off x="13004800" y="273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傾向にあった扶助費だが、平成２７年度は前年度より比率が減少し、類似団体内平均値を下回った。今後も住民サービスを低下させないようにし、扶助費の抑制を図ることで費用が膨らまない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53522</xdr:rowOff>
    </xdr:to>
    <xdr:cxnSp macro="">
      <xdr:nvCxnSpPr>
        <xdr:cNvPr id="187" name="直線コネクタ 186"/>
        <xdr:cNvCxnSpPr/>
      </xdr:nvCxnSpPr>
      <xdr:spPr>
        <a:xfrm flipV="1">
          <a:off x="3987800" y="9434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53522</xdr:rowOff>
    </xdr:to>
    <xdr:cxnSp macro="">
      <xdr:nvCxnSpPr>
        <xdr:cNvPr id="190" name="直線コネクタ 189"/>
        <xdr:cNvCxnSpPr/>
      </xdr:nvCxnSpPr>
      <xdr:spPr>
        <a:xfrm>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3" name="直線コネクタ 192"/>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159657</xdr:rowOff>
    </xdr:to>
    <xdr:cxnSp macro="">
      <xdr:nvCxnSpPr>
        <xdr:cNvPr id="196" name="直線コネクタ 195"/>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9" name="テキスト ボックス 208"/>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11" name="テキスト ボックス 210"/>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内平均値を上回っているのは、繰出金の増加が主な要因である。簡易水道の統合事業に係る借入の償還金として、公営企業会計への繰出金が必要となっているためである。今後、独立採算の原則に立ち返り、使用料や保険料等の料金の適正化を図りながら、特別会計への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136144</xdr:rowOff>
    </xdr:to>
    <xdr:cxnSp macro="">
      <xdr:nvCxnSpPr>
        <xdr:cNvPr id="245" name="直線コネクタ 244"/>
        <xdr:cNvCxnSpPr/>
      </xdr:nvCxnSpPr>
      <xdr:spPr>
        <a:xfrm>
          <a:off x="15671800" y="96641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62992</xdr:rowOff>
    </xdr:to>
    <xdr:cxnSp macro="">
      <xdr:nvCxnSpPr>
        <xdr:cNvPr id="248" name="直線コネクタ 247"/>
        <xdr:cNvCxnSpPr/>
      </xdr:nvCxnSpPr>
      <xdr:spPr>
        <a:xfrm>
          <a:off x="14782800" y="9613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12700</xdr:rowOff>
    </xdr:to>
    <xdr:cxnSp macro="">
      <xdr:nvCxnSpPr>
        <xdr:cNvPr id="251" name="直線コネクタ 250"/>
        <xdr:cNvCxnSpPr/>
      </xdr:nvCxnSpPr>
      <xdr:spPr>
        <a:xfrm>
          <a:off x="13893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3556</xdr:rowOff>
    </xdr:to>
    <xdr:cxnSp macro="">
      <xdr:nvCxnSpPr>
        <xdr:cNvPr id="254" name="直線コネクタ 253"/>
        <xdr:cNvCxnSpPr/>
      </xdr:nvCxnSpPr>
      <xdr:spPr>
        <a:xfrm>
          <a:off x="13004800" y="9591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4" name="円/楕円 263"/>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5"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6" name="円/楕円 265"/>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98569</xdr:rowOff>
    </xdr:from>
    <xdr:ext cx="736600" cy="259045"/>
    <xdr:sp macro="" textlink="">
      <xdr:nvSpPr>
        <xdr:cNvPr id="267" name="テキスト ボックス 266"/>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124206</xdr:rowOff>
    </xdr:from>
    <xdr:to>
      <xdr:col>20</xdr:col>
      <xdr:colOff>209550</xdr:colOff>
      <xdr:row>56</xdr:row>
      <xdr:rowOff>54356</xdr:rowOff>
    </xdr:to>
    <xdr:sp macro="" textlink="">
      <xdr:nvSpPr>
        <xdr:cNvPr id="270" name="円/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2" name="円/楕円 27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3" name="テキスト ボックス 27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補助費については、国庫補助に係る事業により負担金が増となったことから、比率が</a:t>
          </a:r>
          <a:r>
            <a:rPr kumimoji="1" lang="en-US" altLang="ja-JP" sz="1300">
              <a:latin typeface="ＭＳ Ｐゴシック"/>
            </a:rPr>
            <a:t>0.1</a:t>
          </a:r>
          <a:r>
            <a:rPr kumimoji="1" lang="ja-JP" altLang="en-US" sz="1300">
              <a:latin typeface="ＭＳ Ｐゴシック"/>
            </a:rPr>
            <a:t>ポイント増となった。しかし、類似団体内平均値は下回っているので、今後も補助金を交付するのが適当な事業を行っているかなど再確認を行い、現状維持に努める。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133858</xdr:rowOff>
    </xdr:to>
    <xdr:cxnSp macro="">
      <xdr:nvCxnSpPr>
        <xdr:cNvPr id="303" name="直線コネクタ 302"/>
        <xdr:cNvCxnSpPr/>
      </xdr:nvCxnSpPr>
      <xdr:spPr>
        <a:xfrm>
          <a:off x="15671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129286</xdr:rowOff>
    </xdr:to>
    <xdr:cxnSp macro="">
      <xdr:nvCxnSpPr>
        <xdr:cNvPr id="306" name="直線コネクタ 305"/>
        <xdr:cNvCxnSpPr/>
      </xdr:nvCxnSpPr>
      <xdr:spPr>
        <a:xfrm>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124714</xdr:rowOff>
    </xdr:to>
    <xdr:cxnSp macro="">
      <xdr:nvCxnSpPr>
        <xdr:cNvPr id="309" name="直線コネクタ 308"/>
        <xdr:cNvCxnSpPr/>
      </xdr:nvCxnSpPr>
      <xdr:spPr>
        <a:xfrm flipV="1">
          <a:off x="13893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129286</xdr:rowOff>
    </xdr:to>
    <xdr:cxnSp macro="">
      <xdr:nvCxnSpPr>
        <xdr:cNvPr id="312" name="直線コネクタ 311"/>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2" name="円/楕円 321"/>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3"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6" name="円/楕円 325"/>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7" name="テキスト ボックス 326"/>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8" name="円/楕円 327"/>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29" name="テキスト ボックス 328"/>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公債費については、年々比率は減少しているが、平成５年度から平成８年度に実施した大規模な普通建設事業の影響により、公債費に係る経常収支比率が類似団体内平均値を上回っている状況が続いている。</a:t>
          </a:r>
          <a:endParaRPr kumimoji="1" lang="en-US" altLang="ja-JP" sz="1300">
            <a:latin typeface="ＭＳ Ｐゴシック"/>
          </a:endParaRPr>
        </a:p>
        <a:p>
          <a:r>
            <a:rPr kumimoji="1" lang="ja-JP" altLang="en-US" sz="1300">
              <a:latin typeface="ＭＳ Ｐゴシック"/>
            </a:rPr>
            <a:t>　地方債の元利償還金は減少傾向にあるので、事業実施の重点化・効率化を進め、地方債の新規発行の抑制（年３億円以内）に努める。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130811</xdr:rowOff>
    </xdr:to>
    <xdr:cxnSp macro="">
      <xdr:nvCxnSpPr>
        <xdr:cNvPr id="363" name="直線コネクタ 362"/>
        <xdr:cNvCxnSpPr/>
      </xdr:nvCxnSpPr>
      <xdr:spPr>
        <a:xfrm flipV="1">
          <a:off x="3987800" y="133934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130811</xdr:rowOff>
    </xdr:from>
    <xdr:to>
      <xdr:col>5</xdr:col>
      <xdr:colOff>549275</xdr:colOff>
      <xdr:row>78</xdr:row>
      <xdr:rowOff>168911</xdr:rowOff>
    </xdr:to>
    <xdr:cxnSp macro="">
      <xdr:nvCxnSpPr>
        <xdr:cNvPr id="366" name="直線コネクタ 365"/>
        <xdr:cNvCxnSpPr/>
      </xdr:nvCxnSpPr>
      <xdr:spPr>
        <a:xfrm flipV="1">
          <a:off x="3098800" y="13503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168911</xdr:rowOff>
    </xdr:from>
    <xdr:to>
      <xdr:col>4</xdr:col>
      <xdr:colOff>346075</xdr:colOff>
      <xdr:row>79</xdr:row>
      <xdr:rowOff>27939</xdr:rowOff>
    </xdr:to>
    <xdr:cxnSp macro="">
      <xdr:nvCxnSpPr>
        <xdr:cNvPr id="369" name="直線コネクタ 368"/>
        <xdr:cNvCxnSpPr/>
      </xdr:nvCxnSpPr>
      <xdr:spPr>
        <a:xfrm flipV="1">
          <a:off x="2209800" y="13542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27939</xdr:rowOff>
    </xdr:from>
    <xdr:to>
      <xdr:col>3</xdr:col>
      <xdr:colOff>142875</xdr:colOff>
      <xdr:row>79</xdr:row>
      <xdr:rowOff>46989</xdr:rowOff>
    </xdr:to>
    <xdr:cxnSp macro="">
      <xdr:nvCxnSpPr>
        <xdr:cNvPr id="372" name="直線コネクタ 371"/>
        <xdr:cNvCxnSpPr/>
      </xdr:nvCxnSpPr>
      <xdr:spPr>
        <a:xfrm flipV="1">
          <a:off x="1320800" y="13572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82" name="円/楕円 38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8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80011</xdr:rowOff>
    </xdr:from>
    <xdr:to>
      <xdr:col>5</xdr:col>
      <xdr:colOff>600075</xdr:colOff>
      <xdr:row>79</xdr:row>
      <xdr:rowOff>10161</xdr:rowOff>
    </xdr:to>
    <xdr:sp macro="" textlink="">
      <xdr:nvSpPr>
        <xdr:cNvPr id="384" name="円/楕円 383"/>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166388</xdr:rowOff>
    </xdr:from>
    <xdr:ext cx="736600" cy="259045"/>
    <xdr:sp macro="" textlink="">
      <xdr:nvSpPr>
        <xdr:cNvPr id="385" name="テキスト ボックス 384"/>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118111</xdr:rowOff>
    </xdr:from>
    <xdr:to>
      <xdr:col>4</xdr:col>
      <xdr:colOff>396875</xdr:colOff>
      <xdr:row>79</xdr:row>
      <xdr:rowOff>48261</xdr:rowOff>
    </xdr:to>
    <xdr:sp macro="" textlink="">
      <xdr:nvSpPr>
        <xdr:cNvPr id="386" name="円/楕円 385"/>
        <xdr:cNvSpPr/>
      </xdr:nvSpPr>
      <xdr:spPr>
        <a:xfrm>
          <a:off x="3048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33038</xdr:rowOff>
    </xdr:from>
    <xdr:ext cx="762000" cy="259045"/>
    <xdr:sp macro="" textlink="">
      <xdr:nvSpPr>
        <xdr:cNvPr id="387" name="テキスト ボックス 386"/>
        <xdr:cNvSpPr txBox="1"/>
      </xdr:nvSpPr>
      <xdr:spPr>
        <a:xfrm>
          <a:off x="2717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148589</xdr:rowOff>
    </xdr:from>
    <xdr:to>
      <xdr:col>3</xdr:col>
      <xdr:colOff>193675</xdr:colOff>
      <xdr:row>79</xdr:row>
      <xdr:rowOff>78739</xdr:rowOff>
    </xdr:to>
    <xdr:sp macro="" textlink="">
      <xdr:nvSpPr>
        <xdr:cNvPr id="388" name="円/楕円 387"/>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63516</xdr:rowOff>
    </xdr:from>
    <xdr:ext cx="762000" cy="259045"/>
    <xdr:sp macro="" textlink="">
      <xdr:nvSpPr>
        <xdr:cNvPr id="389" name="テキスト ボックス 388"/>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0" name="円/楕円 389"/>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1" name="テキスト ボックス 390"/>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1.7</a:t>
          </a:r>
          <a:r>
            <a:rPr kumimoji="1" lang="ja-JP" altLang="en-US" sz="1300">
              <a:latin typeface="ＭＳ Ｐゴシック"/>
            </a:rPr>
            <a:t>ポイント減少したが、類似団体内平均値を上回っている状態が続いている。大きな要因は人件費となっており、職員数の削減を検討するなどし、経費節減に努めていく。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111761</xdr:rowOff>
    </xdr:to>
    <xdr:cxnSp macro="">
      <xdr:nvCxnSpPr>
        <xdr:cNvPr id="424" name="直線コネクタ 423"/>
        <xdr:cNvCxnSpPr/>
      </xdr:nvCxnSpPr>
      <xdr:spPr>
        <a:xfrm flipV="1">
          <a:off x="15671800" y="134200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111761</xdr:rowOff>
    </xdr:to>
    <xdr:cxnSp macro="">
      <xdr:nvCxnSpPr>
        <xdr:cNvPr id="427" name="直線コネクタ 426"/>
        <xdr:cNvCxnSpPr/>
      </xdr:nvCxnSpPr>
      <xdr:spPr>
        <a:xfrm>
          <a:off x="14782800" y="13309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123189</xdr:rowOff>
    </xdr:to>
    <xdr:cxnSp macro="">
      <xdr:nvCxnSpPr>
        <xdr:cNvPr id="430" name="直線コネクタ 429"/>
        <xdr:cNvCxnSpPr/>
      </xdr:nvCxnSpPr>
      <xdr:spPr>
        <a:xfrm flipV="1">
          <a:off x="13893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123189</xdr:rowOff>
    </xdr:to>
    <xdr:cxnSp macro="">
      <xdr:nvCxnSpPr>
        <xdr:cNvPr id="433" name="直線コネクタ 432"/>
        <xdr:cNvCxnSpPr/>
      </xdr:nvCxnSpPr>
      <xdr:spPr>
        <a:xfrm>
          <a:off x="13004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3" name="円/楕円 442"/>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4"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45" name="円/楕円 444"/>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46" name="テキスト ボックス 445"/>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47" name="円/楕円 446"/>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48" name="テキスト ボックス 447"/>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9" name="円/楕円 448"/>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0" name="テキスト ボックス 449"/>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1" name="円/楕円 450"/>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52" name="テキスト ボックス 45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鹿児島県宇検村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75161</xdr:rowOff>
    </xdr:from>
    <xdr:to>
      <xdr:col>4</xdr:col>
      <xdr:colOff>1117600</xdr:colOff>
      <xdr:row>16</xdr:row>
      <xdr:rowOff>80956</xdr:rowOff>
    </xdr:to>
    <xdr:cxnSp macro="">
      <xdr:nvCxnSpPr>
        <xdr:cNvPr id="49" name="直線コネクタ 48"/>
        <xdr:cNvCxnSpPr/>
      </xdr:nvCxnSpPr>
      <xdr:spPr bwMode="auto">
        <a:xfrm>
          <a:off x="5003800" y="2865986"/>
          <a:ext cx="6477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75161</xdr:rowOff>
    </xdr:from>
    <xdr:to>
      <xdr:col>4</xdr:col>
      <xdr:colOff>469900</xdr:colOff>
      <xdr:row>16</xdr:row>
      <xdr:rowOff>125564</xdr:rowOff>
    </xdr:to>
    <xdr:cxnSp macro="">
      <xdr:nvCxnSpPr>
        <xdr:cNvPr id="52" name="直線コネクタ 51"/>
        <xdr:cNvCxnSpPr/>
      </xdr:nvCxnSpPr>
      <xdr:spPr bwMode="auto">
        <a:xfrm flipV="1">
          <a:off x="4305300" y="2865986"/>
          <a:ext cx="698500" cy="5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122674</xdr:rowOff>
    </xdr:from>
    <xdr:to>
      <xdr:col>3</xdr:col>
      <xdr:colOff>904875</xdr:colOff>
      <xdr:row>16</xdr:row>
      <xdr:rowOff>125564</xdr:rowOff>
    </xdr:to>
    <xdr:cxnSp macro="">
      <xdr:nvCxnSpPr>
        <xdr:cNvPr id="55" name="直線コネクタ 54"/>
        <xdr:cNvCxnSpPr/>
      </xdr:nvCxnSpPr>
      <xdr:spPr bwMode="auto">
        <a:xfrm>
          <a:off x="3606800" y="2913499"/>
          <a:ext cx="698500" cy="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122674</xdr:rowOff>
    </xdr:from>
    <xdr:to>
      <xdr:col>3</xdr:col>
      <xdr:colOff>206375</xdr:colOff>
      <xdr:row>16</xdr:row>
      <xdr:rowOff>134334</xdr:rowOff>
    </xdr:to>
    <xdr:cxnSp macro="">
      <xdr:nvCxnSpPr>
        <xdr:cNvPr id="58" name="直線コネクタ 57"/>
        <xdr:cNvCxnSpPr/>
      </xdr:nvCxnSpPr>
      <xdr:spPr bwMode="auto">
        <a:xfrm flipV="1">
          <a:off x="2908300" y="2913499"/>
          <a:ext cx="698500" cy="1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30156</xdr:rowOff>
    </xdr:from>
    <xdr:to>
      <xdr:col>5</xdr:col>
      <xdr:colOff>34925</xdr:colOff>
      <xdr:row>16</xdr:row>
      <xdr:rowOff>131756</xdr:rowOff>
    </xdr:to>
    <xdr:sp macro="" textlink="">
      <xdr:nvSpPr>
        <xdr:cNvPr id="68" name="円/楕円 67"/>
        <xdr:cNvSpPr/>
      </xdr:nvSpPr>
      <xdr:spPr bwMode="auto">
        <a:xfrm>
          <a:off x="5600700" y="282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46683</xdr:rowOff>
    </xdr:from>
    <xdr:ext cx="762000" cy="259045"/>
    <xdr:sp macro="" textlink="">
      <xdr:nvSpPr>
        <xdr:cNvPr id="69" name="人口1人当たり決算額の推移該当値テキスト130"/>
        <xdr:cNvSpPr txBox="1"/>
      </xdr:nvSpPr>
      <xdr:spPr>
        <a:xfrm>
          <a:off x="5740400" y="266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359,170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24361</xdr:rowOff>
    </xdr:from>
    <xdr:to>
      <xdr:col>4</xdr:col>
      <xdr:colOff>520700</xdr:colOff>
      <xdr:row>16</xdr:row>
      <xdr:rowOff>125961</xdr:rowOff>
    </xdr:to>
    <xdr:sp macro="" textlink="">
      <xdr:nvSpPr>
        <xdr:cNvPr id="70" name="円/楕円 69"/>
        <xdr:cNvSpPr/>
      </xdr:nvSpPr>
      <xdr:spPr bwMode="auto">
        <a:xfrm>
          <a:off x="4953000" y="28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136138</xdr:rowOff>
    </xdr:from>
    <xdr:ext cx="736600" cy="259045"/>
    <xdr:sp macro="" textlink="">
      <xdr:nvSpPr>
        <xdr:cNvPr id="71" name="テキスト ボックス 70"/>
        <xdr:cNvSpPr txBox="1"/>
      </xdr:nvSpPr>
      <xdr:spPr>
        <a:xfrm>
          <a:off x="4622800" y="2584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74764</xdr:rowOff>
    </xdr:from>
    <xdr:to>
      <xdr:col>3</xdr:col>
      <xdr:colOff>955675</xdr:colOff>
      <xdr:row>17</xdr:row>
      <xdr:rowOff>4914</xdr:rowOff>
    </xdr:to>
    <xdr:sp macro="" textlink="">
      <xdr:nvSpPr>
        <xdr:cNvPr id="72" name="円/楕円 71"/>
        <xdr:cNvSpPr/>
      </xdr:nvSpPr>
      <xdr:spPr bwMode="auto">
        <a:xfrm>
          <a:off x="4254500" y="286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15091</xdr:rowOff>
    </xdr:from>
    <xdr:ext cx="762000" cy="259045"/>
    <xdr:sp macro="" textlink="">
      <xdr:nvSpPr>
        <xdr:cNvPr id="73" name="テキスト ボックス 72"/>
        <xdr:cNvSpPr txBox="1"/>
      </xdr:nvSpPr>
      <xdr:spPr>
        <a:xfrm>
          <a:off x="3924300" y="263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335,754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71874</xdr:rowOff>
    </xdr:from>
    <xdr:to>
      <xdr:col>3</xdr:col>
      <xdr:colOff>257175</xdr:colOff>
      <xdr:row>17</xdr:row>
      <xdr:rowOff>2024</xdr:rowOff>
    </xdr:to>
    <xdr:sp macro="" textlink="">
      <xdr:nvSpPr>
        <xdr:cNvPr id="74" name="円/楕円 73"/>
        <xdr:cNvSpPr/>
      </xdr:nvSpPr>
      <xdr:spPr bwMode="auto">
        <a:xfrm>
          <a:off x="3556000" y="286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12201</xdr:rowOff>
    </xdr:from>
    <xdr:ext cx="762000" cy="259045"/>
    <xdr:sp macro="" textlink="">
      <xdr:nvSpPr>
        <xdr:cNvPr id="75" name="テキスト ボックス 74"/>
        <xdr:cNvSpPr txBox="1"/>
      </xdr:nvSpPr>
      <xdr:spPr>
        <a:xfrm>
          <a:off x="3225800" y="263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83534</xdr:rowOff>
    </xdr:from>
    <xdr:to>
      <xdr:col>2</xdr:col>
      <xdr:colOff>692150</xdr:colOff>
      <xdr:row>17</xdr:row>
      <xdr:rowOff>13684</xdr:rowOff>
    </xdr:to>
    <xdr:sp macro="" textlink="">
      <xdr:nvSpPr>
        <xdr:cNvPr id="76" name="円/楕円 75"/>
        <xdr:cNvSpPr/>
      </xdr:nvSpPr>
      <xdr:spPr bwMode="auto">
        <a:xfrm>
          <a:off x="2857500" y="287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23861</xdr:rowOff>
    </xdr:from>
    <xdr:ext cx="762000" cy="259045"/>
    <xdr:sp macro="" textlink="">
      <xdr:nvSpPr>
        <xdr:cNvPr id="77" name="テキスト ボックス 76"/>
        <xdr:cNvSpPr txBox="1"/>
      </xdr:nvSpPr>
      <xdr:spPr>
        <a:xfrm>
          <a:off x="2527300" y="264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184676</xdr:rowOff>
    </xdr:from>
    <xdr:to>
      <xdr:col>4</xdr:col>
      <xdr:colOff>1117600</xdr:colOff>
      <xdr:row>34</xdr:row>
      <xdr:rowOff>207825</xdr:rowOff>
    </xdr:to>
    <xdr:cxnSp macro="">
      <xdr:nvCxnSpPr>
        <xdr:cNvPr id="110" name="直線コネクタ 109"/>
        <xdr:cNvCxnSpPr/>
      </xdr:nvCxnSpPr>
      <xdr:spPr bwMode="auto">
        <a:xfrm>
          <a:off x="5003800" y="6452126"/>
          <a:ext cx="647700" cy="2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131602</xdr:rowOff>
    </xdr:from>
    <xdr:to>
      <xdr:col>4</xdr:col>
      <xdr:colOff>469900</xdr:colOff>
      <xdr:row>34</xdr:row>
      <xdr:rowOff>184676</xdr:rowOff>
    </xdr:to>
    <xdr:cxnSp macro="">
      <xdr:nvCxnSpPr>
        <xdr:cNvPr id="113" name="直線コネクタ 112"/>
        <xdr:cNvCxnSpPr/>
      </xdr:nvCxnSpPr>
      <xdr:spPr bwMode="auto">
        <a:xfrm>
          <a:off x="4305300" y="6399052"/>
          <a:ext cx="698500" cy="5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118679</xdr:rowOff>
    </xdr:from>
    <xdr:to>
      <xdr:col>3</xdr:col>
      <xdr:colOff>904875</xdr:colOff>
      <xdr:row>34</xdr:row>
      <xdr:rowOff>131602</xdr:rowOff>
    </xdr:to>
    <xdr:cxnSp macro="">
      <xdr:nvCxnSpPr>
        <xdr:cNvPr id="116" name="直線コネクタ 115"/>
        <xdr:cNvCxnSpPr/>
      </xdr:nvCxnSpPr>
      <xdr:spPr bwMode="auto">
        <a:xfrm>
          <a:off x="3606800" y="6386129"/>
          <a:ext cx="698500" cy="1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89479</xdr:rowOff>
    </xdr:from>
    <xdr:to>
      <xdr:col>3</xdr:col>
      <xdr:colOff>206375</xdr:colOff>
      <xdr:row>34</xdr:row>
      <xdr:rowOff>118679</xdr:rowOff>
    </xdr:to>
    <xdr:cxnSp macro="">
      <xdr:nvCxnSpPr>
        <xdr:cNvPr id="119" name="直線コネクタ 118"/>
        <xdr:cNvCxnSpPr/>
      </xdr:nvCxnSpPr>
      <xdr:spPr bwMode="auto">
        <a:xfrm>
          <a:off x="2908300" y="6356929"/>
          <a:ext cx="698500" cy="2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157025</xdr:rowOff>
    </xdr:from>
    <xdr:to>
      <xdr:col>5</xdr:col>
      <xdr:colOff>34925</xdr:colOff>
      <xdr:row>34</xdr:row>
      <xdr:rowOff>258625</xdr:rowOff>
    </xdr:to>
    <xdr:sp macro="" textlink="">
      <xdr:nvSpPr>
        <xdr:cNvPr id="129" name="円/楕円 128"/>
        <xdr:cNvSpPr/>
      </xdr:nvSpPr>
      <xdr:spPr bwMode="auto">
        <a:xfrm>
          <a:off x="5600700" y="642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2102</xdr:rowOff>
    </xdr:from>
    <xdr:ext cx="762000" cy="259045"/>
    <xdr:sp macro="" textlink="">
      <xdr:nvSpPr>
        <xdr:cNvPr id="130" name="人口1人当たり決算額の推移該当値テキスト445"/>
        <xdr:cNvSpPr txBox="1"/>
      </xdr:nvSpPr>
      <xdr:spPr>
        <a:xfrm>
          <a:off x="5740400" y="626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133876</xdr:rowOff>
    </xdr:from>
    <xdr:to>
      <xdr:col>4</xdr:col>
      <xdr:colOff>520700</xdr:colOff>
      <xdr:row>34</xdr:row>
      <xdr:rowOff>235476</xdr:rowOff>
    </xdr:to>
    <xdr:sp macro="" textlink="">
      <xdr:nvSpPr>
        <xdr:cNvPr id="131" name="円/楕円 130"/>
        <xdr:cNvSpPr/>
      </xdr:nvSpPr>
      <xdr:spPr bwMode="auto">
        <a:xfrm>
          <a:off x="4953000" y="640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245653</xdr:rowOff>
    </xdr:from>
    <xdr:ext cx="736600" cy="259045"/>
    <xdr:sp macro="" textlink="">
      <xdr:nvSpPr>
        <xdr:cNvPr id="132" name="テキスト ボックス 131"/>
        <xdr:cNvSpPr txBox="1"/>
      </xdr:nvSpPr>
      <xdr:spPr>
        <a:xfrm>
          <a:off x="4622800" y="617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80802</xdr:rowOff>
    </xdr:from>
    <xdr:to>
      <xdr:col>3</xdr:col>
      <xdr:colOff>955675</xdr:colOff>
      <xdr:row>34</xdr:row>
      <xdr:rowOff>182402</xdr:rowOff>
    </xdr:to>
    <xdr:sp macro="" textlink="">
      <xdr:nvSpPr>
        <xdr:cNvPr id="133" name="円/楕円 132"/>
        <xdr:cNvSpPr/>
      </xdr:nvSpPr>
      <xdr:spPr bwMode="auto">
        <a:xfrm>
          <a:off x="4254500" y="63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192579</xdr:rowOff>
    </xdr:from>
    <xdr:ext cx="762000" cy="259045"/>
    <xdr:sp macro="" textlink="">
      <xdr:nvSpPr>
        <xdr:cNvPr id="134" name="テキスト ボックス 133"/>
        <xdr:cNvSpPr txBox="1"/>
      </xdr:nvSpPr>
      <xdr:spPr>
        <a:xfrm>
          <a:off x="3924300" y="611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67879</xdr:rowOff>
    </xdr:from>
    <xdr:to>
      <xdr:col>3</xdr:col>
      <xdr:colOff>257175</xdr:colOff>
      <xdr:row>34</xdr:row>
      <xdr:rowOff>169479</xdr:rowOff>
    </xdr:to>
    <xdr:sp macro="" textlink="">
      <xdr:nvSpPr>
        <xdr:cNvPr id="135" name="円/楕円 134"/>
        <xdr:cNvSpPr/>
      </xdr:nvSpPr>
      <xdr:spPr bwMode="auto">
        <a:xfrm>
          <a:off x="3556000" y="633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179656</xdr:rowOff>
    </xdr:from>
    <xdr:ext cx="762000" cy="259045"/>
    <xdr:sp macro="" textlink="">
      <xdr:nvSpPr>
        <xdr:cNvPr id="136" name="テキスト ボックス 135"/>
        <xdr:cNvSpPr txBox="1"/>
      </xdr:nvSpPr>
      <xdr:spPr>
        <a:xfrm>
          <a:off x="3225800" y="61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38679</xdr:rowOff>
    </xdr:from>
    <xdr:to>
      <xdr:col>2</xdr:col>
      <xdr:colOff>692150</xdr:colOff>
      <xdr:row>34</xdr:row>
      <xdr:rowOff>140279</xdr:rowOff>
    </xdr:to>
    <xdr:sp macro="" textlink="">
      <xdr:nvSpPr>
        <xdr:cNvPr id="137" name="円/楕円 136"/>
        <xdr:cNvSpPr/>
      </xdr:nvSpPr>
      <xdr:spPr bwMode="auto">
        <a:xfrm>
          <a:off x="2857500" y="630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150456</xdr:rowOff>
    </xdr:from>
    <xdr:ext cx="762000" cy="259045"/>
    <xdr:sp macro="" textlink="">
      <xdr:nvSpPr>
        <xdr:cNvPr id="138" name="テキスト ボックス 137"/>
        <xdr:cNvSpPr txBox="1"/>
      </xdr:nvSpPr>
      <xdr:spPr>
        <a:xfrm>
          <a:off x="2527300" y="60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131092</xdr:rowOff>
    </xdr:from>
    <xdr:to>
      <xdr:col>6</xdr:col>
      <xdr:colOff>511175</xdr:colOff>
      <xdr:row>35</xdr:row>
      <xdr:rowOff>137643</xdr:rowOff>
    </xdr:to>
    <xdr:cxnSp macro="">
      <xdr:nvCxnSpPr>
        <xdr:cNvPr id="63" name="直線コネクタ 62"/>
        <xdr:cNvCxnSpPr/>
      </xdr:nvCxnSpPr>
      <xdr:spPr>
        <a:xfrm flipV="1">
          <a:off x="3797300" y="6131842"/>
          <a:ext cx="8382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137643</xdr:rowOff>
    </xdr:from>
    <xdr:to>
      <xdr:col>5</xdr:col>
      <xdr:colOff>358775</xdr:colOff>
      <xdr:row>36</xdr:row>
      <xdr:rowOff>33525</xdr:rowOff>
    </xdr:to>
    <xdr:cxnSp macro="">
      <xdr:nvCxnSpPr>
        <xdr:cNvPr id="66" name="直線コネクタ 65"/>
        <xdr:cNvCxnSpPr/>
      </xdr:nvCxnSpPr>
      <xdr:spPr>
        <a:xfrm flipV="1">
          <a:off x="2908300" y="6138393"/>
          <a:ext cx="889000" cy="6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150862</xdr:rowOff>
    </xdr:from>
    <xdr:to>
      <xdr:col>4</xdr:col>
      <xdr:colOff>155575</xdr:colOff>
      <xdr:row>36</xdr:row>
      <xdr:rowOff>33525</xdr:rowOff>
    </xdr:to>
    <xdr:cxnSp macro="">
      <xdr:nvCxnSpPr>
        <xdr:cNvPr id="69" name="直線コネクタ 68"/>
        <xdr:cNvCxnSpPr/>
      </xdr:nvCxnSpPr>
      <xdr:spPr>
        <a:xfrm>
          <a:off x="2019300" y="6151612"/>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150862</xdr:rowOff>
    </xdr:from>
    <xdr:to>
      <xdr:col>2</xdr:col>
      <xdr:colOff>638175</xdr:colOff>
      <xdr:row>36</xdr:row>
      <xdr:rowOff>27827</xdr:rowOff>
    </xdr:to>
    <xdr:cxnSp macro="">
      <xdr:nvCxnSpPr>
        <xdr:cNvPr id="72" name="直線コネクタ 71"/>
        <xdr:cNvCxnSpPr/>
      </xdr:nvCxnSpPr>
      <xdr:spPr>
        <a:xfrm flipV="1">
          <a:off x="1130300" y="6151612"/>
          <a:ext cx="8890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80292</xdr:rowOff>
    </xdr:from>
    <xdr:to>
      <xdr:col>6</xdr:col>
      <xdr:colOff>561975</xdr:colOff>
      <xdr:row>36</xdr:row>
      <xdr:rowOff>10442</xdr:rowOff>
    </xdr:to>
    <xdr:sp macro="" textlink="">
      <xdr:nvSpPr>
        <xdr:cNvPr id="82" name="円/楕円 81"/>
        <xdr:cNvSpPr/>
      </xdr:nvSpPr>
      <xdr:spPr>
        <a:xfrm>
          <a:off x="4584700" y="60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103169</xdr:rowOff>
    </xdr:from>
    <xdr:ext cx="599010" cy="259045"/>
    <xdr:sp macro="" textlink="">
      <xdr:nvSpPr>
        <xdr:cNvPr id="83" name="人件費該当値テキスト"/>
        <xdr:cNvSpPr txBox="1"/>
      </xdr:nvSpPr>
      <xdr:spPr>
        <a:xfrm>
          <a:off x="4686300" y="59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86843</xdr:rowOff>
    </xdr:from>
    <xdr:to>
      <xdr:col>5</xdr:col>
      <xdr:colOff>409575</xdr:colOff>
      <xdr:row>36</xdr:row>
      <xdr:rowOff>16993</xdr:rowOff>
    </xdr:to>
    <xdr:sp macro="" textlink="">
      <xdr:nvSpPr>
        <xdr:cNvPr id="84" name="円/楕円 83"/>
        <xdr:cNvSpPr/>
      </xdr:nvSpPr>
      <xdr:spPr>
        <a:xfrm>
          <a:off x="3746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33520</xdr:rowOff>
    </xdr:from>
    <xdr:ext cx="599010" cy="259045"/>
    <xdr:sp macro="" textlink="">
      <xdr:nvSpPr>
        <xdr:cNvPr id="85" name="テキスト ボックス 84"/>
        <xdr:cNvSpPr txBox="1"/>
      </xdr:nvSpPr>
      <xdr:spPr>
        <a:xfrm>
          <a:off x="3497794" y="586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154175</xdr:rowOff>
    </xdr:from>
    <xdr:to>
      <xdr:col>4</xdr:col>
      <xdr:colOff>206375</xdr:colOff>
      <xdr:row>36</xdr:row>
      <xdr:rowOff>84325</xdr:rowOff>
    </xdr:to>
    <xdr:sp macro="" textlink="">
      <xdr:nvSpPr>
        <xdr:cNvPr id="86" name="円/楕円 85"/>
        <xdr:cNvSpPr/>
      </xdr:nvSpPr>
      <xdr:spPr>
        <a:xfrm>
          <a:off x="2857500" y="615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100852</xdr:rowOff>
    </xdr:from>
    <xdr:ext cx="599010" cy="259045"/>
    <xdr:sp macro="" textlink="">
      <xdr:nvSpPr>
        <xdr:cNvPr id="87" name="テキスト ボックス 86"/>
        <xdr:cNvSpPr txBox="1"/>
      </xdr:nvSpPr>
      <xdr:spPr>
        <a:xfrm>
          <a:off x="2608794" y="59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100062</xdr:rowOff>
    </xdr:from>
    <xdr:to>
      <xdr:col>3</xdr:col>
      <xdr:colOff>3175</xdr:colOff>
      <xdr:row>36</xdr:row>
      <xdr:rowOff>30212</xdr:rowOff>
    </xdr:to>
    <xdr:sp macro="" textlink="">
      <xdr:nvSpPr>
        <xdr:cNvPr id="88" name="円/楕円 87"/>
        <xdr:cNvSpPr/>
      </xdr:nvSpPr>
      <xdr:spPr>
        <a:xfrm>
          <a:off x="1968500" y="61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46739</xdr:rowOff>
    </xdr:from>
    <xdr:ext cx="599010" cy="259045"/>
    <xdr:sp macro="" textlink="">
      <xdr:nvSpPr>
        <xdr:cNvPr id="89" name="テキスト ボックス 88"/>
        <xdr:cNvSpPr txBox="1"/>
      </xdr:nvSpPr>
      <xdr:spPr>
        <a:xfrm>
          <a:off x="1719794" y="587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148477</xdr:rowOff>
    </xdr:from>
    <xdr:to>
      <xdr:col>1</xdr:col>
      <xdr:colOff>485775</xdr:colOff>
      <xdr:row>36</xdr:row>
      <xdr:rowOff>78627</xdr:rowOff>
    </xdr:to>
    <xdr:sp macro="" textlink="">
      <xdr:nvSpPr>
        <xdr:cNvPr id="90" name="円/楕円 89"/>
        <xdr:cNvSpPr/>
      </xdr:nvSpPr>
      <xdr:spPr>
        <a:xfrm>
          <a:off x="1079500" y="61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95154</xdr:rowOff>
    </xdr:from>
    <xdr:ext cx="599010" cy="259045"/>
    <xdr:sp macro="" textlink="">
      <xdr:nvSpPr>
        <xdr:cNvPr id="91" name="テキスト ボックス 90"/>
        <xdr:cNvSpPr txBox="1"/>
      </xdr:nvSpPr>
      <xdr:spPr>
        <a:xfrm>
          <a:off x="830794" y="592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65677</xdr:rowOff>
    </xdr:from>
    <xdr:to>
      <xdr:col>6</xdr:col>
      <xdr:colOff>511175</xdr:colOff>
      <xdr:row>57</xdr:row>
      <xdr:rowOff>130830</xdr:rowOff>
    </xdr:to>
    <xdr:cxnSp macro="">
      <xdr:nvCxnSpPr>
        <xdr:cNvPr id="122" name="直線コネクタ 121"/>
        <xdr:cNvCxnSpPr/>
      </xdr:nvCxnSpPr>
      <xdr:spPr>
        <a:xfrm flipV="1">
          <a:off x="3797300" y="9838327"/>
          <a:ext cx="838200" cy="6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113752</xdr:rowOff>
    </xdr:from>
    <xdr:to>
      <xdr:col>5</xdr:col>
      <xdr:colOff>358775</xdr:colOff>
      <xdr:row>57</xdr:row>
      <xdr:rowOff>130830</xdr:rowOff>
    </xdr:to>
    <xdr:cxnSp macro="">
      <xdr:nvCxnSpPr>
        <xdr:cNvPr id="125" name="直線コネクタ 124"/>
        <xdr:cNvCxnSpPr/>
      </xdr:nvCxnSpPr>
      <xdr:spPr>
        <a:xfrm>
          <a:off x="2908300" y="9886402"/>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113752</xdr:rowOff>
    </xdr:from>
    <xdr:to>
      <xdr:col>4</xdr:col>
      <xdr:colOff>155575</xdr:colOff>
      <xdr:row>58</xdr:row>
      <xdr:rowOff>11117</xdr:rowOff>
    </xdr:to>
    <xdr:cxnSp macro="">
      <xdr:nvCxnSpPr>
        <xdr:cNvPr id="128" name="直線コネクタ 127"/>
        <xdr:cNvCxnSpPr/>
      </xdr:nvCxnSpPr>
      <xdr:spPr>
        <a:xfrm flipV="1">
          <a:off x="2019300" y="9886402"/>
          <a:ext cx="889000" cy="6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11117</xdr:rowOff>
    </xdr:from>
    <xdr:to>
      <xdr:col>2</xdr:col>
      <xdr:colOff>638175</xdr:colOff>
      <xdr:row>58</xdr:row>
      <xdr:rowOff>16373</xdr:rowOff>
    </xdr:to>
    <xdr:cxnSp macro="">
      <xdr:nvCxnSpPr>
        <xdr:cNvPr id="131" name="直線コネクタ 130"/>
        <xdr:cNvCxnSpPr/>
      </xdr:nvCxnSpPr>
      <xdr:spPr>
        <a:xfrm flipV="1">
          <a:off x="1130300" y="9955217"/>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14877</xdr:rowOff>
    </xdr:from>
    <xdr:to>
      <xdr:col>6</xdr:col>
      <xdr:colOff>561975</xdr:colOff>
      <xdr:row>57</xdr:row>
      <xdr:rowOff>116477</xdr:rowOff>
    </xdr:to>
    <xdr:sp macro="" textlink="">
      <xdr:nvSpPr>
        <xdr:cNvPr id="141" name="円/楕円 140"/>
        <xdr:cNvSpPr/>
      </xdr:nvSpPr>
      <xdr:spPr>
        <a:xfrm>
          <a:off x="45847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37754</xdr:rowOff>
    </xdr:from>
    <xdr:ext cx="599010" cy="259045"/>
    <xdr:sp macro="" textlink="">
      <xdr:nvSpPr>
        <xdr:cNvPr id="142" name="物件費該当値テキスト"/>
        <xdr:cNvSpPr txBox="1"/>
      </xdr:nvSpPr>
      <xdr:spPr>
        <a:xfrm>
          <a:off x="4686300" y="963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80030</xdr:rowOff>
    </xdr:from>
    <xdr:to>
      <xdr:col>5</xdr:col>
      <xdr:colOff>409575</xdr:colOff>
      <xdr:row>58</xdr:row>
      <xdr:rowOff>10180</xdr:rowOff>
    </xdr:to>
    <xdr:sp macro="" textlink="">
      <xdr:nvSpPr>
        <xdr:cNvPr id="143" name="円/楕円 142"/>
        <xdr:cNvSpPr/>
      </xdr:nvSpPr>
      <xdr:spPr>
        <a:xfrm>
          <a:off x="3746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26707</xdr:rowOff>
    </xdr:from>
    <xdr:ext cx="599010" cy="259045"/>
    <xdr:sp macro="" textlink="">
      <xdr:nvSpPr>
        <xdr:cNvPr id="144" name="テキスト ボックス 143"/>
        <xdr:cNvSpPr txBox="1"/>
      </xdr:nvSpPr>
      <xdr:spPr>
        <a:xfrm>
          <a:off x="3497794" y="96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62952</xdr:rowOff>
    </xdr:from>
    <xdr:to>
      <xdr:col>4</xdr:col>
      <xdr:colOff>206375</xdr:colOff>
      <xdr:row>57</xdr:row>
      <xdr:rowOff>164552</xdr:rowOff>
    </xdr:to>
    <xdr:sp macro="" textlink="">
      <xdr:nvSpPr>
        <xdr:cNvPr id="145" name="円/楕円 144"/>
        <xdr:cNvSpPr/>
      </xdr:nvSpPr>
      <xdr:spPr>
        <a:xfrm>
          <a:off x="2857500" y="9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9629</xdr:rowOff>
    </xdr:from>
    <xdr:ext cx="599010" cy="259045"/>
    <xdr:sp macro="" textlink="">
      <xdr:nvSpPr>
        <xdr:cNvPr id="146" name="テキスト ボックス 145"/>
        <xdr:cNvSpPr txBox="1"/>
      </xdr:nvSpPr>
      <xdr:spPr>
        <a:xfrm>
          <a:off x="2608794" y="96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131767</xdr:rowOff>
    </xdr:from>
    <xdr:to>
      <xdr:col>3</xdr:col>
      <xdr:colOff>3175</xdr:colOff>
      <xdr:row>58</xdr:row>
      <xdr:rowOff>61917</xdr:rowOff>
    </xdr:to>
    <xdr:sp macro="" textlink="">
      <xdr:nvSpPr>
        <xdr:cNvPr id="147" name="円/楕円 146"/>
        <xdr:cNvSpPr/>
      </xdr:nvSpPr>
      <xdr:spPr>
        <a:xfrm>
          <a:off x="1968500" y="99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53044</xdr:rowOff>
    </xdr:from>
    <xdr:ext cx="599010" cy="259045"/>
    <xdr:sp macro="" textlink="">
      <xdr:nvSpPr>
        <xdr:cNvPr id="148" name="テキスト ボックス 147"/>
        <xdr:cNvSpPr txBox="1"/>
      </xdr:nvSpPr>
      <xdr:spPr>
        <a:xfrm>
          <a:off x="1719794" y="999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137023</xdr:rowOff>
    </xdr:from>
    <xdr:to>
      <xdr:col>1</xdr:col>
      <xdr:colOff>485775</xdr:colOff>
      <xdr:row>58</xdr:row>
      <xdr:rowOff>67173</xdr:rowOff>
    </xdr:to>
    <xdr:sp macro="" textlink="">
      <xdr:nvSpPr>
        <xdr:cNvPr id="149" name="円/楕円 148"/>
        <xdr:cNvSpPr/>
      </xdr:nvSpPr>
      <xdr:spPr>
        <a:xfrm>
          <a:off x="1079500" y="99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58300</xdr:rowOff>
    </xdr:from>
    <xdr:ext cx="599010" cy="259045"/>
    <xdr:sp macro="" textlink="">
      <xdr:nvSpPr>
        <xdr:cNvPr id="150" name="テキスト ボックス 149"/>
        <xdr:cNvSpPr txBox="1"/>
      </xdr:nvSpPr>
      <xdr:spPr>
        <a:xfrm>
          <a:off x="830794" y="1000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98780</xdr:rowOff>
    </xdr:from>
    <xdr:to>
      <xdr:col>6</xdr:col>
      <xdr:colOff>511175</xdr:colOff>
      <xdr:row>78</xdr:row>
      <xdr:rowOff>114630</xdr:rowOff>
    </xdr:to>
    <xdr:cxnSp macro="">
      <xdr:nvCxnSpPr>
        <xdr:cNvPr id="179" name="直線コネクタ 178"/>
        <xdr:cNvCxnSpPr/>
      </xdr:nvCxnSpPr>
      <xdr:spPr>
        <a:xfrm>
          <a:off x="3797300" y="13471880"/>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98780</xdr:rowOff>
    </xdr:from>
    <xdr:to>
      <xdr:col>5</xdr:col>
      <xdr:colOff>358775</xdr:colOff>
      <xdr:row>78</xdr:row>
      <xdr:rowOff>131496</xdr:rowOff>
    </xdr:to>
    <xdr:cxnSp macro="">
      <xdr:nvCxnSpPr>
        <xdr:cNvPr id="182" name="直線コネクタ 181"/>
        <xdr:cNvCxnSpPr/>
      </xdr:nvCxnSpPr>
      <xdr:spPr>
        <a:xfrm flipV="1">
          <a:off x="2908300" y="13471880"/>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73064</xdr:rowOff>
    </xdr:from>
    <xdr:to>
      <xdr:col>4</xdr:col>
      <xdr:colOff>155575</xdr:colOff>
      <xdr:row>78</xdr:row>
      <xdr:rowOff>131496</xdr:rowOff>
    </xdr:to>
    <xdr:cxnSp macro="">
      <xdr:nvCxnSpPr>
        <xdr:cNvPr id="185" name="直線コネクタ 184"/>
        <xdr:cNvCxnSpPr/>
      </xdr:nvCxnSpPr>
      <xdr:spPr>
        <a:xfrm>
          <a:off x="2019300" y="13446164"/>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73064</xdr:rowOff>
    </xdr:from>
    <xdr:to>
      <xdr:col>2</xdr:col>
      <xdr:colOff>638175</xdr:colOff>
      <xdr:row>78</xdr:row>
      <xdr:rowOff>168466</xdr:rowOff>
    </xdr:to>
    <xdr:cxnSp macro="">
      <xdr:nvCxnSpPr>
        <xdr:cNvPr id="188" name="直線コネクタ 187"/>
        <xdr:cNvCxnSpPr/>
      </xdr:nvCxnSpPr>
      <xdr:spPr>
        <a:xfrm flipV="1">
          <a:off x="1130300" y="13446164"/>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63830</xdr:rowOff>
    </xdr:from>
    <xdr:to>
      <xdr:col>6</xdr:col>
      <xdr:colOff>561975</xdr:colOff>
      <xdr:row>78</xdr:row>
      <xdr:rowOff>165430</xdr:rowOff>
    </xdr:to>
    <xdr:sp macro="" textlink="">
      <xdr:nvSpPr>
        <xdr:cNvPr id="198" name="円/楕円 197"/>
        <xdr:cNvSpPr/>
      </xdr:nvSpPr>
      <xdr:spPr>
        <a:xfrm>
          <a:off x="45847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150207</xdr:rowOff>
    </xdr:from>
    <xdr:ext cx="469744" cy="259045"/>
    <xdr:sp macro="" textlink="">
      <xdr:nvSpPr>
        <xdr:cNvPr id="199" name="維持補修費該当値テキスト"/>
        <xdr:cNvSpPr txBox="1"/>
      </xdr:nvSpPr>
      <xdr:spPr>
        <a:xfrm>
          <a:off x="4686300" y="133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47980</xdr:rowOff>
    </xdr:from>
    <xdr:to>
      <xdr:col>5</xdr:col>
      <xdr:colOff>409575</xdr:colOff>
      <xdr:row>78</xdr:row>
      <xdr:rowOff>149580</xdr:rowOff>
    </xdr:to>
    <xdr:sp macro="" textlink="">
      <xdr:nvSpPr>
        <xdr:cNvPr id="200" name="円/楕円 199"/>
        <xdr:cNvSpPr/>
      </xdr:nvSpPr>
      <xdr:spPr>
        <a:xfrm>
          <a:off x="3746500" y="134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140707</xdr:rowOff>
    </xdr:from>
    <xdr:ext cx="469744" cy="259045"/>
    <xdr:sp macro="" textlink="">
      <xdr:nvSpPr>
        <xdr:cNvPr id="201" name="テキスト ボックス 200"/>
        <xdr:cNvSpPr txBox="1"/>
      </xdr:nvSpPr>
      <xdr:spPr>
        <a:xfrm>
          <a:off x="3562427" y="135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80696</xdr:rowOff>
    </xdr:from>
    <xdr:to>
      <xdr:col>4</xdr:col>
      <xdr:colOff>206375</xdr:colOff>
      <xdr:row>79</xdr:row>
      <xdr:rowOff>10846</xdr:rowOff>
    </xdr:to>
    <xdr:sp macro="" textlink="">
      <xdr:nvSpPr>
        <xdr:cNvPr id="202" name="円/楕円 201"/>
        <xdr:cNvSpPr/>
      </xdr:nvSpPr>
      <xdr:spPr>
        <a:xfrm>
          <a:off x="2857500" y="134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1973</xdr:rowOff>
    </xdr:from>
    <xdr:ext cx="469744" cy="259045"/>
    <xdr:sp macro="" textlink="">
      <xdr:nvSpPr>
        <xdr:cNvPr id="203" name="テキスト ボックス 202"/>
        <xdr:cNvSpPr txBox="1"/>
      </xdr:nvSpPr>
      <xdr:spPr>
        <a:xfrm>
          <a:off x="2673427" y="135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22264</xdr:rowOff>
    </xdr:from>
    <xdr:to>
      <xdr:col>3</xdr:col>
      <xdr:colOff>3175</xdr:colOff>
      <xdr:row>78</xdr:row>
      <xdr:rowOff>123864</xdr:rowOff>
    </xdr:to>
    <xdr:sp macro="" textlink="">
      <xdr:nvSpPr>
        <xdr:cNvPr id="204" name="円/楕円 203"/>
        <xdr:cNvSpPr/>
      </xdr:nvSpPr>
      <xdr:spPr>
        <a:xfrm>
          <a:off x="1968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114991</xdr:rowOff>
    </xdr:from>
    <xdr:ext cx="534377" cy="259045"/>
    <xdr:sp macro="" textlink="">
      <xdr:nvSpPr>
        <xdr:cNvPr id="205" name="テキスト ボックス 204"/>
        <xdr:cNvSpPr txBox="1"/>
      </xdr:nvSpPr>
      <xdr:spPr>
        <a:xfrm>
          <a:off x="1752111" y="134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117666</xdr:rowOff>
    </xdr:from>
    <xdr:to>
      <xdr:col>1</xdr:col>
      <xdr:colOff>485775</xdr:colOff>
      <xdr:row>79</xdr:row>
      <xdr:rowOff>47816</xdr:rowOff>
    </xdr:to>
    <xdr:sp macro="" textlink="">
      <xdr:nvSpPr>
        <xdr:cNvPr id="206" name="円/楕円 205"/>
        <xdr:cNvSpPr/>
      </xdr:nvSpPr>
      <xdr:spPr>
        <a:xfrm>
          <a:off x="1079500" y="134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38943</xdr:rowOff>
    </xdr:from>
    <xdr:ext cx="469744" cy="259045"/>
    <xdr:sp macro="" textlink="">
      <xdr:nvSpPr>
        <xdr:cNvPr id="207" name="テキスト ボックス 206"/>
        <xdr:cNvSpPr txBox="1"/>
      </xdr:nvSpPr>
      <xdr:spPr>
        <a:xfrm>
          <a:off x="895427" y="135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69938</xdr:rowOff>
    </xdr:from>
    <xdr:to>
      <xdr:col>6</xdr:col>
      <xdr:colOff>511175</xdr:colOff>
      <xdr:row>95</xdr:row>
      <xdr:rowOff>88798</xdr:rowOff>
    </xdr:to>
    <xdr:cxnSp macro="">
      <xdr:nvCxnSpPr>
        <xdr:cNvPr id="237" name="直線コネクタ 236"/>
        <xdr:cNvCxnSpPr/>
      </xdr:nvCxnSpPr>
      <xdr:spPr>
        <a:xfrm>
          <a:off x="3797300" y="16357688"/>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69938</xdr:rowOff>
    </xdr:from>
    <xdr:to>
      <xdr:col>5</xdr:col>
      <xdr:colOff>358775</xdr:colOff>
      <xdr:row>96</xdr:row>
      <xdr:rowOff>56680</xdr:rowOff>
    </xdr:to>
    <xdr:cxnSp macro="">
      <xdr:nvCxnSpPr>
        <xdr:cNvPr id="240" name="直線コネクタ 239"/>
        <xdr:cNvCxnSpPr/>
      </xdr:nvCxnSpPr>
      <xdr:spPr>
        <a:xfrm flipV="1">
          <a:off x="2908300" y="16357688"/>
          <a:ext cx="8890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54242</xdr:rowOff>
    </xdr:from>
    <xdr:to>
      <xdr:col>4</xdr:col>
      <xdr:colOff>155575</xdr:colOff>
      <xdr:row>96</xdr:row>
      <xdr:rowOff>56680</xdr:rowOff>
    </xdr:to>
    <xdr:cxnSp macro="">
      <xdr:nvCxnSpPr>
        <xdr:cNvPr id="243" name="直線コネクタ 242"/>
        <xdr:cNvCxnSpPr/>
      </xdr:nvCxnSpPr>
      <xdr:spPr>
        <a:xfrm>
          <a:off x="2019300" y="1651344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54242</xdr:rowOff>
    </xdr:from>
    <xdr:to>
      <xdr:col>2</xdr:col>
      <xdr:colOff>638175</xdr:colOff>
      <xdr:row>96</xdr:row>
      <xdr:rowOff>146025</xdr:rowOff>
    </xdr:to>
    <xdr:cxnSp macro="">
      <xdr:nvCxnSpPr>
        <xdr:cNvPr id="246" name="直線コネクタ 245"/>
        <xdr:cNvCxnSpPr/>
      </xdr:nvCxnSpPr>
      <xdr:spPr>
        <a:xfrm flipV="1">
          <a:off x="1130300" y="16513442"/>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37998</xdr:rowOff>
    </xdr:from>
    <xdr:to>
      <xdr:col>6</xdr:col>
      <xdr:colOff>561975</xdr:colOff>
      <xdr:row>95</xdr:row>
      <xdr:rowOff>139598</xdr:rowOff>
    </xdr:to>
    <xdr:sp macro="" textlink="">
      <xdr:nvSpPr>
        <xdr:cNvPr id="256" name="円/楕円 255"/>
        <xdr:cNvSpPr/>
      </xdr:nvSpPr>
      <xdr:spPr>
        <a:xfrm>
          <a:off x="45847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60875</xdr:rowOff>
    </xdr:from>
    <xdr:ext cx="534377" cy="259045"/>
    <xdr:sp macro="" textlink="">
      <xdr:nvSpPr>
        <xdr:cNvPr id="257" name="扶助費該当値テキスト"/>
        <xdr:cNvSpPr txBox="1"/>
      </xdr:nvSpPr>
      <xdr:spPr>
        <a:xfrm>
          <a:off x="4686300"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19138</xdr:rowOff>
    </xdr:from>
    <xdr:to>
      <xdr:col>5</xdr:col>
      <xdr:colOff>409575</xdr:colOff>
      <xdr:row>95</xdr:row>
      <xdr:rowOff>120738</xdr:rowOff>
    </xdr:to>
    <xdr:sp macro="" textlink="">
      <xdr:nvSpPr>
        <xdr:cNvPr id="258" name="円/楕円 257"/>
        <xdr:cNvSpPr/>
      </xdr:nvSpPr>
      <xdr:spPr>
        <a:xfrm>
          <a:off x="3746500" y="163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137265</xdr:rowOff>
    </xdr:from>
    <xdr:ext cx="534377" cy="259045"/>
    <xdr:sp macro="" textlink="">
      <xdr:nvSpPr>
        <xdr:cNvPr id="259" name="テキスト ボックス 258"/>
        <xdr:cNvSpPr txBox="1"/>
      </xdr:nvSpPr>
      <xdr:spPr>
        <a:xfrm>
          <a:off x="3530111" y="160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5880</xdr:rowOff>
    </xdr:from>
    <xdr:to>
      <xdr:col>4</xdr:col>
      <xdr:colOff>206375</xdr:colOff>
      <xdr:row>96</xdr:row>
      <xdr:rowOff>107480</xdr:rowOff>
    </xdr:to>
    <xdr:sp macro="" textlink="">
      <xdr:nvSpPr>
        <xdr:cNvPr id="260" name="円/楕円 259"/>
        <xdr:cNvSpPr/>
      </xdr:nvSpPr>
      <xdr:spPr>
        <a:xfrm>
          <a:off x="2857500" y="1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124007</xdr:rowOff>
    </xdr:from>
    <xdr:ext cx="534377" cy="259045"/>
    <xdr:sp macro="" textlink="">
      <xdr:nvSpPr>
        <xdr:cNvPr id="261" name="テキスト ボックス 260"/>
        <xdr:cNvSpPr txBox="1"/>
      </xdr:nvSpPr>
      <xdr:spPr>
        <a:xfrm>
          <a:off x="2641111" y="162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3442</xdr:rowOff>
    </xdr:from>
    <xdr:to>
      <xdr:col>3</xdr:col>
      <xdr:colOff>3175</xdr:colOff>
      <xdr:row>96</xdr:row>
      <xdr:rowOff>105042</xdr:rowOff>
    </xdr:to>
    <xdr:sp macro="" textlink="">
      <xdr:nvSpPr>
        <xdr:cNvPr id="262" name="円/楕円 261"/>
        <xdr:cNvSpPr/>
      </xdr:nvSpPr>
      <xdr:spPr>
        <a:xfrm>
          <a:off x="1968500" y="164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121569</xdr:rowOff>
    </xdr:from>
    <xdr:ext cx="534377" cy="259045"/>
    <xdr:sp macro="" textlink="">
      <xdr:nvSpPr>
        <xdr:cNvPr id="263" name="テキスト ボックス 262"/>
        <xdr:cNvSpPr txBox="1"/>
      </xdr:nvSpPr>
      <xdr:spPr>
        <a:xfrm>
          <a:off x="1752111" y="162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95225</xdr:rowOff>
    </xdr:from>
    <xdr:to>
      <xdr:col>1</xdr:col>
      <xdr:colOff>485775</xdr:colOff>
      <xdr:row>97</xdr:row>
      <xdr:rowOff>25375</xdr:rowOff>
    </xdr:to>
    <xdr:sp macro="" textlink="">
      <xdr:nvSpPr>
        <xdr:cNvPr id="264" name="円/楕円 263"/>
        <xdr:cNvSpPr/>
      </xdr:nvSpPr>
      <xdr:spPr>
        <a:xfrm>
          <a:off x="1079500" y="165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41902</xdr:rowOff>
    </xdr:from>
    <xdr:ext cx="534377" cy="259045"/>
    <xdr:sp macro="" textlink="">
      <xdr:nvSpPr>
        <xdr:cNvPr id="265" name="テキスト ボックス 264"/>
        <xdr:cNvSpPr txBox="1"/>
      </xdr:nvSpPr>
      <xdr:spPr>
        <a:xfrm>
          <a:off x="863111" y="163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40756</xdr:rowOff>
    </xdr:from>
    <xdr:to>
      <xdr:col>15</xdr:col>
      <xdr:colOff>180975</xdr:colOff>
      <xdr:row>37</xdr:row>
      <xdr:rowOff>99135</xdr:rowOff>
    </xdr:to>
    <xdr:cxnSp macro="">
      <xdr:nvCxnSpPr>
        <xdr:cNvPr id="294" name="直線コネクタ 293"/>
        <xdr:cNvCxnSpPr/>
      </xdr:nvCxnSpPr>
      <xdr:spPr>
        <a:xfrm flipV="1">
          <a:off x="9639300" y="6384406"/>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99135</xdr:rowOff>
    </xdr:from>
    <xdr:to>
      <xdr:col>14</xdr:col>
      <xdr:colOff>28575</xdr:colOff>
      <xdr:row>37</xdr:row>
      <xdr:rowOff>149419</xdr:rowOff>
    </xdr:to>
    <xdr:cxnSp macro="">
      <xdr:nvCxnSpPr>
        <xdr:cNvPr id="297" name="直線コネクタ 296"/>
        <xdr:cNvCxnSpPr/>
      </xdr:nvCxnSpPr>
      <xdr:spPr>
        <a:xfrm flipV="1">
          <a:off x="8750300" y="6442785"/>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149419</xdr:rowOff>
    </xdr:from>
    <xdr:to>
      <xdr:col>12</xdr:col>
      <xdr:colOff>511175</xdr:colOff>
      <xdr:row>37</xdr:row>
      <xdr:rowOff>167925</xdr:rowOff>
    </xdr:to>
    <xdr:cxnSp macro="">
      <xdr:nvCxnSpPr>
        <xdr:cNvPr id="300" name="直線コネクタ 299"/>
        <xdr:cNvCxnSpPr/>
      </xdr:nvCxnSpPr>
      <xdr:spPr>
        <a:xfrm flipV="1">
          <a:off x="7861300" y="6493069"/>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159482</xdr:rowOff>
    </xdr:from>
    <xdr:to>
      <xdr:col>11</xdr:col>
      <xdr:colOff>307975</xdr:colOff>
      <xdr:row>37</xdr:row>
      <xdr:rowOff>167925</xdr:rowOff>
    </xdr:to>
    <xdr:cxnSp macro="">
      <xdr:nvCxnSpPr>
        <xdr:cNvPr id="303" name="直線コネクタ 302"/>
        <xdr:cNvCxnSpPr/>
      </xdr:nvCxnSpPr>
      <xdr:spPr>
        <a:xfrm>
          <a:off x="6972300" y="6503132"/>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161406</xdr:rowOff>
    </xdr:from>
    <xdr:to>
      <xdr:col>15</xdr:col>
      <xdr:colOff>231775</xdr:colOff>
      <xdr:row>37</xdr:row>
      <xdr:rowOff>91556</xdr:rowOff>
    </xdr:to>
    <xdr:sp macro="" textlink="">
      <xdr:nvSpPr>
        <xdr:cNvPr id="313" name="円/楕円 312"/>
        <xdr:cNvSpPr/>
      </xdr:nvSpPr>
      <xdr:spPr>
        <a:xfrm>
          <a:off x="10426700" y="63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12833</xdr:rowOff>
    </xdr:from>
    <xdr:ext cx="599010" cy="259045"/>
    <xdr:sp macro="" textlink="">
      <xdr:nvSpPr>
        <xdr:cNvPr id="314" name="補助費等該当値テキスト"/>
        <xdr:cNvSpPr txBox="1"/>
      </xdr:nvSpPr>
      <xdr:spPr>
        <a:xfrm>
          <a:off x="10528300" y="61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48335</xdr:rowOff>
    </xdr:from>
    <xdr:to>
      <xdr:col>14</xdr:col>
      <xdr:colOff>79375</xdr:colOff>
      <xdr:row>37</xdr:row>
      <xdr:rowOff>149935</xdr:rowOff>
    </xdr:to>
    <xdr:sp macro="" textlink="">
      <xdr:nvSpPr>
        <xdr:cNvPr id="315" name="円/楕円 314"/>
        <xdr:cNvSpPr/>
      </xdr:nvSpPr>
      <xdr:spPr>
        <a:xfrm>
          <a:off x="9588500" y="63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141062</xdr:rowOff>
    </xdr:from>
    <xdr:ext cx="599010" cy="259045"/>
    <xdr:sp macro="" textlink="">
      <xdr:nvSpPr>
        <xdr:cNvPr id="316" name="テキスト ボックス 315"/>
        <xdr:cNvSpPr txBox="1"/>
      </xdr:nvSpPr>
      <xdr:spPr>
        <a:xfrm>
          <a:off x="9339794" y="64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98619</xdr:rowOff>
    </xdr:from>
    <xdr:to>
      <xdr:col>12</xdr:col>
      <xdr:colOff>561975</xdr:colOff>
      <xdr:row>38</xdr:row>
      <xdr:rowOff>28769</xdr:rowOff>
    </xdr:to>
    <xdr:sp macro="" textlink="">
      <xdr:nvSpPr>
        <xdr:cNvPr id="317" name="円/楕円 316"/>
        <xdr:cNvSpPr/>
      </xdr:nvSpPr>
      <xdr:spPr>
        <a:xfrm>
          <a:off x="8699500" y="64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19897</xdr:rowOff>
    </xdr:from>
    <xdr:ext cx="599010" cy="259045"/>
    <xdr:sp macro="" textlink="">
      <xdr:nvSpPr>
        <xdr:cNvPr id="318" name="テキスト ボックス 317"/>
        <xdr:cNvSpPr txBox="1"/>
      </xdr:nvSpPr>
      <xdr:spPr>
        <a:xfrm>
          <a:off x="8450794" y="653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117125</xdr:rowOff>
    </xdr:from>
    <xdr:to>
      <xdr:col>11</xdr:col>
      <xdr:colOff>358775</xdr:colOff>
      <xdr:row>38</xdr:row>
      <xdr:rowOff>47275</xdr:rowOff>
    </xdr:to>
    <xdr:sp macro="" textlink="">
      <xdr:nvSpPr>
        <xdr:cNvPr id="319" name="円/楕円 318"/>
        <xdr:cNvSpPr/>
      </xdr:nvSpPr>
      <xdr:spPr>
        <a:xfrm>
          <a:off x="7810500" y="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38402</xdr:rowOff>
    </xdr:from>
    <xdr:ext cx="599010" cy="259045"/>
    <xdr:sp macro="" textlink="">
      <xdr:nvSpPr>
        <xdr:cNvPr id="320" name="テキスト ボックス 319"/>
        <xdr:cNvSpPr txBox="1"/>
      </xdr:nvSpPr>
      <xdr:spPr>
        <a:xfrm>
          <a:off x="7561794" y="655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108681</xdr:rowOff>
    </xdr:from>
    <xdr:to>
      <xdr:col>10</xdr:col>
      <xdr:colOff>155575</xdr:colOff>
      <xdr:row>38</xdr:row>
      <xdr:rowOff>38832</xdr:rowOff>
    </xdr:to>
    <xdr:sp macro="" textlink="">
      <xdr:nvSpPr>
        <xdr:cNvPr id="321" name="円/楕円 320"/>
        <xdr:cNvSpPr/>
      </xdr:nvSpPr>
      <xdr:spPr>
        <a:xfrm>
          <a:off x="6921500" y="64523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29959</xdr:rowOff>
    </xdr:from>
    <xdr:ext cx="599010" cy="259045"/>
    <xdr:sp macro="" textlink="">
      <xdr:nvSpPr>
        <xdr:cNvPr id="322" name="テキスト ボックス 321"/>
        <xdr:cNvSpPr txBox="1"/>
      </xdr:nvSpPr>
      <xdr:spPr>
        <a:xfrm>
          <a:off x="6672794" y="654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114960</xdr:rowOff>
    </xdr:from>
    <xdr:to>
      <xdr:col>15</xdr:col>
      <xdr:colOff>180975</xdr:colOff>
      <xdr:row>57</xdr:row>
      <xdr:rowOff>119866</xdr:rowOff>
    </xdr:to>
    <xdr:cxnSp macro="">
      <xdr:nvCxnSpPr>
        <xdr:cNvPr id="351" name="直線コネクタ 350"/>
        <xdr:cNvCxnSpPr/>
      </xdr:nvCxnSpPr>
      <xdr:spPr>
        <a:xfrm>
          <a:off x="9639300" y="9887610"/>
          <a:ext cx="8382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114960</xdr:rowOff>
    </xdr:from>
    <xdr:to>
      <xdr:col>14</xdr:col>
      <xdr:colOff>28575</xdr:colOff>
      <xdr:row>57</xdr:row>
      <xdr:rowOff>168222</xdr:rowOff>
    </xdr:to>
    <xdr:cxnSp macro="">
      <xdr:nvCxnSpPr>
        <xdr:cNvPr id="354" name="直線コネクタ 353"/>
        <xdr:cNvCxnSpPr/>
      </xdr:nvCxnSpPr>
      <xdr:spPr>
        <a:xfrm flipV="1">
          <a:off x="8750300" y="9887610"/>
          <a:ext cx="889000" cy="5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168222</xdr:rowOff>
    </xdr:from>
    <xdr:to>
      <xdr:col>12</xdr:col>
      <xdr:colOff>511175</xdr:colOff>
      <xdr:row>58</xdr:row>
      <xdr:rowOff>48340</xdr:rowOff>
    </xdr:to>
    <xdr:cxnSp macro="">
      <xdr:nvCxnSpPr>
        <xdr:cNvPr id="357" name="直線コネクタ 356"/>
        <xdr:cNvCxnSpPr/>
      </xdr:nvCxnSpPr>
      <xdr:spPr>
        <a:xfrm flipV="1">
          <a:off x="7861300" y="9940872"/>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44536</xdr:rowOff>
    </xdr:from>
    <xdr:to>
      <xdr:col>11</xdr:col>
      <xdr:colOff>307975</xdr:colOff>
      <xdr:row>58</xdr:row>
      <xdr:rowOff>48340</xdr:rowOff>
    </xdr:to>
    <xdr:cxnSp macro="">
      <xdr:nvCxnSpPr>
        <xdr:cNvPr id="360" name="直線コネクタ 359"/>
        <xdr:cNvCxnSpPr/>
      </xdr:nvCxnSpPr>
      <xdr:spPr>
        <a:xfrm>
          <a:off x="6972300" y="9988636"/>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69066</xdr:rowOff>
    </xdr:from>
    <xdr:to>
      <xdr:col>15</xdr:col>
      <xdr:colOff>231775</xdr:colOff>
      <xdr:row>57</xdr:row>
      <xdr:rowOff>170666</xdr:rowOff>
    </xdr:to>
    <xdr:sp macro="" textlink="">
      <xdr:nvSpPr>
        <xdr:cNvPr id="370" name="円/楕円 369"/>
        <xdr:cNvSpPr/>
      </xdr:nvSpPr>
      <xdr:spPr>
        <a:xfrm>
          <a:off x="10426700" y="98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91943</xdr:rowOff>
    </xdr:from>
    <xdr:ext cx="599010" cy="259045"/>
    <xdr:sp macro="" textlink="">
      <xdr:nvSpPr>
        <xdr:cNvPr id="371" name="普通建設事業費該当値テキスト"/>
        <xdr:cNvSpPr txBox="1"/>
      </xdr:nvSpPr>
      <xdr:spPr>
        <a:xfrm>
          <a:off x="10528300" y="969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64160</xdr:rowOff>
    </xdr:from>
    <xdr:to>
      <xdr:col>14</xdr:col>
      <xdr:colOff>79375</xdr:colOff>
      <xdr:row>57</xdr:row>
      <xdr:rowOff>165760</xdr:rowOff>
    </xdr:to>
    <xdr:sp macro="" textlink="">
      <xdr:nvSpPr>
        <xdr:cNvPr id="372" name="円/楕円 371"/>
        <xdr:cNvSpPr/>
      </xdr:nvSpPr>
      <xdr:spPr>
        <a:xfrm>
          <a:off x="9588500" y="98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10837</xdr:rowOff>
    </xdr:from>
    <xdr:ext cx="599010" cy="259045"/>
    <xdr:sp macro="" textlink="">
      <xdr:nvSpPr>
        <xdr:cNvPr id="373" name="テキスト ボックス 372"/>
        <xdr:cNvSpPr txBox="1"/>
      </xdr:nvSpPr>
      <xdr:spPr>
        <a:xfrm>
          <a:off x="9339794" y="96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117422</xdr:rowOff>
    </xdr:from>
    <xdr:to>
      <xdr:col>12</xdr:col>
      <xdr:colOff>561975</xdr:colOff>
      <xdr:row>58</xdr:row>
      <xdr:rowOff>47572</xdr:rowOff>
    </xdr:to>
    <xdr:sp macro="" textlink="">
      <xdr:nvSpPr>
        <xdr:cNvPr id="374" name="円/楕円 373"/>
        <xdr:cNvSpPr/>
      </xdr:nvSpPr>
      <xdr:spPr>
        <a:xfrm>
          <a:off x="8699500" y="98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38699</xdr:rowOff>
    </xdr:from>
    <xdr:ext cx="599010" cy="259045"/>
    <xdr:sp macro="" textlink="">
      <xdr:nvSpPr>
        <xdr:cNvPr id="375" name="テキスト ボックス 374"/>
        <xdr:cNvSpPr txBox="1"/>
      </xdr:nvSpPr>
      <xdr:spPr>
        <a:xfrm>
          <a:off x="8450794" y="9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168990</xdr:rowOff>
    </xdr:from>
    <xdr:to>
      <xdr:col>11</xdr:col>
      <xdr:colOff>358775</xdr:colOff>
      <xdr:row>58</xdr:row>
      <xdr:rowOff>99140</xdr:rowOff>
    </xdr:to>
    <xdr:sp macro="" textlink="">
      <xdr:nvSpPr>
        <xdr:cNvPr id="376" name="円/楕円 375"/>
        <xdr:cNvSpPr/>
      </xdr:nvSpPr>
      <xdr:spPr>
        <a:xfrm>
          <a:off x="7810500" y="99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90267</xdr:rowOff>
    </xdr:from>
    <xdr:ext cx="599010" cy="259045"/>
    <xdr:sp macro="" textlink="">
      <xdr:nvSpPr>
        <xdr:cNvPr id="377" name="テキスト ボックス 376"/>
        <xdr:cNvSpPr txBox="1"/>
      </xdr:nvSpPr>
      <xdr:spPr>
        <a:xfrm>
          <a:off x="7561794" y="1003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165186</xdr:rowOff>
    </xdr:from>
    <xdr:to>
      <xdr:col>10</xdr:col>
      <xdr:colOff>155575</xdr:colOff>
      <xdr:row>58</xdr:row>
      <xdr:rowOff>95336</xdr:rowOff>
    </xdr:to>
    <xdr:sp macro="" textlink="">
      <xdr:nvSpPr>
        <xdr:cNvPr id="378" name="円/楕円 377"/>
        <xdr:cNvSpPr/>
      </xdr:nvSpPr>
      <xdr:spPr>
        <a:xfrm>
          <a:off x="6921500" y="99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111863</xdr:rowOff>
    </xdr:from>
    <xdr:ext cx="599010" cy="259045"/>
    <xdr:sp macro="" textlink="">
      <xdr:nvSpPr>
        <xdr:cNvPr id="379" name="テキスト ボックス 378"/>
        <xdr:cNvSpPr txBox="1"/>
      </xdr:nvSpPr>
      <xdr:spPr>
        <a:xfrm>
          <a:off x="6672794" y="97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171174</xdr:rowOff>
    </xdr:from>
    <xdr:to>
      <xdr:col>15</xdr:col>
      <xdr:colOff>180975</xdr:colOff>
      <xdr:row>77</xdr:row>
      <xdr:rowOff>125276</xdr:rowOff>
    </xdr:to>
    <xdr:cxnSp macro="">
      <xdr:nvCxnSpPr>
        <xdr:cNvPr id="408" name="直線コネクタ 407"/>
        <xdr:cNvCxnSpPr/>
      </xdr:nvCxnSpPr>
      <xdr:spPr>
        <a:xfrm flipV="1">
          <a:off x="9639300" y="13201374"/>
          <a:ext cx="8382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120374</xdr:rowOff>
    </xdr:from>
    <xdr:to>
      <xdr:col>15</xdr:col>
      <xdr:colOff>231775</xdr:colOff>
      <xdr:row>77</xdr:row>
      <xdr:rowOff>50524</xdr:rowOff>
    </xdr:to>
    <xdr:sp macro="" textlink="">
      <xdr:nvSpPr>
        <xdr:cNvPr id="418" name="円/楕円 417"/>
        <xdr:cNvSpPr/>
      </xdr:nvSpPr>
      <xdr:spPr>
        <a:xfrm>
          <a:off x="10426700" y="131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143251</xdr:rowOff>
    </xdr:from>
    <xdr:ext cx="599010" cy="259045"/>
    <xdr:sp macro="" textlink="">
      <xdr:nvSpPr>
        <xdr:cNvPr id="419" name="普通建設事業費 （ うち新規整備　）該当値テキスト"/>
        <xdr:cNvSpPr txBox="1"/>
      </xdr:nvSpPr>
      <xdr:spPr>
        <a:xfrm>
          <a:off x="10528300" y="1300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74476</xdr:rowOff>
    </xdr:from>
    <xdr:to>
      <xdr:col>14</xdr:col>
      <xdr:colOff>79375</xdr:colOff>
      <xdr:row>78</xdr:row>
      <xdr:rowOff>4626</xdr:rowOff>
    </xdr:to>
    <xdr:sp macro="" textlink="">
      <xdr:nvSpPr>
        <xdr:cNvPr id="420" name="円/楕円 419"/>
        <xdr:cNvSpPr/>
      </xdr:nvSpPr>
      <xdr:spPr>
        <a:xfrm>
          <a:off x="9588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21153</xdr:rowOff>
    </xdr:from>
    <xdr:ext cx="599010" cy="259045"/>
    <xdr:sp macro="" textlink="">
      <xdr:nvSpPr>
        <xdr:cNvPr id="421" name="テキスト ボックス 420"/>
        <xdr:cNvSpPr txBox="1"/>
      </xdr:nvSpPr>
      <xdr:spPr>
        <a:xfrm>
          <a:off x="9339794" y="130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4840</xdr:rowOff>
    </xdr:from>
    <xdr:to>
      <xdr:col>15</xdr:col>
      <xdr:colOff>180975</xdr:colOff>
      <xdr:row>98</xdr:row>
      <xdr:rowOff>100374</xdr:rowOff>
    </xdr:to>
    <xdr:cxnSp macro="">
      <xdr:nvCxnSpPr>
        <xdr:cNvPr id="448" name="直線コネクタ 447"/>
        <xdr:cNvCxnSpPr/>
      </xdr:nvCxnSpPr>
      <xdr:spPr>
        <a:xfrm>
          <a:off x="9639300" y="16806940"/>
          <a:ext cx="838200" cy="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49574</xdr:rowOff>
    </xdr:from>
    <xdr:to>
      <xdr:col>15</xdr:col>
      <xdr:colOff>231775</xdr:colOff>
      <xdr:row>98</xdr:row>
      <xdr:rowOff>151174</xdr:rowOff>
    </xdr:to>
    <xdr:sp macro="" textlink="">
      <xdr:nvSpPr>
        <xdr:cNvPr id="458" name="円/楕円 457"/>
        <xdr:cNvSpPr/>
      </xdr:nvSpPr>
      <xdr:spPr>
        <a:xfrm>
          <a:off x="10426700" y="16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135951</xdr:rowOff>
    </xdr:from>
    <xdr:ext cx="534377" cy="259045"/>
    <xdr:sp macro="" textlink="">
      <xdr:nvSpPr>
        <xdr:cNvPr id="459" name="普通建設事業費 （ うち更新整備　）該当値テキスト"/>
        <xdr:cNvSpPr txBox="1"/>
      </xdr:nvSpPr>
      <xdr:spPr>
        <a:xfrm>
          <a:off x="10528300" y="167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125490</xdr:rowOff>
    </xdr:from>
    <xdr:to>
      <xdr:col>14</xdr:col>
      <xdr:colOff>79375</xdr:colOff>
      <xdr:row>98</xdr:row>
      <xdr:rowOff>55640</xdr:rowOff>
    </xdr:to>
    <xdr:sp macro="" textlink="">
      <xdr:nvSpPr>
        <xdr:cNvPr id="460" name="円/楕円 459"/>
        <xdr:cNvSpPr/>
      </xdr:nvSpPr>
      <xdr:spPr>
        <a:xfrm>
          <a:off x="9588500" y="16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72167</xdr:rowOff>
    </xdr:from>
    <xdr:ext cx="599010" cy="259045"/>
    <xdr:sp macro="" textlink="">
      <xdr:nvSpPr>
        <xdr:cNvPr id="461" name="テキスト ボックス 460"/>
        <xdr:cNvSpPr txBox="1"/>
      </xdr:nvSpPr>
      <xdr:spPr>
        <a:xfrm>
          <a:off x="9339794" y="165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74963</xdr:rowOff>
    </xdr:from>
    <xdr:to>
      <xdr:col>23</xdr:col>
      <xdr:colOff>517525</xdr:colOff>
      <xdr:row>38</xdr:row>
      <xdr:rowOff>139700</xdr:rowOff>
    </xdr:to>
    <xdr:cxnSp macro="">
      <xdr:nvCxnSpPr>
        <xdr:cNvPr id="488" name="直線コネクタ 487"/>
        <xdr:cNvCxnSpPr/>
      </xdr:nvCxnSpPr>
      <xdr:spPr>
        <a:xfrm flipV="1">
          <a:off x="15481300" y="6418613"/>
          <a:ext cx="838200" cy="2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93322</xdr:rowOff>
    </xdr:from>
    <xdr:to>
      <xdr:col>22</xdr:col>
      <xdr:colOff>365125</xdr:colOff>
      <xdr:row>38</xdr:row>
      <xdr:rowOff>139700</xdr:rowOff>
    </xdr:to>
    <xdr:cxnSp macro="">
      <xdr:nvCxnSpPr>
        <xdr:cNvPr id="491" name="直線コネクタ 490"/>
        <xdr:cNvCxnSpPr/>
      </xdr:nvCxnSpPr>
      <xdr:spPr>
        <a:xfrm>
          <a:off x="14592300" y="5922622"/>
          <a:ext cx="889000" cy="7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93322</xdr:rowOff>
    </xdr:from>
    <xdr:to>
      <xdr:col>21</xdr:col>
      <xdr:colOff>161925</xdr:colOff>
      <xdr:row>35</xdr:row>
      <xdr:rowOff>150389</xdr:rowOff>
    </xdr:to>
    <xdr:cxnSp macro="">
      <xdr:nvCxnSpPr>
        <xdr:cNvPr id="494" name="直線コネクタ 493"/>
        <xdr:cNvCxnSpPr/>
      </xdr:nvCxnSpPr>
      <xdr:spPr>
        <a:xfrm flipV="1">
          <a:off x="13703300" y="5922622"/>
          <a:ext cx="889000" cy="2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150389</xdr:rowOff>
    </xdr:from>
    <xdr:to>
      <xdr:col>19</xdr:col>
      <xdr:colOff>644525</xdr:colOff>
      <xdr:row>38</xdr:row>
      <xdr:rowOff>44394</xdr:rowOff>
    </xdr:to>
    <xdr:cxnSp macro="">
      <xdr:nvCxnSpPr>
        <xdr:cNvPr id="497" name="直線コネクタ 496"/>
        <xdr:cNvCxnSpPr/>
      </xdr:nvCxnSpPr>
      <xdr:spPr>
        <a:xfrm flipV="1">
          <a:off x="12814300" y="6151139"/>
          <a:ext cx="889000" cy="40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24163</xdr:rowOff>
    </xdr:from>
    <xdr:to>
      <xdr:col>23</xdr:col>
      <xdr:colOff>568325</xdr:colOff>
      <xdr:row>37</xdr:row>
      <xdr:rowOff>125763</xdr:rowOff>
    </xdr:to>
    <xdr:sp macro="" textlink="">
      <xdr:nvSpPr>
        <xdr:cNvPr id="507" name="円/楕円 506"/>
        <xdr:cNvSpPr/>
      </xdr:nvSpPr>
      <xdr:spPr>
        <a:xfrm>
          <a:off x="16268700" y="63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47040</xdr:rowOff>
    </xdr:from>
    <xdr:ext cx="599010" cy="259045"/>
    <xdr:sp macro="" textlink="">
      <xdr:nvSpPr>
        <xdr:cNvPr id="508" name="災害復旧事業費該当値テキスト"/>
        <xdr:cNvSpPr txBox="1"/>
      </xdr:nvSpPr>
      <xdr:spPr>
        <a:xfrm>
          <a:off x="16370300" y="62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42522</xdr:rowOff>
    </xdr:from>
    <xdr:to>
      <xdr:col>21</xdr:col>
      <xdr:colOff>212725</xdr:colOff>
      <xdr:row>34</xdr:row>
      <xdr:rowOff>144122</xdr:rowOff>
    </xdr:to>
    <xdr:sp macro="" textlink="">
      <xdr:nvSpPr>
        <xdr:cNvPr id="511" name="円/楕円 510"/>
        <xdr:cNvSpPr/>
      </xdr:nvSpPr>
      <xdr:spPr>
        <a:xfrm>
          <a:off x="14541500" y="58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160649</xdr:rowOff>
    </xdr:from>
    <xdr:ext cx="599010" cy="259045"/>
    <xdr:sp macro="" textlink="">
      <xdr:nvSpPr>
        <xdr:cNvPr id="512" name="テキスト ボックス 511"/>
        <xdr:cNvSpPr txBox="1"/>
      </xdr:nvSpPr>
      <xdr:spPr>
        <a:xfrm>
          <a:off x="14292794" y="564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320,288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99589</xdr:rowOff>
    </xdr:from>
    <xdr:to>
      <xdr:col>20</xdr:col>
      <xdr:colOff>9525</xdr:colOff>
      <xdr:row>36</xdr:row>
      <xdr:rowOff>29739</xdr:rowOff>
    </xdr:to>
    <xdr:sp macro="" textlink="">
      <xdr:nvSpPr>
        <xdr:cNvPr id="513" name="円/楕円 512"/>
        <xdr:cNvSpPr/>
      </xdr:nvSpPr>
      <xdr:spPr>
        <a:xfrm>
          <a:off x="13652500" y="61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46266</xdr:rowOff>
    </xdr:from>
    <xdr:ext cx="599010" cy="259045"/>
    <xdr:sp macro="" textlink="">
      <xdr:nvSpPr>
        <xdr:cNvPr id="514" name="テキスト ボックス 513"/>
        <xdr:cNvSpPr txBox="1"/>
      </xdr:nvSpPr>
      <xdr:spPr>
        <a:xfrm>
          <a:off x="13403794" y="587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165044</xdr:rowOff>
    </xdr:from>
    <xdr:to>
      <xdr:col>18</xdr:col>
      <xdr:colOff>492125</xdr:colOff>
      <xdr:row>38</xdr:row>
      <xdr:rowOff>95194</xdr:rowOff>
    </xdr:to>
    <xdr:sp macro="" textlink="">
      <xdr:nvSpPr>
        <xdr:cNvPr id="515" name="円/楕円 514"/>
        <xdr:cNvSpPr/>
      </xdr:nvSpPr>
      <xdr:spPr>
        <a:xfrm>
          <a:off x="12763500" y="65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111721</xdr:rowOff>
    </xdr:from>
    <xdr:ext cx="534377" cy="259045"/>
    <xdr:sp macro="" textlink="">
      <xdr:nvSpPr>
        <xdr:cNvPr id="516" name="テキスト ボックス 515"/>
        <xdr:cNvSpPr txBox="1"/>
      </xdr:nvSpPr>
      <xdr:spPr>
        <a:xfrm>
          <a:off x="12547111" y="62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70938</xdr:rowOff>
    </xdr:from>
    <xdr:to>
      <xdr:col>23</xdr:col>
      <xdr:colOff>517525</xdr:colOff>
      <xdr:row>76</xdr:row>
      <xdr:rowOff>72275</xdr:rowOff>
    </xdr:to>
    <xdr:cxnSp macro="">
      <xdr:nvCxnSpPr>
        <xdr:cNvPr id="600" name="直線コネクタ 599"/>
        <xdr:cNvCxnSpPr/>
      </xdr:nvCxnSpPr>
      <xdr:spPr>
        <a:xfrm>
          <a:off x="15481300" y="13101138"/>
          <a:ext cx="8382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43745</xdr:rowOff>
    </xdr:from>
    <xdr:to>
      <xdr:col>22</xdr:col>
      <xdr:colOff>365125</xdr:colOff>
      <xdr:row>76</xdr:row>
      <xdr:rowOff>70938</xdr:rowOff>
    </xdr:to>
    <xdr:cxnSp macro="">
      <xdr:nvCxnSpPr>
        <xdr:cNvPr id="603" name="直線コネクタ 602"/>
        <xdr:cNvCxnSpPr/>
      </xdr:nvCxnSpPr>
      <xdr:spPr>
        <a:xfrm>
          <a:off x="14592300" y="13073945"/>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23685</xdr:rowOff>
    </xdr:from>
    <xdr:to>
      <xdr:col>21</xdr:col>
      <xdr:colOff>161925</xdr:colOff>
      <xdr:row>76</xdr:row>
      <xdr:rowOff>43745</xdr:rowOff>
    </xdr:to>
    <xdr:cxnSp macro="">
      <xdr:nvCxnSpPr>
        <xdr:cNvPr id="606" name="直線コネクタ 605"/>
        <xdr:cNvCxnSpPr/>
      </xdr:nvCxnSpPr>
      <xdr:spPr>
        <a:xfrm>
          <a:off x="13703300" y="13053885"/>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170495</xdr:rowOff>
    </xdr:from>
    <xdr:to>
      <xdr:col>19</xdr:col>
      <xdr:colOff>644525</xdr:colOff>
      <xdr:row>76</xdr:row>
      <xdr:rowOff>23685</xdr:rowOff>
    </xdr:to>
    <xdr:cxnSp macro="">
      <xdr:nvCxnSpPr>
        <xdr:cNvPr id="609" name="直線コネクタ 608"/>
        <xdr:cNvCxnSpPr/>
      </xdr:nvCxnSpPr>
      <xdr:spPr>
        <a:xfrm>
          <a:off x="12814300" y="13029245"/>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21475</xdr:rowOff>
    </xdr:from>
    <xdr:to>
      <xdr:col>23</xdr:col>
      <xdr:colOff>568325</xdr:colOff>
      <xdr:row>76</xdr:row>
      <xdr:rowOff>123075</xdr:rowOff>
    </xdr:to>
    <xdr:sp macro="" textlink="">
      <xdr:nvSpPr>
        <xdr:cNvPr id="619" name="円/楕円 618"/>
        <xdr:cNvSpPr/>
      </xdr:nvSpPr>
      <xdr:spPr>
        <a:xfrm>
          <a:off x="162687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44352</xdr:rowOff>
    </xdr:from>
    <xdr:ext cx="599010" cy="259045"/>
    <xdr:sp macro="" textlink="">
      <xdr:nvSpPr>
        <xdr:cNvPr id="620" name="公債費該当値テキスト"/>
        <xdr:cNvSpPr txBox="1"/>
      </xdr:nvSpPr>
      <xdr:spPr>
        <a:xfrm>
          <a:off x="16370300" y="129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20138</xdr:rowOff>
    </xdr:from>
    <xdr:to>
      <xdr:col>22</xdr:col>
      <xdr:colOff>415925</xdr:colOff>
      <xdr:row>76</xdr:row>
      <xdr:rowOff>121738</xdr:rowOff>
    </xdr:to>
    <xdr:sp macro="" textlink="">
      <xdr:nvSpPr>
        <xdr:cNvPr id="621" name="円/楕円 620"/>
        <xdr:cNvSpPr/>
      </xdr:nvSpPr>
      <xdr:spPr>
        <a:xfrm>
          <a:off x="15430500" y="130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138266</xdr:rowOff>
    </xdr:from>
    <xdr:ext cx="599010" cy="259045"/>
    <xdr:sp macro="" textlink="">
      <xdr:nvSpPr>
        <xdr:cNvPr id="622" name="テキスト ボックス 621"/>
        <xdr:cNvSpPr txBox="1"/>
      </xdr:nvSpPr>
      <xdr:spPr>
        <a:xfrm>
          <a:off x="15181794" y="1282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164395</xdr:rowOff>
    </xdr:from>
    <xdr:to>
      <xdr:col>21</xdr:col>
      <xdr:colOff>212725</xdr:colOff>
      <xdr:row>76</xdr:row>
      <xdr:rowOff>94545</xdr:rowOff>
    </xdr:to>
    <xdr:sp macro="" textlink="">
      <xdr:nvSpPr>
        <xdr:cNvPr id="623" name="円/楕円 622"/>
        <xdr:cNvSpPr/>
      </xdr:nvSpPr>
      <xdr:spPr>
        <a:xfrm>
          <a:off x="14541500" y="130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111072</xdr:rowOff>
    </xdr:from>
    <xdr:ext cx="599010" cy="259045"/>
    <xdr:sp macro="" textlink="">
      <xdr:nvSpPr>
        <xdr:cNvPr id="624" name="テキスト ボックス 623"/>
        <xdr:cNvSpPr txBox="1"/>
      </xdr:nvSpPr>
      <xdr:spPr>
        <a:xfrm>
          <a:off x="14292794" y="127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144335</xdr:rowOff>
    </xdr:from>
    <xdr:to>
      <xdr:col>20</xdr:col>
      <xdr:colOff>9525</xdr:colOff>
      <xdr:row>76</xdr:row>
      <xdr:rowOff>74485</xdr:rowOff>
    </xdr:to>
    <xdr:sp macro="" textlink="">
      <xdr:nvSpPr>
        <xdr:cNvPr id="625" name="円/楕円 624"/>
        <xdr:cNvSpPr/>
      </xdr:nvSpPr>
      <xdr:spPr>
        <a:xfrm>
          <a:off x="13652500" y="130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91012</xdr:rowOff>
    </xdr:from>
    <xdr:ext cx="599010" cy="259045"/>
    <xdr:sp macro="" textlink="">
      <xdr:nvSpPr>
        <xdr:cNvPr id="626" name="テキスト ボックス 625"/>
        <xdr:cNvSpPr txBox="1"/>
      </xdr:nvSpPr>
      <xdr:spPr>
        <a:xfrm>
          <a:off x="13403794" y="1277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119694</xdr:rowOff>
    </xdr:from>
    <xdr:to>
      <xdr:col>18</xdr:col>
      <xdr:colOff>492125</xdr:colOff>
      <xdr:row>76</xdr:row>
      <xdr:rowOff>49845</xdr:rowOff>
    </xdr:to>
    <xdr:sp macro="" textlink="">
      <xdr:nvSpPr>
        <xdr:cNvPr id="627" name="円/楕円 626"/>
        <xdr:cNvSpPr/>
      </xdr:nvSpPr>
      <xdr:spPr>
        <a:xfrm>
          <a:off x="12763500" y="12978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66371</xdr:rowOff>
    </xdr:from>
    <xdr:ext cx="599010" cy="259045"/>
    <xdr:sp macro="" textlink="">
      <xdr:nvSpPr>
        <xdr:cNvPr id="628" name="テキスト ボックス 627"/>
        <xdr:cNvSpPr txBox="1"/>
      </xdr:nvSpPr>
      <xdr:spPr>
        <a:xfrm>
          <a:off x="12514794" y="1275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114123</xdr:rowOff>
    </xdr:from>
    <xdr:to>
      <xdr:col>23</xdr:col>
      <xdr:colOff>517525</xdr:colOff>
      <xdr:row>98</xdr:row>
      <xdr:rowOff>164902</xdr:rowOff>
    </xdr:to>
    <xdr:cxnSp macro="">
      <xdr:nvCxnSpPr>
        <xdr:cNvPr id="657" name="直線コネクタ 656"/>
        <xdr:cNvCxnSpPr/>
      </xdr:nvCxnSpPr>
      <xdr:spPr>
        <a:xfrm flipV="1">
          <a:off x="15481300" y="16916223"/>
          <a:ext cx="838200" cy="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85589</xdr:rowOff>
    </xdr:from>
    <xdr:to>
      <xdr:col>22</xdr:col>
      <xdr:colOff>365125</xdr:colOff>
      <xdr:row>98</xdr:row>
      <xdr:rowOff>164902</xdr:rowOff>
    </xdr:to>
    <xdr:cxnSp macro="">
      <xdr:nvCxnSpPr>
        <xdr:cNvPr id="660" name="直線コネクタ 659"/>
        <xdr:cNvCxnSpPr/>
      </xdr:nvCxnSpPr>
      <xdr:spPr>
        <a:xfrm>
          <a:off x="14592300" y="16887689"/>
          <a:ext cx="889000" cy="7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85589</xdr:rowOff>
    </xdr:from>
    <xdr:to>
      <xdr:col>21</xdr:col>
      <xdr:colOff>161925</xdr:colOff>
      <xdr:row>98</xdr:row>
      <xdr:rowOff>113838</xdr:rowOff>
    </xdr:to>
    <xdr:cxnSp macro="">
      <xdr:nvCxnSpPr>
        <xdr:cNvPr id="663" name="直線コネクタ 662"/>
        <xdr:cNvCxnSpPr/>
      </xdr:nvCxnSpPr>
      <xdr:spPr>
        <a:xfrm flipV="1">
          <a:off x="13703300" y="16887689"/>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112756</xdr:rowOff>
    </xdr:from>
    <xdr:to>
      <xdr:col>19</xdr:col>
      <xdr:colOff>644525</xdr:colOff>
      <xdr:row>98</xdr:row>
      <xdr:rowOff>113838</xdr:rowOff>
    </xdr:to>
    <xdr:cxnSp macro="">
      <xdr:nvCxnSpPr>
        <xdr:cNvPr id="666" name="直線コネクタ 665"/>
        <xdr:cNvCxnSpPr/>
      </xdr:nvCxnSpPr>
      <xdr:spPr>
        <a:xfrm>
          <a:off x="12814300" y="16914856"/>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63323</xdr:rowOff>
    </xdr:from>
    <xdr:to>
      <xdr:col>23</xdr:col>
      <xdr:colOff>568325</xdr:colOff>
      <xdr:row>98</xdr:row>
      <xdr:rowOff>164923</xdr:rowOff>
    </xdr:to>
    <xdr:sp macro="" textlink="">
      <xdr:nvSpPr>
        <xdr:cNvPr id="676" name="円/楕円 675"/>
        <xdr:cNvSpPr/>
      </xdr:nvSpPr>
      <xdr:spPr>
        <a:xfrm>
          <a:off x="16268700" y="168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22700</xdr:rowOff>
    </xdr:from>
    <xdr:ext cx="534377" cy="259045"/>
    <xdr:sp macro="" textlink="">
      <xdr:nvSpPr>
        <xdr:cNvPr id="677" name="積立金該当値テキスト"/>
        <xdr:cNvSpPr txBox="1"/>
      </xdr:nvSpPr>
      <xdr:spPr>
        <a:xfrm>
          <a:off x="16370300" y="166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114102</xdr:rowOff>
    </xdr:from>
    <xdr:to>
      <xdr:col>22</xdr:col>
      <xdr:colOff>415925</xdr:colOff>
      <xdr:row>99</xdr:row>
      <xdr:rowOff>44252</xdr:rowOff>
    </xdr:to>
    <xdr:sp macro="" textlink="">
      <xdr:nvSpPr>
        <xdr:cNvPr id="678" name="円/楕円 677"/>
        <xdr:cNvSpPr/>
      </xdr:nvSpPr>
      <xdr:spPr>
        <a:xfrm>
          <a:off x="15430500" y="169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35379</xdr:rowOff>
    </xdr:from>
    <xdr:ext cx="534377" cy="259045"/>
    <xdr:sp macro="" textlink="">
      <xdr:nvSpPr>
        <xdr:cNvPr id="679" name="テキスト ボックス 678"/>
        <xdr:cNvSpPr txBox="1"/>
      </xdr:nvSpPr>
      <xdr:spPr>
        <a:xfrm>
          <a:off x="15214111" y="170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34789</xdr:rowOff>
    </xdr:from>
    <xdr:to>
      <xdr:col>21</xdr:col>
      <xdr:colOff>212725</xdr:colOff>
      <xdr:row>98</xdr:row>
      <xdr:rowOff>136389</xdr:rowOff>
    </xdr:to>
    <xdr:sp macro="" textlink="">
      <xdr:nvSpPr>
        <xdr:cNvPr id="680" name="円/楕円 679"/>
        <xdr:cNvSpPr/>
      </xdr:nvSpPr>
      <xdr:spPr>
        <a:xfrm>
          <a:off x="14541500" y="16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152916</xdr:rowOff>
    </xdr:from>
    <xdr:ext cx="599010" cy="259045"/>
    <xdr:sp macro="" textlink="">
      <xdr:nvSpPr>
        <xdr:cNvPr id="681" name="テキスト ボックス 680"/>
        <xdr:cNvSpPr txBox="1"/>
      </xdr:nvSpPr>
      <xdr:spPr>
        <a:xfrm>
          <a:off x="14292794" y="1661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63038</xdr:rowOff>
    </xdr:from>
    <xdr:to>
      <xdr:col>20</xdr:col>
      <xdr:colOff>9525</xdr:colOff>
      <xdr:row>98</xdr:row>
      <xdr:rowOff>164638</xdr:rowOff>
    </xdr:to>
    <xdr:sp macro="" textlink="">
      <xdr:nvSpPr>
        <xdr:cNvPr id="682" name="円/楕円 681"/>
        <xdr:cNvSpPr/>
      </xdr:nvSpPr>
      <xdr:spPr>
        <a:xfrm>
          <a:off x="13652500" y="168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155765</xdr:rowOff>
    </xdr:from>
    <xdr:ext cx="534377" cy="259045"/>
    <xdr:sp macro="" textlink="">
      <xdr:nvSpPr>
        <xdr:cNvPr id="683" name="テキスト ボックス 682"/>
        <xdr:cNvSpPr txBox="1"/>
      </xdr:nvSpPr>
      <xdr:spPr>
        <a:xfrm>
          <a:off x="13436111" y="169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61956</xdr:rowOff>
    </xdr:from>
    <xdr:to>
      <xdr:col>18</xdr:col>
      <xdr:colOff>492125</xdr:colOff>
      <xdr:row>98</xdr:row>
      <xdr:rowOff>163556</xdr:rowOff>
    </xdr:to>
    <xdr:sp macro="" textlink="">
      <xdr:nvSpPr>
        <xdr:cNvPr id="684" name="円/楕円 683"/>
        <xdr:cNvSpPr/>
      </xdr:nvSpPr>
      <xdr:spPr>
        <a:xfrm>
          <a:off x="12763500" y="168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154683</xdr:rowOff>
    </xdr:from>
    <xdr:ext cx="534377" cy="259045"/>
    <xdr:sp macro="" textlink="">
      <xdr:nvSpPr>
        <xdr:cNvPr id="685" name="テキスト ボックス 684"/>
        <xdr:cNvSpPr txBox="1"/>
      </xdr:nvSpPr>
      <xdr:spPr>
        <a:xfrm>
          <a:off x="12547111" y="169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15608</xdr:rowOff>
    </xdr:from>
    <xdr:to>
      <xdr:col>32</xdr:col>
      <xdr:colOff>187325</xdr:colOff>
      <xdr:row>39</xdr:row>
      <xdr:rowOff>21361</xdr:rowOff>
    </xdr:to>
    <xdr:cxnSp macro="">
      <xdr:nvCxnSpPr>
        <xdr:cNvPr id="714" name="直線コネクタ 713"/>
        <xdr:cNvCxnSpPr/>
      </xdr:nvCxnSpPr>
      <xdr:spPr>
        <a:xfrm>
          <a:off x="21323300" y="6702158"/>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15075</xdr:rowOff>
    </xdr:from>
    <xdr:to>
      <xdr:col>31</xdr:col>
      <xdr:colOff>34925</xdr:colOff>
      <xdr:row>39</xdr:row>
      <xdr:rowOff>15608</xdr:rowOff>
    </xdr:to>
    <xdr:cxnSp macro="">
      <xdr:nvCxnSpPr>
        <xdr:cNvPr id="717" name="直線コネクタ 716"/>
        <xdr:cNvCxnSpPr/>
      </xdr:nvCxnSpPr>
      <xdr:spPr>
        <a:xfrm>
          <a:off x="20434300" y="670162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11075</xdr:rowOff>
    </xdr:from>
    <xdr:to>
      <xdr:col>29</xdr:col>
      <xdr:colOff>517525</xdr:colOff>
      <xdr:row>39</xdr:row>
      <xdr:rowOff>15075</xdr:rowOff>
    </xdr:to>
    <xdr:cxnSp macro="">
      <xdr:nvCxnSpPr>
        <xdr:cNvPr id="720" name="直線コネクタ 719"/>
        <xdr:cNvCxnSpPr/>
      </xdr:nvCxnSpPr>
      <xdr:spPr>
        <a:xfrm>
          <a:off x="19545300" y="669762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7531</xdr:rowOff>
    </xdr:from>
    <xdr:to>
      <xdr:col>28</xdr:col>
      <xdr:colOff>314325</xdr:colOff>
      <xdr:row>39</xdr:row>
      <xdr:rowOff>11075</xdr:rowOff>
    </xdr:to>
    <xdr:cxnSp macro="">
      <xdr:nvCxnSpPr>
        <xdr:cNvPr id="723" name="直線コネクタ 722"/>
        <xdr:cNvCxnSpPr/>
      </xdr:nvCxnSpPr>
      <xdr:spPr>
        <a:xfrm>
          <a:off x="18656300" y="669408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142011</xdr:rowOff>
    </xdr:from>
    <xdr:to>
      <xdr:col>32</xdr:col>
      <xdr:colOff>238125</xdr:colOff>
      <xdr:row>39</xdr:row>
      <xdr:rowOff>72161</xdr:rowOff>
    </xdr:to>
    <xdr:sp macro="" textlink="">
      <xdr:nvSpPr>
        <xdr:cNvPr id="733" name="円/楕円 732"/>
        <xdr:cNvSpPr/>
      </xdr:nvSpPr>
      <xdr:spPr>
        <a:xfrm>
          <a:off x="221107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136258</xdr:rowOff>
    </xdr:from>
    <xdr:to>
      <xdr:col>31</xdr:col>
      <xdr:colOff>85725</xdr:colOff>
      <xdr:row>39</xdr:row>
      <xdr:rowOff>66408</xdr:rowOff>
    </xdr:to>
    <xdr:sp macro="" textlink="">
      <xdr:nvSpPr>
        <xdr:cNvPr id="735" name="円/楕円 734"/>
        <xdr:cNvSpPr/>
      </xdr:nvSpPr>
      <xdr:spPr>
        <a:xfrm>
          <a:off x="21272500" y="66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57535</xdr:rowOff>
    </xdr:from>
    <xdr:ext cx="378565" cy="259045"/>
    <xdr:sp macro="" textlink="">
      <xdr:nvSpPr>
        <xdr:cNvPr id="736" name="テキスト ボックス 735"/>
        <xdr:cNvSpPr txBox="1"/>
      </xdr:nvSpPr>
      <xdr:spPr>
        <a:xfrm>
          <a:off x="21134017" y="674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135725</xdr:rowOff>
    </xdr:from>
    <xdr:to>
      <xdr:col>29</xdr:col>
      <xdr:colOff>568325</xdr:colOff>
      <xdr:row>39</xdr:row>
      <xdr:rowOff>65875</xdr:rowOff>
    </xdr:to>
    <xdr:sp macro="" textlink="">
      <xdr:nvSpPr>
        <xdr:cNvPr id="737" name="円/楕円 736"/>
        <xdr:cNvSpPr/>
      </xdr:nvSpPr>
      <xdr:spPr>
        <a:xfrm>
          <a:off x="20383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57002</xdr:rowOff>
    </xdr:from>
    <xdr:ext cx="378565" cy="259045"/>
    <xdr:sp macro="" textlink="">
      <xdr:nvSpPr>
        <xdr:cNvPr id="738" name="テキスト ボックス 737"/>
        <xdr:cNvSpPr txBox="1"/>
      </xdr:nvSpPr>
      <xdr:spPr>
        <a:xfrm>
          <a:off x="20245017" y="674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131725</xdr:rowOff>
    </xdr:from>
    <xdr:to>
      <xdr:col>28</xdr:col>
      <xdr:colOff>365125</xdr:colOff>
      <xdr:row>39</xdr:row>
      <xdr:rowOff>61875</xdr:rowOff>
    </xdr:to>
    <xdr:sp macro="" textlink="">
      <xdr:nvSpPr>
        <xdr:cNvPr id="739" name="円/楕円 738"/>
        <xdr:cNvSpPr/>
      </xdr:nvSpPr>
      <xdr:spPr>
        <a:xfrm>
          <a:off x="19494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53002</xdr:rowOff>
    </xdr:from>
    <xdr:ext cx="378565" cy="259045"/>
    <xdr:sp macro="" textlink="">
      <xdr:nvSpPr>
        <xdr:cNvPr id="740" name="テキスト ボックス 739"/>
        <xdr:cNvSpPr txBox="1"/>
      </xdr:nvSpPr>
      <xdr:spPr>
        <a:xfrm>
          <a:off x="19356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128181</xdr:rowOff>
    </xdr:from>
    <xdr:to>
      <xdr:col>27</xdr:col>
      <xdr:colOff>161925</xdr:colOff>
      <xdr:row>39</xdr:row>
      <xdr:rowOff>58331</xdr:rowOff>
    </xdr:to>
    <xdr:sp macro="" textlink="">
      <xdr:nvSpPr>
        <xdr:cNvPr id="741" name="円/楕円 740"/>
        <xdr:cNvSpPr/>
      </xdr:nvSpPr>
      <xdr:spPr>
        <a:xfrm>
          <a:off x="18605500" y="66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49458</xdr:rowOff>
    </xdr:from>
    <xdr:ext cx="378565" cy="259045"/>
    <xdr:sp macro="" textlink="">
      <xdr:nvSpPr>
        <xdr:cNvPr id="742" name="テキスト ボックス 741"/>
        <xdr:cNvSpPr txBox="1"/>
      </xdr:nvSpPr>
      <xdr:spPr>
        <a:xfrm>
          <a:off x="18467017" y="6736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155386</xdr:rowOff>
    </xdr:from>
    <xdr:to>
      <xdr:col>32</xdr:col>
      <xdr:colOff>187325</xdr:colOff>
      <xdr:row>76</xdr:row>
      <xdr:rowOff>43906</xdr:rowOff>
    </xdr:to>
    <xdr:cxnSp macro="">
      <xdr:nvCxnSpPr>
        <xdr:cNvPr id="828" name="直線コネクタ 827"/>
        <xdr:cNvCxnSpPr/>
      </xdr:nvCxnSpPr>
      <xdr:spPr>
        <a:xfrm flipV="1">
          <a:off x="21323300" y="13014136"/>
          <a:ext cx="8382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43906</xdr:rowOff>
    </xdr:from>
    <xdr:to>
      <xdr:col>31</xdr:col>
      <xdr:colOff>34925</xdr:colOff>
      <xdr:row>76</xdr:row>
      <xdr:rowOff>55617</xdr:rowOff>
    </xdr:to>
    <xdr:cxnSp macro="">
      <xdr:nvCxnSpPr>
        <xdr:cNvPr id="831" name="直線コネクタ 830"/>
        <xdr:cNvCxnSpPr/>
      </xdr:nvCxnSpPr>
      <xdr:spPr>
        <a:xfrm flipV="1">
          <a:off x="20434300" y="13074106"/>
          <a:ext cx="8890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55617</xdr:rowOff>
    </xdr:from>
    <xdr:to>
      <xdr:col>29</xdr:col>
      <xdr:colOff>517525</xdr:colOff>
      <xdr:row>76</xdr:row>
      <xdr:rowOff>90013</xdr:rowOff>
    </xdr:to>
    <xdr:cxnSp macro="">
      <xdr:nvCxnSpPr>
        <xdr:cNvPr id="834" name="直線コネクタ 833"/>
        <xdr:cNvCxnSpPr/>
      </xdr:nvCxnSpPr>
      <xdr:spPr>
        <a:xfrm flipV="1">
          <a:off x="19545300" y="13085817"/>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90013</xdr:rowOff>
    </xdr:from>
    <xdr:to>
      <xdr:col>28</xdr:col>
      <xdr:colOff>314325</xdr:colOff>
      <xdr:row>76</xdr:row>
      <xdr:rowOff>94707</xdr:rowOff>
    </xdr:to>
    <xdr:cxnSp macro="">
      <xdr:nvCxnSpPr>
        <xdr:cNvPr id="837" name="直線コネクタ 836"/>
        <xdr:cNvCxnSpPr/>
      </xdr:nvCxnSpPr>
      <xdr:spPr>
        <a:xfrm flipV="1">
          <a:off x="18656300" y="1312021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104586</xdr:rowOff>
    </xdr:from>
    <xdr:to>
      <xdr:col>32</xdr:col>
      <xdr:colOff>238125</xdr:colOff>
      <xdr:row>76</xdr:row>
      <xdr:rowOff>34736</xdr:rowOff>
    </xdr:to>
    <xdr:sp macro="" textlink="">
      <xdr:nvSpPr>
        <xdr:cNvPr id="847" name="円/楕円 846"/>
        <xdr:cNvSpPr/>
      </xdr:nvSpPr>
      <xdr:spPr>
        <a:xfrm>
          <a:off x="22110700" y="129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127463</xdr:rowOff>
    </xdr:from>
    <xdr:ext cx="599010" cy="259045"/>
    <xdr:sp macro="" textlink="">
      <xdr:nvSpPr>
        <xdr:cNvPr id="848" name="繰出金該当値テキスト"/>
        <xdr:cNvSpPr txBox="1"/>
      </xdr:nvSpPr>
      <xdr:spPr>
        <a:xfrm>
          <a:off x="22212300" y="1281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164556</xdr:rowOff>
    </xdr:from>
    <xdr:to>
      <xdr:col>31</xdr:col>
      <xdr:colOff>85725</xdr:colOff>
      <xdr:row>76</xdr:row>
      <xdr:rowOff>94706</xdr:rowOff>
    </xdr:to>
    <xdr:sp macro="" textlink="">
      <xdr:nvSpPr>
        <xdr:cNvPr id="849" name="円/楕円 848"/>
        <xdr:cNvSpPr/>
      </xdr:nvSpPr>
      <xdr:spPr>
        <a:xfrm>
          <a:off x="21272500" y="130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111232</xdr:rowOff>
    </xdr:from>
    <xdr:ext cx="599010" cy="259045"/>
    <xdr:sp macro="" textlink="">
      <xdr:nvSpPr>
        <xdr:cNvPr id="850" name="テキスト ボックス 849"/>
        <xdr:cNvSpPr txBox="1"/>
      </xdr:nvSpPr>
      <xdr:spPr>
        <a:xfrm>
          <a:off x="21023794" y="127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4817</xdr:rowOff>
    </xdr:from>
    <xdr:to>
      <xdr:col>29</xdr:col>
      <xdr:colOff>568325</xdr:colOff>
      <xdr:row>76</xdr:row>
      <xdr:rowOff>106417</xdr:rowOff>
    </xdr:to>
    <xdr:sp macro="" textlink="">
      <xdr:nvSpPr>
        <xdr:cNvPr id="851" name="円/楕円 850"/>
        <xdr:cNvSpPr/>
      </xdr:nvSpPr>
      <xdr:spPr>
        <a:xfrm>
          <a:off x="20383500" y="130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122944</xdr:rowOff>
    </xdr:from>
    <xdr:ext cx="599010" cy="259045"/>
    <xdr:sp macro="" textlink="">
      <xdr:nvSpPr>
        <xdr:cNvPr id="852" name="テキスト ボックス 851"/>
        <xdr:cNvSpPr txBox="1"/>
      </xdr:nvSpPr>
      <xdr:spPr>
        <a:xfrm>
          <a:off x="20134794" y="1281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39213</xdr:rowOff>
    </xdr:from>
    <xdr:to>
      <xdr:col>28</xdr:col>
      <xdr:colOff>365125</xdr:colOff>
      <xdr:row>76</xdr:row>
      <xdr:rowOff>140813</xdr:rowOff>
    </xdr:to>
    <xdr:sp macro="" textlink="">
      <xdr:nvSpPr>
        <xdr:cNvPr id="853" name="円/楕円 852"/>
        <xdr:cNvSpPr/>
      </xdr:nvSpPr>
      <xdr:spPr>
        <a:xfrm>
          <a:off x="19494500" y="130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157341</xdr:rowOff>
    </xdr:from>
    <xdr:ext cx="599010" cy="259045"/>
    <xdr:sp macro="" textlink="">
      <xdr:nvSpPr>
        <xdr:cNvPr id="854" name="テキスト ボックス 853"/>
        <xdr:cNvSpPr txBox="1"/>
      </xdr:nvSpPr>
      <xdr:spPr>
        <a:xfrm>
          <a:off x="19245794" y="128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43907</xdr:rowOff>
    </xdr:from>
    <xdr:to>
      <xdr:col>27</xdr:col>
      <xdr:colOff>161925</xdr:colOff>
      <xdr:row>76</xdr:row>
      <xdr:rowOff>145507</xdr:rowOff>
    </xdr:to>
    <xdr:sp macro="" textlink="">
      <xdr:nvSpPr>
        <xdr:cNvPr id="855" name="円/楕円 854"/>
        <xdr:cNvSpPr/>
      </xdr:nvSpPr>
      <xdr:spPr>
        <a:xfrm>
          <a:off x="18605500" y="130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162034</xdr:rowOff>
    </xdr:from>
    <xdr:ext cx="599010" cy="259045"/>
    <xdr:sp macro="" textlink="">
      <xdr:nvSpPr>
        <xdr:cNvPr id="856" name="テキスト ボックス 855"/>
        <xdr:cNvSpPr txBox="1"/>
      </xdr:nvSpPr>
      <xdr:spPr>
        <a:xfrm>
          <a:off x="18356794" y="1284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1,742,258</a:t>
          </a:r>
          <a:r>
            <a:rPr kumimoji="1" lang="ja-JP" altLang="en-US" sz="1300" baseline="0">
              <a:latin typeface="ＭＳ Ｐゴシック"/>
            </a:rPr>
            <a:t>円となっている。主な構成項目である人件費は、住民一人当たり</a:t>
          </a:r>
          <a:r>
            <a:rPr kumimoji="1" lang="en-US" altLang="ja-JP" sz="1300" baseline="0">
              <a:latin typeface="ＭＳ Ｐゴシック"/>
            </a:rPr>
            <a:t>300,136</a:t>
          </a:r>
          <a:r>
            <a:rPr kumimoji="1" lang="ja-JP" altLang="en-US" sz="1300" baseline="0">
              <a:latin typeface="ＭＳ Ｐゴシック"/>
            </a:rPr>
            <a:t>円となっており、平成２３年度から類似団体平均と比べて高い状態が続いている。</a:t>
          </a:r>
          <a:r>
            <a:rPr kumimoji="1" lang="ja-JP" altLang="ja-JP" sz="1300">
              <a:solidFill>
                <a:schemeClr val="dk1"/>
              </a:solidFill>
              <a:effectLst/>
              <a:latin typeface="+mn-lt"/>
              <a:ea typeface="+mn-ea"/>
              <a:cs typeface="+mn-cs"/>
            </a:rPr>
            <a:t>行政改革計画（平成１８年度～平成２２年度）において、職員の削減を行ったものの</a:t>
          </a:r>
          <a:r>
            <a:rPr kumimoji="1" lang="ja-JP" altLang="en-US" sz="1300">
              <a:solidFill>
                <a:schemeClr val="dk1"/>
              </a:solidFill>
              <a:effectLst/>
              <a:latin typeface="+mn-lt"/>
              <a:ea typeface="+mn-ea"/>
              <a:cs typeface="+mn-cs"/>
            </a:rPr>
            <a:t>職員数が類似団体平均と比較して多いことが主な要因である。今後、業務の適切な遂行・住民サービスを低下させることなく、職員数を削減できるのか検討し、財政の健全化を図る。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主な構成項目である公債費は、住民一人当たり</a:t>
          </a:r>
          <a:r>
            <a:rPr kumimoji="1" lang="en-US" altLang="ja-JP" sz="1300">
              <a:solidFill>
                <a:schemeClr val="dk1"/>
              </a:solidFill>
              <a:effectLst/>
              <a:latin typeface="+mj-ea"/>
              <a:ea typeface="+mj-ea"/>
              <a:cs typeface="+mn-cs"/>
            </a:rPr>
            <a:t>255,394</a:t>
          </a:r>
          <a:r>
            <a:rPr kumimoji="1" lang="ja-JP" altLang="en-US" sz="1300">
              <a:solidFill>
                <a:schemeClr val="dk1"/>
              </a:solidFill>
              <a:effectLst/>
              <a:latin typeface="+mj-ea"/>
              <a:ea typeface="+mj-ea"/>
              <a:cs typeface="+mn-cs"/>
            </a:rPr>
            <a:t>円となっており、</a:t>
          </a:r>
          <a:r>
            <a:rPr kumimoji="1" lang="ja-JP" altLang="ja-JP" sz="1300" baseline="0">
              <a:solidFill>
                <a:schemeClr val="dk1"/>
              </a:solidFill>
              <a:effectLst/>
              <a:latin typeface="+mn-lt"/>
              <a:ea typeface="+mn-ea"/>
              <a:cs typeface="+mn-cs"/>
            </a:rPr>
            <a:t>平成２３年度から類似団体平均と比べて高い状態が続いている。</a:t>
          </a:r>
          <a:r>
            <a:rPr kumimoji="1" lang="ja-JP" altLang="en-US" sz="1300" baseline="0">
              <a:solidFill>
                <a:schemeClr val="dk1"/>
              </a:solidFill>
              <a:effectLst/>
              <a:latin typeface="+mn-lt"/>
              <a:ea typeface="+mn-ea"/>
              <a:cs typeface="+mn-cs"/>
            </a:rPr>
            <a:t>平成５年度から平成８年度に実施した大規模な普通建設事業に係る借入が主な要因である。事業実施の重点化・効率化を進め、地方債の新規発行の抑制（年３億円以内）に努める。</a:t>
          </a:r>
          <a:endParaRPr kumimoji="1" lang="en-US" altLang="ja-JP" sz="1300" baseline="0">
            <a:solidFill>
              <a:schemeClr val="dk1"/>
            </a:solidFill>
            <a:effectLst/>
            <a:latin typeface="+mn-lt"/>
            <a:ea typeface="+mn-ea"/>
            <a:cs typeface="+mn-cs"/>
          </a:endParaRPr>
        </a:p>
        <a:p>
          <a:r>
            <a:rPr kumimoji="1" lang="ja-JP" altLang="en-US" sz="1300">
              <a:latin typeface="ＭＳ Ｐゴシック"/>
            </a:rPr>
            <a:t>　主な構成項目である繰出金は、住民一人当たり</a:t>
          </a:r>
          <a:r>
            <a:rPr kumimoji="1" lang="en-US" altLang="ja-JP" sz="1300">
              <a:latin typeface="ＭＳ Ｐゴシック"/>
            </a:rPr>
            <a:t>150,883</a:t>
          </a:r>
          <a:r>
            <a:rPr kumimoji="1" lang="ja-JP" altLang="en-US" sz="1300">
              <a:latin typeface="ＭＳ Ｐゴシック"/>
            </a:rPr>
            <a:t>円となっており、</a:t>
          </a:r>
          <a:r>
            <a:rPr kumimoji="1" lang="ja-JP" altLang="ja-JP" sz="1300" baseline="0">
              <a:solidFill>
                <a:schemeClr val="dk1"/>
              </a:solidFill>
              <a:effectLst/>
              <a:latin typeface="+mn-lt"/>
              <a:ea typeface="+mn-ea"/>
              <a:cs typeface="+mn-cs"/>
            </a:rPr>
            <a:t>平成２３年度から類似団体平均と比べて高い状態が続いている。</a:t>
          </a:r>
          <a:r>
            <a:rPr kumimoji="1" lang="ja-JP" altLang="en-US" sz="1300" baseline="0">
              <a:solidFill>
                <a:schemeClr val="dk1"/>
              </a:solidFill>
              <a:effectLst/>
              <a:latin typeface="+mn-lt"/>
              <a:ea typeface="+mn-ea"/>
              <a:cs typeface="+mn-cs"/>
            </a:rPr>
            <a:t>簡易水道の統合事業に係る借入の償還金への繰出金が主な要因である。今後、独立採算の原則に立ち返り、使用料の適正化を図りながら特別会計への繰出金の抑制に努める。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1,799
1,797
103.07
3,277,294
3,134,323
123,750
1,854,687
3,534,932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51542</xdr:rowOff>
    </xdr:from>
    <xdr:to>
      <xdr:col>6</xdr:col>
      <xdr:colOff>511175</xdr:colOff>
      <xdr:row>36</xdr:row>
      <xdr:rowOff>68459</xdr:rowOff>
    </xdr:to>
    <xdr:cxnSp macro="">
      <xdr:nvCxnSpPr>
        <xdr:cNvPr id="62" name="直線コネクタ 61"/>
        <xdr:cNvCxnSpPr/>
      </xdr:nvCxnSpPr>
      <xdr:spPr>
        <a:xfrm flipV="1">
          <a:off x="3797300" y="6223742"/>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68459</xdr:rowOff>
    </xdr:from>
    <xdr:to>
      <xdr:col>5</xdr:col>
      <xdr:colOff>358775</xdr:colOff>
      <xdr:row>36</xdr:row>
      <xdr:rowOff>90600</xdr:rowOff>
    </xdr:to>
    <xdr:cxnSp macro="">
      <xdr:nvCxnSpPr>
        <xdr:cNvPr id="65" name="直線コネクタ 64"/>
        <xdr:cNvCxnSpPr/>
      </xdr:nvCxnSpPr>
      <xdr:spPr>
        <a:xfrm flipV="1">
          <a:off x="2908300" y="6240659"/>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90600</xdr:rowOff>
    </xdr:from>
    <xdr:to>
      <xdr:col>4</xdr:col>
      <xdr:colOff>155575</xdr:colOff>
      <xdr:row>36</xdr:row>
      <xdr:rowOff>99075</xdr:rowOff>
    </xdr:to>
    <xdr:cxnSp macro="">
      <xdr:nvCxnSpPr>
        <xdr:cNvPr id="68" name="直線コネクタ 67"/>
        <xdr:cNvCxnSpPr/>
      </xdr:nvCxnSpPr>
      <xdr:spPr>
        <a:xfrm flipV="1">
          <a:off x="2019300" y="6262800"/>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66581</xdr:rowOff>
    </xdr:from>
    <xdr:to>
      <xdr:col>2</xdr:col>
      <xdr:colOff>638175</xdr:colOff>
      <xdr:row>36</xdr:row>
      <xdr:rowOff>99075</xdr:rowOff>
    </xdr:to>
    <xdr:cxnSp macro="">
      <xdr:nvCxnSpPr>
        <xdr:cNvPr id="71" name="直線コネクタ 70"/>
        <xdr:cNvCxnSpPr/>
      </xdr:nvCxnSpPr>
      <xdr:spPr>
        <a:xfrm>
          <a:off x="1130300" y="6238781"/>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742</xdr:rowOff>
    </xdr:from>
    <xdr:to>
      <xdr:col>6</xdr:col>
      <xdr:colOff>561975</xdr:colOff>
      <xdr:row>36</xdr:row>
      <xdr:rowOff>102342</xdr:rowOff>
    </xdr:to>
    <xdr:sp macro="" textlink="">
      <xdr:nvSpPr>
        <xdr:cNvPr id="81" name="円/楕円 80"/>
        <xdr:cNvSpPr/>
      </xdr:nvSpPr>
      <xdr:spPr>
        <a:xfrm>
          <a:off x="4584700" y="61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23619</xdr:rowOff>
    </xdr:from>
    <xdr:ext cx="534377" cy="259045"/>
    <xdr:sp macro="" textlink="">
      <xdr:nvSpPr>
        <xdr:cNvPr id="82" name="議会費該当値テキスト"/>
        <xdr:cNvSpPr txBox="1"/>
      </xdr:nvSpPr>
      <xdr:spPr>
        <a:xfrm>
          <a:off x="4686300" y="60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17659</xdr:rowOff>
    </xdr:from>
    <xdr:to>
      <xdr:col>5</xdr:col>
      <xdr:colOff>409575</xdr:colOff>
      <xdr:row>36</xdr:row>
      <xdr:rowOff>119259</xdr:rowOff>
    </xdr:to>
    <xdr:sp macro="" textlink="">
      <xdr:nvSpPr>
        <xdr:cNvPr id="83" name="円/楕円 82"/>
        <xdr:cNvSpPr/>
      </xdr:nvSpPr>
      <xdr:spPr>
        <a:xfrm>
          <a:off x="3746500" y="61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135786</xdr:rowOff>
    </xdr:from>
    <xdr:ext cx="534377" cy="259045"/>
    <xdr:sp macro="" textlink="">
      <xdr:nvSpPr>
        <xdr:cNvPr id="84" name="テキスト ボックス 83"/>
        <xdr:cNvSpPr txBox="1"/>
      </xdr:nvSpPr>
      <xdr:spPr>
        <a:xfrm>
          <a:off x="3530111" y="59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39800</xdr:rowOff>
    </xdr:from>
    <xdr:to>
      <xdr:col>4</xdr:col>
      <xdr:colOff>206375</xdr:colOff>
      <xdr:row>36</xdr:row>
      <xdr:rowOff>141400</xdr:rowOff>
    </xdr:to>
    <xdr:sp macro="" textlink="">
      <xdr:nvSpPr>
        <xdr:cNvPr id="85" name="円/楕円 84"/>
        <xdr:cNvSpPr/>
      </xdr:nvSpPr>
      <xdr:spPr>
        <a:xfrm>
          <a:off x="2857500" y="62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157927</xdr:rowOff>
    </xdr:from>
    <xdr:ext cx="534377" cy="259045"/>
    <xdr:sp macro="" textlink="">
      <xdr:nvSpPr>
        <xdr:cNvPr id="86" name="テキスト ボックス 85"/>
        <xdr:cNvSpPr txBox="1"/>
      </xdr:nvSpPr>
      <xdr:spPr>
        <a:xfrm>
          <a:off x="2641111" y="59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48275</xdr:rowOff>
    </xdr:from>
    <xdr:to>
      <xdr:col>3</xdr:col>
      <xdr:colOff>3175</xdr:colOff>
      <xdr:row>36</xdr:row>
      <xdr:rowOff>149875</xdr:rowOff>
    </xdr:to>
    <xdr:sp macro="" textlink="">
      <xdr:nvSpPr>
        <xdr:cNvPr id="87" name="円/楕円 86"/>
        <xdr:cNvSpPr/>
      </xdr:nvSpPr>
      <xdr:spPr>
        <a:xfrm>
          <a:off x="1968500" y="62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166402</xdr:rowOff>
    </xdr:from>
    <xdr:ext cx="534377" cy="259045"/>
    <xdr:sp macro="" textlink="">
      <xdr:nvSpPr>
        <xdr:cNvPr id="88" name="テキスト ボックス 87"/>
        <xdr:cNvSpPr txBox="1"/>
      </xdr:nvSpPr>
      <xdr:spPr>
        <a:xfrm>
          <a:off x="1752111" y="59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15781</xdr:rowOff>
    </xdr:from>
    <xdr:to>
      <xdr:col>1</xdr:col>
      <xdr:colOff>485775</xdr:colOff>
      <xdr:row>36</xdr:row>
      <xdr:rowOff>117381</xdr:rowOff>
    </xdr:to>
    <xdr:sp macro="" textlink="">
      <xdr:nvSpPr>
        <xdr:cNvPr id="89" name="円/楕円 88"/>
        <xdr:cNvSpPr/>
      </xdr:nvSpPr>
      <xdr:spPr>
        <a:xfrm>
          <a:off x="1079500" y="61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133908</xdr:rowOff>
    </xdr:from>
    <xdr:ext cx="534377" cy="259045"/>
    <xdr:sp macro="" textlink="">
      <xdr:nvSpPr>
        <xdr:cNvPr id="90" name="テキスト ボックス 89"/>
        <xdr:cNvSpPr txBox="1"/>
      </xdr:nvSpPr>
      <xdr:spPr>
        <a:xfrm>
          <a:off x="863111" y="59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105899</xdr:rowOff>
    </xdr:from>
    <xdr:to>
      <xdr:col>6</xdr:col>
      <xdr:colOff>511175</xdr:colOff>
      <xdr:row>57</xdr:row>
      <xdr:rowOff>164451</xdr:rowOff>
    </xdr:to>
    <xdr:cxnSp macro="">
      <xdr:nvCxnSpPr>
        <xdr:cNvPr id="121" name="直線コネクタ 120"/>
        <xdr:cNvCxnSpPr/>
      </xdr:nvCxnSpPr>
      <xdr:spPr>
        <a:xfrm flipV="1">
          <a:off x="3797300" y="9878549"/>
          <a:ext cx="838200" cy="5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104690</xdr:rowOff>
    </xdr:from>
    <xdr:to>
      <xdr:col>5</xdr:col>
      <xdr:colOff>358775</xdr:colOff>
      <xdr:row>57</xdr:row>
      <xdr:rowOff>164451</xdr:rowOff>
    </xdr:to>
    <xdr:cxnSp macro="">
      <xdr:nvCxnSpPr>
        <xdr:cNvPr id="124" name="直線コネクタ 123"/>
        <xdr:cNvCxnSpPr/>
      </xdr:nvCxnSpPr>
      <xdr:spPr>
        <a:xfrm>
          <a:off x="2908300" y="9877340"/>
          <a:ext cx="889000" cy="5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104690</xdr:rowOff>
    </xdr:from>
    <xdr:to>
      <xdr:col>4</xdr:col>
      <xdr:colOff>155575</xdr:colOff>
      <xdr:row>57</xdr:row>
      <xdr:rowOff>141720</xdr:rowOff>
    </xdr:to>
    <xdr:cxnSp macro="">
      <xdr:nvCxnSpPr>
        <xdr:cNvPr id="127" name="直線コネクタ 126"/>
        <xdr:cNvCxnSpPr/>
      </xdr:nvCxnSpPr>
      <xdr:spPr>
        <a:xfrm flipV="1">
          <a:off x="2019300" y="9877340"/>
          <a:ext cx="889000" cy="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131445</xdr:rowOff>
    </xdr:from>
    <xdr:to>
      <xdr:col>2</xdr:col>
      <xdr:colOff>638175</xdr:colOff>
      <xdr:row>57</xdr:row>
      <xdr:rowOff>141720</xdr:rowOff>
    </xdr:to>
    <xdr:cxnSp macro="">
      <xdr:nvCxnSpPr>
        <xdr:cNvPr id="130" name="直線コネクタ 129"/>
        <xdr:cNvCxnSpPr/>
      </xdr:nvCxnSpPr>
      <xdr:spPr>
        <a:xfrm>
          <a:off x="1130300" y="9904095"/>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55099</xdr:rowOff>
    </xdr:from>
    <xdr:to>
      <xdr:col>6</xdr:col>
      <xdr:colOff>561975</xdr:colOff>
      <xdr:row>57</xdr:row>
      <xdr:rowOff>156699</xdr:rowOff>
    </xdr:to>
    <xdr:sp macro="" textlink="">
      <xdr:nvSpPr>
        <xdr:cNvPr id="140" name="円/楕円 139"/>
        <xdr:cNvSpPr/>
      </xdr:nvSpPr>
      <xdr:spPr>
        <a:xfrm>
          <a:off x="4584700" y="98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77976</xdr:rowOff>
    </xdr:from>
    <xdr:ext cx="599010" cy="259045"/>
    <xdr:sp macro="" textlink="">
      <xdr:nvSpPr>
        <xdr:cNvPr id="141" name="総務費該当値テキスト"/>
        <xdr:cNvSpPr txBox="1"/>
      </xdr:nvSpPr>
      <xdr:spPr>
        <a:xfrm>
          <a:off x="4686300" y="967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113651</xdr:rowOff>
    </xdr:from>
    <xdr:to>
      <xdr:col>5</xdr:col>
      <xdr:colOff>409575</xdr:colOff>
      <xdr:row>58</xdr:row>
      <xdr:rowOff>43801</xdr:rowOff>
    </xdr:to>
    <xdr:sp macro="" textlink="">
      <xdr:nvSpPr>
        <xdr:cNvPr id="142" name="円/楕円 141"/>
        <xdr:cNvSpPr/>
      </xdr:nvSpPr>
      <xdr:spPr>
        <a:xfrm>
          <a:off x="3746500" y="98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60328</xdr:rowOff>
    </xdr:from>
    <xdr:ext cx="599010" cy="259045"/>
    <xdr:sp macro="" textlink="">
      <xdr:nvSpPr>
        <xdr:cNvPr id="143" name="テキスト ボックス 142"/>
        <xdr:cNvSpPr txBox="1"/>
      </xdr:nvSpPr>
      <xdr:spPr>
        <a:xfrm>
          <a:off x="3497794" y="96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53890</xdr:rowOff>
    </xdr:from>
    <xdr:to>
      <xdr:col>4</xdr:col>
      <xdr:colOff>206375</xdr:colOff>
      <xdr:row>57</xdr:row>
      <xdr:rowOff>155490</xdr:rowOff>
    </xdr:to>
    <xdr:sp macro="" textlink="">
      <xdr:nvSpPr>
        <xdr:cNvPr id="144" name="円/楕円 143"/>
        <xdr:cNvSpPr/>
      </xdr:nvSpPr>
      <xdr:spPr>
        <a:xfrm>
          <a:off x="2857500" y="98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567</xdr:rowOff>
    </xdr:from>
    <xdr:ext cx="599010" cy="259045"/>
    <xdr:sp macro="" textlink="">
      <xdr:nvSpPr>
        <xdr:cNvPr id="145" name="テキスト ボックス 144"/>
        <xdr:cNvSpPr txBox="1"/>
      </xdr:nvSpPr>
      <xdr:spPr>
        <a:xfrm>
          <a:off x="2608794" y="960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90920</xdr:rowOff>
    </xdr:from>
    <xdr:to>
      <xdr:col>3</xdr:col>
      <xdr:colOff>3175</xdr:colOff>
      <xdr:row>58</xdr:row>
      <xdr:rowOff>21070</xdr:rowOff>
    </xdr:to>
    <xdr:sp macro="" textlink="">
      <xdr:nvSpPr>
        <xdr:cNvPr id="146" name="円/楕円 145"/>
        <xdr:cNvSpPr/>
      </xdr:nvSpPr>
      <xdr:spPr>
        <a:xfrm>
          <a:off x="1968500" y="98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37597</xdr:rowOff>
    </xdr:from>
    <xdr:ext cx="599010" cy="259045"/>
    <xdr:sp macro="" textlink="">
      <xdr:nvSpPr>
        <xdr:cNvPr id="147" name="テキスト ボックス 146"/>
        <xdr:cNvSpPr txBox="1"/>
      </xdr:nvSpPr>
      <xdr:spPr>
        <a:xfrm>
          <a:off x="1719794" y="96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80645</xdr:rowOff>
    </xdr:from>
    <xdr:to>
      <xdr:col>1</xdr:col>
      <xdr:colOff>485775</xdr:colOff>
      <xdr:row>58</xdr:row>
      <xdr:rowOff>10795</xdr:rowOff>
    </xdr:to>
    <xdr:sp macro="" textlink="">
      <xdr:nvSpPr>
        <xdr:cNvPr id="148" name="円/楕円 147"/>
        <xdr:cNvSpPr/>
      </xdr:nvSpPr>
      <xdr:spPr>
        <a:xfrm>
          <a:off x="1079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27322</xdr:rowOff>
    </xdr:from>
    <xdr:ext cx="599010" cy="259045"/>
    <xdr:sp macro="" textlink="">
      <xdr:nvSpPr>
        <xdr:cNvPr id="149" name="テキスト ボックス 148"/>
        <xdr:cNvSpPr txBox="1"/>
      </xdr:nvSpPr>
      <xdr:spPr>
        <a:xfrm>
          <a:off x="830794" y="962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82967</xdr:rowOff>
    </xdr:from>
    <xdr:to>
      <xdr:col>6</xdr:col>
      <xdr:colOff>511175</xdr:colOff>
      <xdr:row>77</xdr:row>
      <xdr:rowOff>84795</xdr:rowOff>
    </xdr:to>
    <xdr:cxnSp macro="">
      <xdr:nvCxnSpPr>
        <xdr:cNvPr id="178" name="直線コネクタ 177"/>
        <xdr:cNvCxnSpPr/>
      </xdr:nvCxnSpPr>
      <xdr:spPr>
        <a:xfrm>
          <a:off x="3797300" y="1328461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82967</xdr:rowOff>
    </xdr:from>
    <xdr:to>
      <xdr:col>5</xdr:col>
      <xdr:colOff>358775</xdr:colOff>
      <xdr:row>77</xdr:row>
      <xdr:rowOff>124588</xdr:rowOff>
    </xdr:to>
    <xdr:cxnSp macro="">
      <xdr:nvCxnSpPr>
        <xdr:cNvPr id="181" name="直線コネクタ 180"/>
        <xdr:cNvCxnSpPr/>
      </xdr:nvCxnSpPr>
      <xdr:spPr>
        <a:xfrm flipV="1">
          <a:off x="2908300" y="13284617"/>
          <a:ext cx="889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124588</xdr:rowOff>
    </xdr:from>
    <xdr:to>
      <xdr:col>4</xdr:col>
      <xdr:colOff>155575</xdr:colOff>
      <xdr:row>77</xdr:row>
      <xdr:rowOff>129470</xdr:rowOff>
    </xdr:to>
    <xdr:cxnSp macro="">
      <xdr:nvCxnSpPr>
        <xdr:cNvPr id="184" name="直線コネクタ 183"/>
        <xdr:cNvCxnSpPr/>
      </xdr:nvCxnSpPr>
      <xdr:spPr>
        <a:xfrm flipV="1">
          <a:off x="2019300" y="13326238"/>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129470</xdr:rowOff>
    </xdr:from>
    <xdr:to>
      <xdr:col>2</xdr:col>
      <xdr:colOff>638175</xdr:colOff>
      <xdr:row>77</xdr:row>
      <xdr:rowOff>136785</xdr:rowOff>
    </xdr:to>
    <xdr:cxnSp macro="">
      <xdr:nvCxnSpPr>
        <xdr:cNvPr id="187" name="直線コネクタ 186"/>
        <xdr:cNvCxnSpPr/>
      </xdr:nvCxnSpPr>
      <xdr:spPr>
        <a:xfrm flipV="1">
          <a:off x="1130300" y="1333112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33995</xdr:rowOff>
    </xdr:from>
    <xdr:to>
      <xdr:col>6</xdr:col>
      <xdr:colOff>561975</xdr:colOff>
      <xdr:row>77</xdr:row>
      <xdr:rowOff>135595</xdr:rowOff>
    </xdr:to>
    <xdr:sp macro="" textlink="">
      <xdr:nvSpPr>
        <xdr:cNvPr id="197" name="円/楕円 196"/>
        <xdr:cNvSpPr/>
      </xdr:nvSpPr>
      <xdr:spPr>
        <a:xfrm>
          <a:off x="4584700" y="132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56872</xdr:rowOff>
    </xdr:from>
    <xdr:ext cx="599010" cy="259045"/>
    <xdr:sp macro="" textlink="">
      <xdr:nvSpPr>
        <xdr:cNvPr id="198" name="民生費該当値テキスト"/>
        <xdr:cNvSpPr txBox="1"/>
      </xdr:nvSpPr>
      <xdr:spPr>
        <a:xfrm>
          <a:off x="4686300" y="1308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32167</xdr:rowOff>
    </xdr:from>
    <xdr:to>
      <xdr:col>5</xdr:col>
      <xdr:colOff>409575</xdr:colOff>
      <xdr:row>77</xdr:row>
      <xdr:rowOff>133767</xdr:rowOff>
    </xdr:to>
    <xdr:sp macro="" textlink="">
      <xdr:nvSpPr>
        <xdr:cNvPr id="199" name="円/楕円 198"/>
        <xdr:cNvSpPr/>
      </xdr:nvSpPr>
      <xdr:spPr>
        <a:xfrm>
          <a:off x="3746500" y="132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150294</xdr:rowOff>
    </xdr:from>
    <xdr:ext cx="599010" cy="259045"/>
    <xdr:sp macro="" textlink="">
      <xdr:nvSpPr>
        <xdr:cNvPr id="200" name="テキスト ボックス 199"/>
        <xdr:cNvSpPr txBox="1"/>
      </xdr:nvSpPr>
      <xdr:spPr>
        <a:xfrm>
          <a:off x="3497794" y="1300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73788</xdr:rowOff>
    </xdr:from>
    <xdr:to>
      <xdr:col>4</xdr:col>
      <xdr:colOff>206375</xdr:colOff>
      <xdr:row>78</xdr:row>
      <xdr:rowOff>3938</xdr:rowOff>
    </xdr:to>
    <xdr:sp macro="" textlink="">
      <xdr:nvSpPr>
        <xdr:cNvPr id="201" name="円/楕円 200"/>
        <xdr:cNvSpPr/>
      </xdr:nvSpPr>
      <xdr:spPr>
        <a:xfrm>
          <a:off x="2857500" y="13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20465</xdr:rowOff>
    </xdr:from>
    <xdr:ext cx="599010" cy="259045"/>
    <xdr:sp macro="" textlink="">
      <xdr:nvSpPr>
        <xdr:cNvPr id="202" name="テキスト ボックス 201"/>
        <xdr:cNvSpPr txBox="1"/>
      </xdr:nvSpPr>
      <xdr:spPr>
        <a:xfrm>
          <a:off x="2608794" y="13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78670</xdr:rowOff>
    </xdr:from>
    <xdr:to>
      <xdr:col>3</xdr:col>
      <xdr:colOff>3175</xdr:colOff>
      <xdr:row>78</xdr:row>
      <xdr:rowOff>8820</xdr:rowOff>
    </xdr:to>
    <xdr:sp macro="" textlink="">
      <xdr:nvSpPr>
        <xdr:cNvPr id="203" name="円/楕円 202"/>
        <xdr:cNvSpPr/>
      </xdr:nvSpPr>
      <xdr:spPr>
        <a:xfrm>
          <a:off x="1968500" y="132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25347</xdr:rowOff>
    </xdr:from>
    <xdr:ext cx="599010" cy="259045"/>
    <xdr:sp macro="" textlink="">
      <xdr:nvSpPr>
        <xdr:cNvPr id="204" name="テキスト ボックス 203"/>
        <xdr:cNvSpPr txBox="1"/>
      </xdr:nvSpPr>
      <xdr:spPr>
        <a:xfrm>
          <a:off x="1719794" y="130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85985</xdr:rowOff>
    </xdr:from>
    <xdr:to>
      <xdr:col>1</xdr:col>
      <xdr:colOff>485775</xdr:colOff>
      <xdr:row>78</xdr:row>
      <xdr:rowOff>16135</xdr:rowOff>
    </xdr:to>
    <xdr:sp macro="" textlink="">
      <xdr:nvSpPr>
        <xdr:cNvPr id="205" name="円/楕円 204"/>
        <xdr:cNvSpPr/>
      </xdr:nvSpPr>
      <xdr:spPr>
        <a:xfrm>
          <a:off x="1079500" y="13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32662</xdr:rowOff>
    </xdr:from>
    <xdr:ext cx="599010" cy="259045"/>
    <xdr:sp macro="" textlink="">
      <xdr:nvSpPr>
        <xdr:cNvPr id="206" name="テキスト ボックス 205"/>
        <xdr:cNvSpPr txBox="1"/>
      </xdr:nvSpPr>
      <xdr:spPr>
        <a:xfrm>
          <a:off x="830794" y="1306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73611</xdr:rowOff>
    </xdr:from>
    <xdr:to>
      <xdr:col>6</xdr:col>
      <xdr:colOff>511175</xdr:colOff>
      <xdr:row>97</xdr:row>
      <xdr:rowOff>104397</xdr:rowOff>
    </xdr:to>
    <xdr:cxnSp macro="">
      <xdr:nvCxnSpPr>
        <xdr:cNvPr id="235" name="直線コネクタ 234"/>
        <xdr:cNvCxnSpPr/>
      </xdr:nvCxnSpPr>
      <xdr:spPr>
        <a:xfrm flipV="1">
          <a:off x="3797300" y="16704261"/>
          <a:ext cx="8382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104397</xdr:rowOff>
    </xdr:from>
    <xdr:to>
      <xdr:col>5</xdr:col>
      <xdr:colOff>358775</xdr:colOff>
      <xdr:row>97</xdr:row>
      <xdr:rowOff>138790</xdr:rowOff>
    </xdr:to>
    <xdr:cxnSp macro="">
      <xdr:nvCxnSpPr>
        <xdr:cNvPr id="238" name="直線コネクタ 237"/>
        <xdr:cNvCxnSpPr/>
      </xdr:nvCxnSpPr>
      <xdr:spPr>
        <a:xfrm flipV="1">
          <a:off x="2908300" y="16735047"/>
          <a:ext cx="889000" cy="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132538</xdr:rowOff>
    </xdr:from>
    <xdr:to>
      <xdr:col>4</xdr:col>
      <xdr:colOff>155575</xdr:colOff>
      <xdr:row>97</xdr:row>
      <xdr:rowOff>138790</xdr:rowOff>
    </xdr:to>
    <xdr:cxnSp macro="">
      <xdr:nvCxnSpPr>
        <xdr:cNvPr id="241" name="直線コネクタ 240"/>
        <xdr:cNvCxnSpPr/>
      </xdr:nvCxnSpPr>
      <xdr:spPr>
        <a:xfrm>
          <a:off x="2019300" y="16763188"/>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120318</xdr:rowOff>
    </xdr:from>
    <xdr:to>
      <xdr:col>2</xdr:col>
      <xdr:colOff>638175</xdr:colOff>
      <xdr:row>97</xdr:row>
      <xdr:rowOff>132538</xdr:rowOff>
    </xdr:to>
    <xdr:cxnSp macro="">
      <xdr:nvCxnSpPr>
        <xdr:cNvPr id="244" name="直線コネクタ 243"/>
        <xdr:cNvCxnSpPr/>
      </xdr:nvCxnSpPr>
      <xdr:spPr>
        <a:xfrm>
          <a:off x="1130300" y="16750968"/>
          <a:ext cx="889000" cy="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22811</xdr:rowOff>
    </xdr:from>
    <xdr:to>
      <xdr:col>6</xdr:col>
      <xdr:colOff>561975</xdr:colOff>
      <xdr:row>97</xdr:row>
      <xdr:rowOff>124411</xdr:rowOff>
    </xdr:to>
    <xdr:sp macro="" textlink="">
      <xdr:nvSpPr>
        <xdr:cNvPr id="254" name="円/楕円 253"/>
        <xdr:cNvSpPr/>
      </xdr:nvSpPr>
      <xdr:spPr>
        <a:xfrm>
          <a:off x="45847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1238</xdr:rowOff>
    </xdr:from>
    <xdr:ext cx="534377" cy="259045"/>
    <xdr:sp macro="" textlink="">
      <xdr:nvSpPr>
        <xdr:cNvPr id="255" name="衛生費該当値テキスト"/>
        <xdr:cNvSpPr txBox="1"/>
      </xdr:nvSpPr>
      <xdr:spPr>
        <a:xfrm>
          <a:off x="4686300" y="166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53597</xdr:rowOff>
    </xdr:from>
    <xdr:to>
      <xdr:col>5</xdr:col>
      <xdr:colOff>409575</xdr:colOff>
      <xdr:row>97</xdr:row>
      <xdr:rowOff>155197</xdr:rowOff>
    </xdr:to>
    <xdr:sp macro="" textlink="">
      <xdr:nvSpPr>
        <xdr:cNvPr id="256" name="円/楕円 255"/>
        <xdr:cNvSpPr/>
      </xdr:nvSpPr>
      <xdr:spPr>
        <a:xfrm>
          <a:off x="3746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146324</xdr:rowOff>
    </xdr:from>
    <xdr:ext cx="534377" cy="259045"/>
    <xdr:sp macro="" textlink="">
      <xdr:nvSpPr>
        <xdr:cNvPr id="257" name="テキスト ボックス 256"/>
        <xdr:cNvSpPr txBox="1"/>
      </xdr:nvSpPr>
      <xdr:spPr>
        <a:xfrm>
          <a:off x="3530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87990</xdr:rowOff>
    </xdr:from>
    <xdr:to>
      <xdr:col>4</xdr:col>
      <xdr:colOff>206375</xdr:colOff>
      <xdr:row>98</xdr:row>
      <xdr:rowOff>18140</xdr:rowOff>
    </xdr:to>
    <xdr:sp macro="" textlink="">
      <xdr:nvSpPr>
        <xdr:cNvPr id="258" name="円/楕円 257"/>
        <xdr:cNvSpPr/>
      </xdr:nvSpPr>
      <xdr:spPr>
        <a:xfrm>
          <a:off x="2857500" y="167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9267</xdr:rowOff>
    </xdr:from>
    <xdr:ext cx="534377" cy="259045"/>
    <xdr:sp macro="" textlink="">
      <xdr:nvSpPr>
        <xdr:cNvPr id="259" name="テキスト ボックス 258"/>
        <xdr:cNvSpPr txBox="1"/>
      </xdr:nvSpPr>
      <xdr:spPr>
        <a:xfrm>
          <a:off x="2641111" y="168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81738</xdr:rowOff>
    </xdr:from>
    <xdr:to>
      <xdr:col>3</xdr:col>
      <xdr:colOff>3175</xdr:colOff>
      <xdr:row>98</xdr:row>
      <xdr:rowOff>11888</xdr:rowOff>
    </xdr:to>
    <xdr:sp macro="" textlink="">
      <xdr:nvSpPr>
        <xdr:cNvPr id="260" name="円/楕円 259"/>
        <xdr:cNvSpPr/>
      </xdr:nvSpPr>
      <xdr:spPr>
        <a:xfrm>
          <a:off x="1968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3015</xdr:rowOff>
    </xdr:from>
    <xdr:ext cx="534377" cy="259045"/>
    <xdr:sp macro="" textlink="">
      <xdr:nvSpPr>
        <xdr:cNvPr id="261" name="テキスト ボックス 260"/>
        <xdr:cNvSpPr txBox="1"/>
      </xdr:nvSpPr>
      <xdr:spPr>
        <a:xfrm>
          <a:off x="1752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69518</xdr:rowOff>
    </xdr:from>
    <xdr:to>
      <xdr:col>1</xdr:col>
      <xdr:colOff>485775</xdr:colOff>
      <xdr:row>97</xdr:row>
      <xdr:rowOff>171118</xdr:rowOff>
    </xdr:to>
    <xdr:sp macro="" textlink="">
      <xdr:nvSpPr>
        <xdr:cNvPr id="262" name="円/楕円 261"/>
        <xdr:cNvSpPr/>
      </xdr:nvSpPr>
      <xdr:spPr>
        <a:xfrm>
          <a:off x="1079500" y="167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162245</xdr:rowOff>
    </xdr:from>
    <xdr:ext cx="534377" cy="259045"/>
    <xdr:sp macro="" textlink="">
      <xdr:nvSpPr>
        <xdr:cNvPr id="263" name="テキスト ボックス 262"/>
        <xdr:cNvSpPr txBox="1"/>
      </xdr:nvSpPr>
      <xdr:spPr>
        <a:xfrm>
          <a:off x="863111" y="167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88706</xdr:rowOff>
    </xdr:from>
    <xdr:to>
      <xdr:col>11</xdr:col>
      <xdr:colOff>307975</xdr:colOff>
      <xdr:row>39</xdr:row>
      <xdr:rowOff>98878</xdr:rowOff>
    </xdr:to>
    <xdr:cxnSp macro="">
      <xdr:nvCxnSpPr>
        <xdr:cNvPr id="303" name="直線コネクタ 302"/>
        <xdr:cNvCxnSpPr/>
      </xdr:nvCxnSpPr>
      <xdr:spPr>
        <a:xfrm>
          <a:off x="6972300" y="6775256"/>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37906</xdr:rowOff>
    </xdr:from>
    <xdr:to>
      <xdr:col>10</xdr:col>
      <xdr:colOff>155575</xdr:colOff>
      <xdr:row>39</xdr:row>
      <xdr:rowOff>139506</xdr:rowOff>
    </xdr:to>
    <xdr:sp macro="" textlink="">
      <xdr:nvSpPr>
        <xdr:cNvPr id="321" name="円/楕円 320"/>
        <xdr:cNvSpPr/>
      </xdr:nvSpPr>
      <xdr:spPr>
        <a:xfrm>
          <a:off x="6921500" y="67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130633</xdr:rowOff>
    </xdr:from>
    <xdr:ext cx="378565" cy="259045"/>
    <xdr:sp macro="" textlink="">
      <xdr:nvSpPr>
        <xdr:cNvPr id="322" name="テキスト ボックス 321"/>
        <xdr:cNvSpPr txBox="1"/>
      </xdr:nvSpPr>
      <xdr:spPr>
        <a:xfrm>
          <a:off x="6783017" y="681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64420</xdr:rowOff>
    </xdr:from>
    <xdr:to>
      <xdr:col>15</xdr:col>
      <xdr:colOff>180975</xdr:colOff>
      <xdr:row>58</xdr:row>
      <xdr:rowOff>87977</xdr:rowOff>
    </xdr:to>
    <xdr:cxnSp macro="">
      <xdr:nvCxnSpPr>
        <xdr:cNvPr id="353" name="直線コネクタ 352"/>
        <xdr:cNvCxnSpPr/>
      </xdr:nvCxnSpPr>
      <xdr:spPr>
        <a:xfrm>
          <a:off x="9639300" y="10008520"/>
          <a:ext cx="8382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64420</xdr:rowOff>
    </xdr:from>
    <xdr:to>
      <xdr:col>14</xdr:col>
      <xdr:colOff>28575</xdr:colOff>
      <xdr:row>58</xdr:row>
      <xdr:rowOff>69181</xdr:rowOff>
    </xdr:to>
    <xdr:cxnSp macro="">
      <xdr:nvCxnSpPr>
        <xdr:cNvPr id="356" name="直線コネクタ 355"/>
        <xdr:cNvCxnSpPr/>
      </xdr:nvCxnSpPr>
      <xdr:spPr>
        <a:xfrm flipV="1">
          <a:off x="8750300" y="10008520"/>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69181</xdr:rowOff>
    </xdr:from>
    <xdr:to>
      <xdr:col>12</xdr:col>
      <xdr:colOff>511175</xdr:colOff>
      <xdr:row>58</xdr:row>
      <xdr:rowOff>131256</xdr:rowOff>
    </xdr:to>
    <xdr:cxnSp macro="">
      <xdr:nvCxnSpPr>
        <xdr:cNvPr id="359" name="直線コネクタ 358"/>
        <xdr:cNvCxnSpPr/>
      </xdr:nvCxnSpPr>
      <xdr:spPr>
        <a:xfrm flipV="1">
          <a:off x="7861300" y="10013281"/>
          <a:ext cx="889000" cy="6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110084</xdr:rowOff>
    </xdr:from>
    <xdr:to>
      <xdr:col>11</xdr:col>
      <xdr:colOff>307975</xdr:colOff>
      <xdr:row>58</xdr:row>
      <xdr:rowOff>131256</xdr:rowOff>
    </xdr:to>
    <xdr:cxnSp macro="">
      <xdr:nvCxnSpPr>
        <xdr:cNvPr id="362" name="直線コネクタ 361"/>
        <xdr:cNvCxnSpPr/>
      </xdr:nvCxnSpPr>
      <xdr:spPr>
        <a:xfrm>
          <a:off x="6972300" y="10054184"/>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37177</xdr:rowOff>
    </xdr:from>
    <xdr:to>
      <xdr:col>15</xdr:col>
      <xdr:colOff>231775</xdr:colOff>
      <xdr:row>58</xdr:row>
      <xdr:rowOff>138777</xdr:rowOff>
    </xdr:to>
    <xdr:sp macro="" textlink="">
      <xdr:nvSpPr>
        <xdr:cNvPr id="372" name="円/楕円 371"/>
        <xdr:cNvSpPr/>
      </xdr:nvSpPr>
      <xdr:spPr>
        <a:xfrm>
          <a:off x="10426700" y="99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60054</xdr:rowOff>
    </xdr:from>
    <xdr:ext cx="599010" cy="259045"/>
    <xdr:sp macro="" textlink="">
      <xdr:nvSpPr>
        <xdr:cNvPr id="373" name="農林水産業費該当値テキスト"/>
        <xdr:cNvSpPr txBox="1"/>
      </xdr:nvSpPr>
      <xdr:spPr>
        <a:xfrm>
          <a:off x="10528300" y="983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13620</xdr:rowOff>
    </xdr:from>
    <xdr:to>
      <xdr:col>14</xdr:col>
      <xdr:colOff>79375</xdr:colOff>
      <xdr:row>58</xdr:row>
      <xdr:rowOff>115220</xdr:rowOff>
    </xdr:to>
    <xdr:sp macro="" textlink="">
      <xdr:nvSpPr>
        <xdr:cNvPr id="374" name="円/楕円 373"/>
        <xdr:cNvSpPr/>
      </xdr:nvSpPr>
      <xdr:spPr>
        <a:xfrm>
          <a:off x="9588500" y="99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131747</xdr:rowOff>
    </xdr:from>
    <xdr:ext cx="599010" cy="259045"/>
    <xdr:sp macro="" textlink="">
      <xdr:nvSpPr>
        <xdr:cNvPr id="375" name="テキスト ボックス 374"/>
        <xdr:cNvSpPr txBox="1"/>
      </xdr:nvSpPr>
      <xdr:spPr>
        <a:xfrm>
          <a:off x="9339794" y="97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18381</xdr:rowOff>
    </xdr:from>
    <xdr:to>
      <xdr:col>12</xdr:col>
      <xdr:colOff>561975</xdr:colOff>
      <xdr:row>58</xdr:row>
      <xdr:rowOff>119981</xdr:rowOff>
    </xdr:to>
    <xdr:sp macro="" textlink="">
      <xdr:nvSpPr>
        <xdr:cNvPr id="376" name="円/楕円 375"/>
        <xdr:cNvSpPr/>
      </xdr:nvSpPr>
      <xdr:spPr>
        <a:xfrm>
          <a:off x="8699500" y="99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136508</xdr:rowOff>
    </xdr:from>
    <xdr:ext cx="599010" cy="259045"/>
    <xdr:sp macro="" textlink="">
      <xdr:nvSpPr>
        <xdr:cNvPr id="377" name="テキスト ボックス 376"/>
        <xdr:cNvSpPr txBox="1"/>
      </xdr:nvSpPr>
      <xdr:spPr>
        <a:xfrm>
          <a:off x="8450794" y="973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80456</xdr:rowOff>
    </xdr:from>
    <xdr:to>
      <xdr:col>11</xdr:col>
      <xdr:colOff>358775</xdr:colOff>
      <xdr:row>59</xdr:row>
      <xdr:rowOff>10606</xdr:rowOff>
    </xdr:to>
    <xdr:sp macro="" textlink="">
      <xdr:nvSpPr>
        <xdr:cNvPr id="378" name="円/楕円 377"/>
        <xdr:cNvSpPr/>
      </xdr:nvSpPr>
      <xdr:spPr>
        <a:xfrm>
          <a:off x="7810500" y="100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1733</xdr:rowOff>
    </xdr:from>
    <xdr:ext cx="599010" cy="259045"/>
    <xdr:sp macro="" textlink="">
      <xdr:nvSpPr>
        <xdr:cNvPr id="379" name="テキスト ボックス 378"/>
        <xdr:cNvSpPr txBox="1"/>
      </xdr:nvSpPr>
      <xdr:spPr>
        <a:xfrm>
          <a:off x="7561794" y="101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59284</xdr:rowOff>
    </xdr:from>
    <xdr:to>
      <xdr:col>10</xdr:col>
      <xdr:colOff>155575</xdr:colOff>
      <xdr:row>58</xdr:row>
      <xdr:rowOff>160884</xdr:rowOff>
    </xdr:to>
    <xdr:sp macro="" textlink="">
      <xdr:nvSpPr>
        <xdr:cNvPr id="380" name="円/楕円 379"/>
        <xdr:cNvSpPr/>
      </xdr:nvSpPr>
      <xdr:spPr>
        <a:xfrm>
          <a:off x="6921500" y="100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5961</xdr:rowOff>
    </xdr:from>
    <xdr:ext cx="599010" cy="259045"/>
    <xdr:sp macro="" textlink="">
      <xdr:nvSpPr>
        <xdr:cNvPr id="381" name="テキスト ボックス 380"/>
        <xdr:cNvSpPr txBox="1"/>
      </xdr:nvSpPr>
      <xdr:spPr>
        <a:xfrm>
          <a:off x="6672794" y="977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69417</xdr:rowOff>
    </xdr:from>
    <xdr:to>
      <xdr:col>15</xdr:col>
      <xdr:colOff>180975</xdr:colOff>
      <xdr:row>78</xdr:row>
      <xdr:rowOff>113697</xdr:rowOff>
    </xdr:to>
    <xdr:cxnSp macro="">
      <xdr:nvCxnSpPr>
        <xdr:cNvPr id="410" name="直線コネクタ 409"/>
        <xdr:cNvCxnSpPr/>
      </xdr:nvCxnSpPr>
      <xdr:spPr>
        <a:xfrm flipV="1">
          <a:off x="9639300" y="13442517"/>
          <a:ext cx="8382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113697</xdr:rowOff>
    </xdr:from>
    <xdr:to>
      <xdr:col>14</xdr:col>
      <xdr:colOff>28575</xdr:colOff>
      <xdr:row>78</xdr:row>
      <xdr:rowOff>113967</xdr:rowOff>
    </xdr:to>
    <xdr:cxnSp macro="">
      <xdr:nvCxnSpPr>
        <xdr:cNvPr id="413" name="直線コネクタ 412"/>
        <xdr:cNvCxnSpPr/>
      </xdr:nvCxnSpPr>
      <xdr:spPr>
        <a:xfrm flipV="1">
          <a:off x="8750300" y="1348679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113967</xdr:rowOff>
    </xdr:from>
    <xdr:to>
      <xdr:col>12</xdr:col>
      <xdr:colOff>511175</xdr:colOff>
      <xdr:row>78</xdr:row>
      <xdr:rowOff>132293</xdr:rowOff>
    </xdr:to>
    <xdr:cxnSp macro="">
      <xdr:nvCxnSpPr>
        <xdr:cNvPr id="416" name="直線コネクタ 415"/>
        <xdr:cNvCxnSpPr/>
      </xdr:nvCxnSpPr>
      <xdr:spPr>
        <a:xfrm flipV="1">
          <a:off x="7861300" y="13487067"/>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132293</xdr:rowOff>
    </xdr:from>
    <xdr:to>
      <xdr:col>11</xdr:col>
      <xdr:colOff>307975</xdr:colOff>
      <xdr:row>78</xdr:row>
      <xdr:rowOff>133669</xdr:rowOff>
    </xdr:to>
    <xdr:cxnSp macro="">
      <xdr:nvCxnSpPr>
        <xdr:cNvPr id="419" name="直線コネクタ 418"/>
        <xdr:cNvCxnSpPr/>
      </xdr:nvCxnSpPr>
      <xdr:spPr>
        <a:xfrm flipV="1">
          <a:off x="6972300" y="13505393"/>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18617</xdr:rowOff>
    </xdr:from>
    <xdr:to>
      <xdr:col>15</xdr:col>
      <xdr:colOff>231775</xdr:colOff>
      <xdr:row>78</xdr:row>
      <xdr:rowOff>120217</xdr:rowOff>
    </xdr:to>
    <xdr:sp macro="" textlink="">
      <xdr:nvSpPr>
        <xdr:cNvPr id="429" name="円/楕円 428"/>
        <xdr:cNvSpPr/>
      </xdr:nvSpPr>
      <xdr:spPr>
        <a:xfrm>
          <a:off x="10426700" y="133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168494</xdr:rowOff>
    </xdr:from>
    <xdr:ext cx="534377" cy="259045"/>
    <xdr:sp macro="" textlink="">
      <xdr:nvSpPr>
        <xdr:cNvPr id="430" name="商工費該当値テキスト"/>
        <xdr:cNvSpPr txBox="1"/>
      </xdr:nvSpPr>
      <xdr:spPr>
        <a:xfrm>
          <a:off x="10528300"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62897</xdr:rowOff>
    </xdr:from>
    <xdr:to>
      <xdr:col>14</xdr:col>
      <xdr:colOff>79375</xdr:colOff>
      <xdr:row>78</xdr:row>
      <xdr:rowOff>164497</xdr:rowOff>
    </xdr:to>
    <xdr:sp macro="" textlink="">
      <xdr:nvSpPr>
        <xdr:cNvPr id="431" name="円/楕円 430"/>
        <xdr:cNvSpPr/>
      </xdr:nvSpPr>
      <xdr:spPr>
        <a:xfrm>
          <a:off x="9588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155624</xdr:rowOff>
    </xdr:from>
    <xdr:ext cx="534377" cy="259045"/>
    <xdr:sp macro="" textlink="">
      <xdr:nvSpPr>
        <xdr:cNvPr id="432" name="テキスト ボックス 431"/>
        <xdr:cNvSpPr txBox="1"/>
      </xdr:nvSpPr>
      <xdr:spPr>
        <a:xfrm>
          <a:off x="9372111" y="135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63167</xdr:rowOff>
    </xdr:from>
    <xdr:to>
      <xdr:col>12</xdr:col>
      <xdr:colOff>561975</xdr:colOff>
      <xdr:row>78</xdr:row>
      <xdr:rowOff>164767</xdr:rowOff>
    </xdr:to>
    <xdr:sp macro="" textlink="">
      <xdr:nvSpPr>
        <xdr:cNvPr id="433" name="円/楕円 432"/>
        <xdr:cNvSpPr/>
      </xdr:nvSpPr>
      <xdr:spPr>
        <a:xfrm>
          <a:off x="8699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155894</xdr:rowOff>
    </xdr:from>
    <xdr:ext cx="534377" cy="259045"/>
    <xdr:sp macro="" textlink="">
      <xdr:nvSpPr>
        <xdr:cNvPr id="434" name="テキスト ボックス 433"/>
        <xdr:cNvSpPr txBox="1"/>
      </xdr:nvSpPr>
      <xdr:spPr>
        <a:xfrm>
          <a:off x="8483111" y="135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81493</xdr:rowOff>
    </xdr:from>
    <xdr:to>
      <xdr:col>11</xdr:col>
      <xdr:colOff>358775</xdr:colOff>
      <xdr:row>79</xdr:row>
      <xdr:rowOff>11643</xdr:rowOff>
    </xdr:to>
    <xdr:sp macro="" textlink="">
      <xdr:nvSpPr>
        <xdr:cNvPr id="435" name="円/楕円 434"/>
        <xdr:cNvSpPr/>
      </xdr:nvSpPr>
      <xdr:spPr>
        <a:xfrm>
          <a:off x="7810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2770</xdr:rowOff>
    </xdr:from>
    <xdr:ext cx="534377" cy="259045"/>
    <xdr:sp macro="" textlink="">
      <xdr:nvSpPr>
        <xdr:cNvPr id="436" name="テキスト ボックス 435"/>
        <xdr:cNvSpPr txBox="1"/>
      </xdr:nvSpPr>
      <xdr:spPr>
        <a:xfrm>
          <a:off x="7594111" y="135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82869</xdr:rowOff>
    </xdr:from>
    <xdr:to>
      <xdr:col>10</xdr:col>
      <xdr:colOff>155575</xdr:colOff>
      <xdr:row>79</xdr:row>
      <xdr:rowOff>13019</xdr:rowOff>
    </xdr:to>
    <xdr:sp macro="" textlink="">
      <xdr:nvSpPr>
        <xdr:cNvPr id="437" name="円/楕円 436"/>
        <xdr:cNvSpPr/>
      </xdr:nvSpPr>
      <xdr:spPr>
        <a:xfrm>
          <a:off x="6921500" y="134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4146</xdr:rowOff>
    </xdr:from>
    <xdr:ext cx="534377" cy="259045"/>
    <xdr:sp macro="" textlink="">
      <xdr:nvSpPr>
        <xdr:cNvPr id="438" name="テキスト ボックス 437"/>
        <xdr:cNvSpPr txBox="1"/>
      </xdr:nvSpPr>
      <xdr:spPr>
        <a:xfrm>
          <a:off x="6705111" y="135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80865</xdr:rowOff>
    </xdr:from>
    <xdr:to>
      <xdr:col>15</xdr:col>
      <xdr:colOff>180975</xdr:colOff>
      <xdr:row>98</xdr:row>
      <xdr:rowOff>105449</xdr:rowOff>
    </xdr:to>
    <xdr:cxnSp macro="">
      <xdr:nvCxnSpPr>
        <xdr:cNvPr id="467" name="直線コネクタ 466"/>
        <xdr:cNvCxnSpPr/>
      </xdr:nvCxnSpPr>
      <xdr:spPr>
        <a:xfrm>
          <a:off x="9639300" y="16882965"/>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62592</xdr:rowOff>
    </xdr:from>
    <xdr:to>
      <xdr:col>14</xdr:col>
      <xdr:colOff>28575</xdr:colOff>
      <xdr:row>98</xdr:row>
      <xdr:rowOff>80865</xdr:rowOff>
    </xdr:to>
    <xdr:cxnSp macro="">
      <xdr:nvCxnSpPr>
        <xdr:cNvPr id="470" name="直線コネクタ 469"/>
        <xdr:cNvCxnSpPr/>
      </xdr:nvCxnSpPr>
      <xdr:spPr>
        <a:xfrm>
          <a:off x="8750300" y="16864692"/>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62592</xdr:rowOff>
    </xdr:from>
    <xdr:to>
      <xdr:col>12</xdr:col>
      <xdr:colOff>511175</xdr:colOff>
      <xdr:row>98</xdr:row>
      <xdr:rowOff>90895</xdr:rowOff>
    </xdr:to>
    <xdr:cxnSp macro="">
      <xdr:nvCxnSpPr>
        <xdr:cNvPr id="473" name="直線コネクタ 472"/>
        <xdr:cNvCxnSpPr/>
      </xdr:nvCxnSpPr>
      <xdr:spPr>
        <a:xfrm flipV="1">
          <a:off x="7861300" y="16864692"/>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90895</xdr:rowOff>
    </xdr:from>
    <xdr:to>
      <xdr:col>11</xdr:col>
      <xdr:colOff>307975</xdr:colOff>
      <xdr:row>98</xdr:row>
      <xdr:rowOff>106004</xdr:rowOff>
    </xdr:to>
    <xdr:cxnSp macro="">
      <xdr:nvCxnSpPr>
        <xdr:cNvPr id="476" name="直線コネクタ 475"/>
        <xdr:cNvCxnSpPr/>
      </xdr:nvCxnSpPr>
      <xdr:spPr>
        <a:xfrm flipV="1">
          <a:off x="6972300" y="16892995"/>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54649</xdr:rowOff>
    </xdr:from>
    <xdr:to>
      <xdr:col>15</xdr:col>
      <xdr:colOff>231775</xdr:colOff>
      <xdr:row>98</xdr:row>
      <xdr:rowOff>156249</xdr:rowOff>
    </xdr:to>
    <xdr:sp macro="" textlink="">
      <xdr:nvSpPr>
        <xdr:cNvPr id="486" name="円/楕円 485"/>
        <xdr:cNvSpPr/>
      </xdr:nvSpPr>
      <xdr:spPr>
        <a:xfrm>
          <a:off x="10426700" y="168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14026</xdr:rowOff>
    </xdr:from>
    <xdr:ext cx="599010" cy="259045"/>
    <xdr:sp macro="" textlink="">
      <xdr:nvSpPr>
        <xdr:cNvPr id="487" name="土木費該当値テキスト"/>
        <xdr:cNvSpPr txBox="1"/>
      </xdr:nvSpPr>
      <xdr:spPr>
        <a:xfrm>
          <a:off x="10528300" y="1664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30065</xdr:rowOff>
    </xdr:from>
    <xdr:to>
      <xdr:col>14</xdr:col>
      <xdr:colOff>79375</xdr:colOff>
      <xdr:row>98</xdr:row>
      <xdr:rowOff>131665</xdr:rowOff>
    </xdr:to>
    <xdr:sp macro="" textlink="">
      <xdr:nvSpPr>
        <xdr:cNvPr id="488" name="円/楕円 487"/>
        <xdr:cNvSpPr/>
      </xdr:nvSpPr>
      <xdr:spPr>
        <a:xfrm>
          <a:off x="9588500" y="168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148192</xdr:rowOff>
    </xdr:from>
    <xdr:ext cx="599010" cy="259045"/>
    <xdr:sp macro="" textlink="">
      <xdr:nvSpPr>
        <xdr:cNvPr id="489" name="テキスト ボックス 488"/>
        <xdr:cNvSpPr txBox="1"/>
      </xdr:nvSpPr>
      <xdr:spPr>
        <a:xfrm>
          <a:off x="9339794" y="1660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11792</xdr:rowOff>
    </xdr:from>
    <xdr:to>
      <xdr:col>12</xdr:col>
      <xdr:colOff>561975</xdr:colOff>
      <xdr:row>98</xdr:row>
      <xdr:rowOff>113392</xdr:rowOff>
    </xdr:to>
    <xdr:sp macro="" textlink="">
      <xdr:nvSpPr>
        <xdr:cNvPr id="490" name="円/楕円 489"/>
        <xdr:cNvSpPr/>
      </xdr:nvSpPr>
      <xdr:spPr>
        <a:xfrm>
          <a:off x="8699500" y="168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129919</xdr:rowOff>
    </xdr:from>
    <xdr:ext cx="599010" cy="259045"/>
    <xdr:sp macro="" textlink="">
      <xdr:nvSpPr>
        <xdr:cNvPr id="491" name="テキスト ボックス 490"/>
        <xdr:cNvSpPr txBox="1"/>
      </xdr:nvSpPr>
      <xdr:spPr>
        <a:xfrm>
          <a:off x="8450794" y="1658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40095</xdr:rowOff>
    </xdr:from>
    <xdr:to>
      <xdr:col>11</xdr:col>
      <xdr:colOff>358775</xdr:colOff>
      <xdr:row>98</xdr:row>
      <xdr:rowOff>141695</xdr:rowOff>
    </xdr:to>
    <xdr:sp macro="" textlink="">
      <xdr:nvSpPr>
        <xdr:cNvPr id="492" name="円/楕円 491"/>
        <xdr:cNvSpPr/>
      </xdr:nvSpPr>
      <xdr:spPr>
        <a:xfrm>
          <a:off x="7810500" y="168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158222</xdr:rowOff>
    </xdr:from>
    <xdr:ext cx="599010" cy="259045"/>
    <xdr:sp macro="" textlink="">
      <xdr:nvSpPr>
        <xdr:cNvPr id="493" name="テキスト ボックス 492"/>
        <xdr:cNvSpPr txBox="1"/>
      </xdr:nvSpPr>
      <xdr:spPr>
        <a:xfrm>
          <a:off x="7561794" y="166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55204</xdr:rowOff>
    </xdr:from>
    <xdr:to>
      <xdr:col>10</xdr:col>
      <xdr:colOff>155575</xdr:colOff>
      <xdr:row>98</xdr:row>
      <xdr:rowOff>156804</xdr:rowOff>
    </xdr:to>
    <xdr:sp macro="" textlink="">
      <xdr:nvSpPr>
        <xdr:cNvPr id="494" name="円/楕円 493"/>
        <xdr:cNvSpPr/>
      </xdr:nvSpPr>
      <xdr:spPr>
        <a:xfrm>
          <a:off x="6921500" y="168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1881</xdr:rowOff>
    </xdr:from>
    <xdr:ext cx="599010" cy="259045"/>
    <xdr:sp macro="" textlink="">
      <xdr:nvSpPr>
        <xdr:cNvPr id="495" name="テキスト ボックス 494"/>
        <xdr:cNvSpPr txBox="1"/>
      </xdr:nvSpPr>
      <xdr:spPr>
        <a:xfrm>
          <a:off x="6672794" y="1663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140985</xdr:rowOff>
    </xdr:from>
    <xdr:to>
      <xdr:col>23</xdr:col>
      <xdr:colOff>517525</xdr:colOff>
      <xdr:row>37</xdr:row>
      <xdr:rowOff>149461</xdr:rowOff>
    </xdr:to>
    <xdr:cxnSp macro="">
      <xdr:nvCxnSpPr>
        <xdr:cNvPr id="522" name="直線コネクタ 521"/>
        <xdr:cNvCxnSpPr/>
      </xdr:nvCxnSpPr>
      <xdr:spPr>
        <a:xfrm>
          <a:off x="15481300" y="6484635"/>
          <a:ext cx="8382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140985</xdr:rowOff>
    </xdr:from>
    <xdr:to>
      <xdr:col>22</xdr:col>
      <xdr:colOff>365125</xdr:colOff>
      <xdr:row>37</xdr:row>
      <xdr:rowOff>161015</xdr:rowOff>
    </xdr:to>
    <xdr:cxnSp macro="">
      <xdr:nvCxnSpPr>
        <xdr:cNvPr id="525" name="直線コネクタ 524"/>
        <xdr:cNvCxnSpPr/>
      </xdr:nvCxnSpPr>
      <xdr:spPr>
        <a:xfrm flipV="1">
          <a:off x="14592300" y="6484635"/>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157266</xdr:rowOff>
    </xdr:from>
    <xdr:to>
      <xdr:col>21</xdr:col>
      <xdr:colOff>161925</xdr:colOff>
      <xdr:row>37</xdr:row>
      <xdr:rowOff>161015</xdr:rowOff>
    </xdr:to>
    <xdr:cxnSp macro="">
      <xdr:nvCxnSpPr>
        <xdr:cNvPr id="528" name="直線コネクタ 527"/>
        <xdr:cNvCxnSpPr/>
      </xdr:nvCxnSpPr>
      <xdr:spPr>
        <a:xfrm>
          <a:off x="13703300" y="650091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157266</xdr:rowOff>
    </xdr:from>
    <xdr:to>
      <xdr:col>19</xdr:col>
      <xdr:colOff>644525</xdr:colOff>
      <xdr:row>38</xdr:row>
      <xdr:rowOff>20663</xdr:rowOff>
    </xdr:to>
    <xdr:cxnSp macro="">
      <xdr:nvCxnSpPr>
        <xdr:cNvPr id="531" name="直線コネクタ 530"/>
        <xdr:cNvCxnSpPr/>
      </xdr:nvCxnSpPr>
      <xdr:spPr>
        <a:xfrm flipV="1">
          <a:off x="12814300" y="6500916"/>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98661</xdr:rowOff>
    </xdr:from>
    <xdr:to>
      <xdr:col>23</xdr:col>
      <xdr:colOff>568325</xdr:colOff>
      <xdr:row>38</xdr:row>
      <xdr:rowOff>28811</xdr:rowOff>
    </xdr:to>
    <xdr:sp macro="" textlink="">
      <xdr:nvSpPr>
        <xdr:cNvPr id="541" name="円/楕円 540"/>
        <xdr:cNvSpPr/>
      </xdr:nvSpPr>
      <xdr:spPr>
        <a:xfrm>
          <a:off x="16268700" y="64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121538</xdr:rowOff>
    </xdr:from>
    <xdr:ext cx="534377" cy="259045"/>
    <xdr:sp macro="" textlink="">
      <xdr:nvSpPr>
        <xdr:cNvPr id="542" name="消防費該当値テキスト"/>
        <xdr:cNvSpPr txBox="1"/>
      </xdr:nvSpPr>
      <xdr:spPr>
        <a:xfrm>
          <a:off x="16370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90185</xdr:rowOff>
    </xdr:from>
    <xdr:to>
      <xdr:col>22</xdr:col>
      <xdr:colOff>415925</xdr:colOff>
      <xdr:row>38</xdr:row>
      <xdr:rowOff>20335</xdr:rowOff>
    </xdr:to>
    <xdr:sp macro="" textlink="">
      <xdr:nvSpPr>
        <xdr:cNvPr id="543" name="円/楕円 542"/>
        <xdr:cNvSpPr/>
      </xdr:nvSpPr>
      <xdr:spPr>
        <a:xfrm>
          <a:off x="15430500" y="64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36862</xdr:rowOff>
    </xdr:from>
    <xdr:ext cx="534377" cy="259045"/>
    <xdr:sp macro="" textlink="">
      <xdr:nvSpPr>
        <xdr:cNvPr id="544" name="テキスト ボックス 543"/>
        <xdr:cNvSpPr txBox="1"/>
      </xdr:nvSpPr>
      <xdr:spPr>
        <a:xfrm>
          <a:off x="15214111" y="62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110215</xdr:rowOff>
    </xdr:from>
    <xdr:to>
      <xdr:col>21</xdr:col>
      <xdr:colOff>212725</xdr:colOff>
      <xdr:row>38</xdr:row>
      <xdr:rowOff>40365</xdr:rowOff>
    </xdr:to>
    <xdr:sp macro="" textlink="">
      <xdr:nvSpPr>
        <xdr:cNvPr id="545" name="円/楕円 544"/>
        <xdr:cNvSpPr/>
      </xdr:nvSpPr>
      <xdr:spPr>
        <a:xfrm>
          <a:off x="14541500" y="64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56892</xdr:rowOff>
    </xdr:from>
    <xdr:ext cx="534377" cy="259045"/>
    <xdr:sp macro="" textlink="">
      <xdr:nvSpPr>
        <xdr:cNvPr id="546" name="テキスト ボックス 545"/>
        <xdr:cNvSpPr txBox="1"/>
      </xdr:nvSpPr>
      <xdr:spPr>
        <a:xfrm>
          <a:off x="14325111" y="62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106466</xdr:rowOff>
    </xdr:from>
    <xdr:to>
      <xdr:col>20</xdr:col>
      <xdr:colOff>9525</xdr:colOff>
      <xdr:row>38</xdr:row>
      <xdr:rowOff>36616</xdr:rowOff>
    </xdr:to>
    <xdr:sp macro="" textlink="">
      <xdr:nvSpPr>
        <xdr:cNvPr id="547" name="円/楕円 546"/>
        <xdr:cNvSpPr/>
      </xdr:nvSpPr>
      <xdr:spPr>
        <a:xfrm>
          <a:off x="13652500" y="64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53143</xdr:rowOff>
    </xdr:from>
    <xdr:ext cx="534377" cy="259045"/>
    <xdr:sp macro="" textlink="">
      <xdr:nvSpPr>
        <xdr:cNvPr id="548" name="テキスト ボックス 547"/>
        <xdr:cNvSpPr txBox="1"/>
      </xdr:nvSpPr>
      <xdr:spPr>
        <a:xfrm>
          <a:off x="13436111" y="62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141313</xdr:rowOff>
    </xdr:from>
    <xdr:to>
      <xdr:col>18</xdr:col>
      <xdr:colOff>492125</xdr:colOff>
      <xdr:row>38</xdr:row>
      <xdr:rowOff>71464</xdr:rowOff>
    </xdr:to>
    <xdr:sp macro="" textlink="">
      <xdr:nvSpPr>
        <xdr:cNvPr id="549" name="円/楕円 548"/>
        <xdr:cNvSpPr/>
      </xdr:nvSpPr>
      <xdr:spPr>
        <a:xfrm>
          <a:off x="12763500" y="6484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87990</xdr:rowOff>
    </xdr:from>
    <xdr:ext cx="534377" cy="259045"/>
    <xdr:sp macro="" textlink="">
      <xdr:nvSpPr>
        <xdr:cNvPr id="550" name="テキスト ボックス 549"/>
        <xdr:cNvSpPr txBox="1"/>
      </xdr:nvSpPr>
      <xdr:spPr>
        <a:xfrm>
          <a:off x="12547111" y="62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161840</xdr:rowOff>
    </xdr:from>
    <xdr:to>
      <xdr:col>23</xdr:col>
      <xdr:colOff>517525</xdr:colOff>
      <xdr:row>57</xdr:row>
      <xdr:rowOff>16067</xdr:rowOff>
    </xdr:to>
    <xdr:cxnSp macro="">
      <xdr:nvCxnSpPr>
        <xdr:cNvPr id="579" name="直線コネクタ 578"/>
        <xdr:cNvCxnSpPr/>
      </xdr:nvCxnSpPr>
      <xdr:spPr>
        <a:xfrm flipV="1">
          <a:off x="15481300" y="9591590"/>
          <a:ext cx="838200" cy="1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16067</xdr:rowOff>
    </xdr:from>
    <xdr:to>
      <xdr:col>22</xdr:col>
      <xdr:colOff>365125</xdr:colOff>
      <xdr:row>58</xdr:row>
      <xdr:rowOff>5801</xdr:rowOff>
    </xdr:to>
    <xdr:cxnSp macro="">
      <xdr:nvCxnSpPr>
        <xdr:cNvPr id="582" name="直線コネクタ 581"/>
        <xdr:cNvCxnSpPr/>
      </xdr:nvCxnSpPr>
      <xdr:spPr>
        <a:xfrm flipV="1">
          <a:off x="14592300" y="9788717"/>
          <a:ext cx="889000" cy="1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168218</xdr:rowOff>
    </xdr:from>
    <xdr:to>
      <xdr:col>21</xdr:col>
      <xdr:colOff>161925</xdr:colOff>
      <xdr:row>58</xdr:row>
      <xdr:rowOff>5801</xdr:rowOff>
    </xdr:to>
    <xdr:cxnSp macro="">
      <xdr:nvCxnSpPr>
        <xdr:cNvPr id="585" name="直線コネクタ 584"/>
        <xdr:cNvCxnSpPr/>
      </xdr:nvCxnSpPr>
      <xdr:spPr>
        <a:xfrm>
          <a:off x="13703300" y="9940868"/>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168218</xdr:rowOff>
    </xdr:from>
    <xdr:to>
      <xdr:col>19</xdr:col>
      <xdr:colOff>644525</xdr:colOff>
      <xdr:row>58</xdr:row>
      <xdr:rowOff>29450</xdr:rowOff>
    </xdr:to>
    <xdr:cxnSp macro="">
      <xdr:nvCxnSpPr>
        <xdr:cNvPr id="588" name="直線コネクタ 587"/>
        <xdr:cNvCxnSpPr/>
      </xdr:nvCxnSpPr>
      <xdr:spPr>
        <a:xfrm flipV="1">
          <a:off x="12814300" y="9940868"/>
          <a:ext cx="889000" cy="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111040</xdr:rowOff>
    </xdr:from>
    <xdr:to>
      <xdr:col>23</xdr:col>
      <xdr:colOff>568325</xdr:colOff>
      <xdr:row>56</xdr:row>
      <xdr:rowOff>41190</xdr:rowOff>
    </xdr:to>
    <xdr:sp macro="" textlink="">
      <xdr:nvSpPr>
        <xdr:cNvPr id="598" name="円/楕円 597"/>
        <xdr:cNvSpPr/>
      </xdr:nvSpPr>
      <xdr:spPr>
        <a:xfrm>
          <a:off x="16268700" y="95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133917</xdr:rowOff>
    </xdr:from>
    <xdr:ext cx="599010" cy="259045"/>
    <xdr:sp macro="" textlink="">
      <xdr:nvSpPr>
        <xdr:cNvPr id="599" name="教育費該当値テキスト"/>
        <xdr:cNvSpPr txBox="1"/>
      </xdr:nvSpPr>
      <xdr:spPr>
        <a:xfrm>
          <a:off x="16370300" y="939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136717</xdr:rowOff>
    </xdr:from>
    <xdr:to>
      <xdr:col>22</xdr:col>
      <xdr:colOff>415925</xdr:colOff>
      <xdr:row>57</xdr:row>
      <xdr:rowOff>66867</xdr:rowOff>
    </xdr:to>
    <xdr:sp macro="" textlink="">
      <xdr:nvSpPr>
        <xdr:cNvPr id="600" name="円/楕円 599"/>
        <xdr:cNvSpPr/>
      </xdr:nvSpPr>
      <xdr:spPr>
        <a:xfrm>
          <a:off x="15430500" y="97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83394</xdr:rowOff>
    </xdr:from>
    <xdr:ext cx="599010" cy="259045"/>
    <xdr:sp macro="" textlink="">
      <xdr:nvSpPr>
        <xdr:cNvPr id="601" name="テキスト ボックス 600"/>
        <xdr:cNvSpPr txBox="1"/>
      </xdr:nvSpPr>
      <xdr:spPr>
        <a:xfrm>
          <a:off x="15181794" y="951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126451</xdr:rowOff>
    </xdr:from>
    <xdr:to>
      <xdr:col>21</xdr:col>
      <xdr:colOff>212725</xdr:colOff>
      <xdr:row>58</xdr:row>
      <xdr:rowOff>56601</xdr:rowOff>
    </xdr:to>
    <xdr:sp macro="" textlink="">
      <xdr:nvSpPr>
        <xdr:cNvPr id="602" name="円/楕円 601"/>
        <xdr:cNvSpPr/>
      </xdr:nvSpPr>
      <xdr:spPr>
        <a:xfrm>
          <a:off x="14541500" y="98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47728</xdr:rowOff>
    </xdr:from>
    <xdr:ext cx="599010" cy="259045"/>
    <xdr:sp macro="" textlink="">
      <xdr:nvSpPr>
        <xdr:cNvPr id="603" name="テキスト ボックス 602"/>
        <xdr:cNvSpPr txBox="1"/>
      </xdr:nvSpPr>
      <xdr:spPr>
        <a:xfrm>
          <a:off x="14292794" y="99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117418</xdr:rowOff>
    </xdr:from>
    <xdr:to>
      <xdr:col>20</xdr:col>
      <xdr:colOff>9525</xdr:colOff>
      <xdr:row>58</xdr:row>
      <xdr:rowOff>47568</xdr:rowOff>
    </xdr:to>
    <xdr:sp macro="" textlink="">
      <xdr:nvSpPr>
        <xdr:cNvPr id="604" name="円/楕円 603"/>
        <xdr:cNvSpPr/>
      </xdr:nvSpPr>
      <xdr:spPr>
        <a:xfrm>
          <a:off x="13652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64095</xdr:rowOff>
    </xdr:from>
    <xdr:ext cx="599010" cy="259045"/>
    <xdr:sp macro="" textlink="">
      <xdr:nvSpPr>
        <xdr:cNvPr id="605" name="テキスト ボックス 604"/>
        <xdr:cNvSpPr txBox="1"/>
      </xdr:nvSpPr>
      <xdr:spPr>
        <a:xfrm>
          <a:off x="13403794" y="966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150100</xdr:rowOff>
    </xdr:from>
    <xdr:to>
      <xdr:col>18</xdr:col>
      <xdr:colOff>492125</xdr:colOff>
      <xdr:row>58</xdr:row>
      <xdr:rowOff>80250</xdr:rowOff>
    </xdr:to>
    <xdr:sp macro="" textlink="">
      <xdr:nvSpPr>
        <xdr:cNvPr id="606" name="円/楕円 605"/>
        <xdr:cNvSpPr/>
      </xdr:nvSpPr>
      <xdr:spPr>
        <a:xfrm>
          <a:off x="12763500" y="9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71377</xdr:rowOff>
    </xdr:from>
    <xdr:ext cx="534377" cy="259045"/>
    <xdr:sp macro="" textlink="">
      <xdr:nvSpPr>
        <xdr:cNvPr id="607" name="テキスト ボックス 606"/>
        <xdr:cNvSpPr txBox="1"/>
      </xdr:nvSpPr>
      <xdr:spPr>
        <a:xfrm>
          <a:off x="12547111" y="100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74963</xdr:rowOff>
    </xdr:from>
    <xdr:to>
      <xdr:col>23</xdr:col>
      <xdr:colOff>517525</xdr:colOff>
      <xdr:row>78</xdr:row>
      <xdr:rowOff>139700</xdr:rowOff>
    </xdr:to>
    <xdr:cxnSp macro="">
      <xdr:nvCxnSpPr>
        <xdr:cNvPr id="634" name="直線コネクタ 633"/>
        <xdr:cNvCxnSpPr/>
      </xdr:nvCxnSpPr>
      <xdr:spPr>
        <a:xfrm flipV="1">
          <a:off x="15481300" y="13276613"/>
          <a:ext cx="838200" cy="2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93321</xdr:rowOff>
    </xdr:from>
    <xdr:to>
      <xdr:col>22</xdr:col>
      <xdr:colOff>365125</xdr:colOff>
      <xdr:row>78</xdr:row>
      <xdr:rowOff>139700</xdr:rowOff>
    </xdr:to>
    <xdr:cxnSp macro="">
      <xdr:nvCxnSpPr>
        <xdr:cNvPr id="637" name="直線コネクタ 636"/>
        <xdr:cNvCxnSpPr/>
      </xdr:nvCxnSpPr>
      <xdr:spPr>
        <a:xfrm>
          <a:off x="14592300" y="12780621"/>
          <a:ext cx="889000" cy="7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93321</xdr:rowOff>
    </xdr:from>
    <xdr:to>
      <xdr:col>21</xdr:col>
      <xdr:colOff>161925</xdr:colOff>
      <xdr:row>75</xdr:row>
      <xdr:rowOff>150389</xdr:rowOff>
    </xdr:to>
    <xdr:cxnSp macro="">
      <xdr:nvCxnSpPr>
        <xdr:cNvPr id="640" name="直線コネクタ 639"/>
        <xdr:cNvCxnSpPr/>
      </xdr:nvCxnSpPr>
      <xdr:spPr>
        <a:xfrm flipV="1">
          <a:off x="13703300" y="12780621"/>
          <a:ext cx="889000" cy="2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150389</xdr:rowOff>
    </xdr:from>
    <xdr:to>
      <xdr:col>19</xdr:col>
      <xdr:colOff>644525</xdr:colOff>
      <xdr:row>78</xdr:row>
      <xdr:rowOff>44394</xdr:rowOff>
    </xdr:to>
    <xdr:cxnSp macro="">
      <xdr:nvCxnSpPr>
        <xdr:cNvPr id="643" name="直線コネクタ 642"/>
        <xdr:cNvCxnSpPr/>
      </xdr:nvCxnSpPr>
      <xdr:spPr>
        <a:xfrm flipV="1">
          <a:off x="12814300" y="13009139"/>
          <a:ext cx="889000" cy="40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24163</xdr:rowOff>
    </xdr:from>
    <xdr:to>
      <xdr:col>23</xdr:col>
      <xdr:colOff>568325</xdr:colOff>
      <xdr:row>77</xdr:row>
      <xdr:rowOff>125763</xdr:rowOff>
    </xdr:to>
    <xdr:sp macro="" textlink="">
      <xdr:nvSpPr>
        <xdr:cNvPr id="653" name="円/楕円 652"/>
        <xdr:cNvSpPr/>
      </xdr:nvSpPr>
      <xdr:spPr>
        <a:xfrm>
          <a:off x="16268700" y="132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47040</xdr:rowOff>
    </xdr:from>
    <xdr:ext cx="599010" cy="259045"/>
    <xdr:sp macro="" textlink="">
      <xdr:nvSpPr>
        <xdr:cNvPr id="654" name="災害復旧費該当値テキスト"/>
        <xdr:cNvSpPr txBox="1"/>
      </xdr:nvSpPr>
      <xdr:spPr>
        <a:xfrm>
          <a:off x="16370300" y="1307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42521</xdr:rowOff>
    </xdr:from>
    <xdr:to>
      <xdr:col>21</xdr:col>
      <xdr:colOff>212725</xdr:colOff>
      <xdr:row>74</xdr:row>
      <xdr:rowOff>144121</xdr:rowOff>
    </xdr:to>
    <xdr:sp macro="" textlink="">
      <xdr:nvSpPr>
        <xdr:cNvPr id="657" name="円/楕円 656"/>
        <xdr:cNvSpPr/>
      </xdr:nvSpPr>
      <xdr:spPr>
        <a:xfrm>
          <a:off x="14541500" y="127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160648</xdr:rowOff>
    </xdr:from>
    <xdr:ext cx="599010" cy="259045"/>
    <xdr:sp macro="" textlink="">
      <xdr:nvSpPr>
        <xdr:cNvPr id="658" name="テキスト ボックス 657"/>
        <xdr:cNvSpPr txBox="1"/>
      </xdr:nvSpPr>
      <xdr:spPr>
        <a:xfrm>
          <a:off x="14292794" y="1250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99589</xdr:rowOff>
    </xdr:from>
    <xdr:to>
      <xdr:col>20</xdr:col>
      <xdr:colOff>9525</xdr:colOff>
      <xdr:row>76</xdr:row>
      <xdr:rowOff>29739</xdr:rowOff>
    </xdr:to>
    <xdr:sp macro="" textlink="">
      <xdr:nvSpPr>
        <xdr:cNvPr id="659" name="円/楕円 658"/>
        <xdr:cNvSpPr/>
      </xdr:nvSpPr>
      <xdr:spPr>
        <a:xfrm>
          <a:off x="13652500" y="129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46266</xdr:rowOff>
    </xdr:from>
    <xdr:ext cx="599010" cy="259045"/>
    <xdr:sp macro="" textlink="">
      <xdr:nvSpPr>
        <xdr:cNvPr id="660" name="テキスト ボックス 659"/>
        <xdr:cNvSpPr txBox="1"/>
      </xdr:nvSpPr>
      <xdr:spPr>
        <a:xfrm>
          <a:off x="13403794" y="1273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165044</xdr:rowOff>
    </xdr:from>
    <xdr:to>
      <xdr:col>18</xdr:col>
      <xdr:colOff>492125</xdr:colOff>
      <xdr:row>78</xdr:row>
      <xdr:rowOff>95194</xdr:rowOff>
    </xdr:to>
    <xdr:sp macro="" textlink="">
      <xdr:nvSpPr>
        <xdr:cNvPr id="661" name="円/楕円 660"/>
        <xdr:cNvSpPr/>
      </xdr:nvSpPr>
      <xdr:spPr>
        <a:xfrm>
          <a:off x="12763500" y="133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111721</xdr:rowOff>
    </xdr:from>
    <xdr:ext cx="534377" cy="259045"/>
    <xdr:sp macro="" textlink="">
      <xdr:nvSpPr>
        <xdr:cNvPr id="662" name="テキスト ボックス 661"/>
        <xdr:cNvSpPr txBox="1"/>
      </xdr:nvSpPr>
      <xdr:spPr>
        <a:xfrm>
          <a:off x="12547111" y="131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70938</xdr:rowOff>
    </xdr:from>
    <xdr:to>
      <xdr:col>23</xdr:col>
      <xdr:colOff>517525</xdr:colOff>
      <xdr:row>96</xdr:row>
      <xdr:rowOff>72275</xdr:rowOff>
    </xdr:to>
    <xdr:cxnSp macro="">
      <xdr:nvCxnSpPr>
        <xdr:cNvPr id="691" name="直線コネクタ 690"/>
        <xdr:cNvCxnSpPr/>
      </xdr:nvCxnSpPr>
      <xdr:spPr>
        <a:xfrm>
          <a:off x="15481300" y="16530138"/>
          <a:ext cx="8382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43745</xdr:rowOff>
    </xdr:from>
    <xdr:to>
      <xdr:col>22</xdr:col>
      <xdr:colOff>365125</xdr:colOff>
      <xdr:row>96</xdr:row>
      <xdr:rowOff>70938</xdr:rowOff>
    </xdr:to>
    <xdr:cxnSp macro="">
      <xdr:nvCxnSpPr>
        <xdr:cNvPr id="694" name="直線コネクタ 693"/>
        <xdr:cNvCxnSpPr/>
      </xdr:nvCxnSpPr>
      <xdr:spPr>
        <a:xfrm>
          <a:off x="14592300" y="16502945"/>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23685</xdr:rowOff>
    </xdr:from>
    <xdr:to>
      <xdr:col>21</xdr:col>
      <xdr:colOff>161925</xdr:colOff>
      <xdr:row>96</xdr:row>
      <xdr:rowOff>43745</xdr:rowOff>
    </xdr:to>
    <xdr:cxnSp macro="">
      <xdr:nvCxnSpPr>
        <xdr:cNvPr id="697" name="直線コネクタ 696"/>
        <xdr:cNvCxnSpPr/>
      </xdr:nvCxnSpPr>
      <xdr:spPr>
        <a:xfrm>
          <a:off x="13703300" y="16482885"/>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170495</xdr:rowOff>
    </xdr:from>
    <xdr:to>
      <xdr:col>19</xdr:col>
      <xdr:colOff>644525</xdr:colOff>
      <xdr:row>96</xdr:row>
      <xdr:rowOff>23685</xdr:rowOff>
    </xdr:to>
    <xdr:cxnSp macro="">
      <xdr:nvCxnSpPr>
        <xdr:cNvPr id="700" name="直線コネクタ 699"/>
        <xdr:cNvCxnSpPr/>
      </xdr:nvCxnSpPr>
      <xdr:spPr>
        <a:xfrm>
          <a:off x="12814300" y="16458245"/>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21475</xdr:rowOff>
    </xdr:from>
    <xdr:to>
      <xdr:col>23</xdr:col>
      <xdr:colOff>568325</xdr:colOff>
      <xdr:row>96</xdr:row>
      <xdr:rowOff>123075</xdr:rowOff>
    </xdr:to>
    <xdr:sp macro="" textlink="">
      <xdr:nvSpPr>
        <xdr:cNvPr id="710" name="円/楕円 709"/>
        <xdr:cNvSpPr/>
      </xdr:nvSpPr>
      <xdr:spPr>
        <a:xfrm>
          <a:off x="162687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44352</xdr:rowOff>
    </xdr:from>
    <xdr:ext cx="599010" cy="259045"/>
    <xdr:sp macro="" textlink="">
      <xdr:nvSpPr>
        <xdr:cNvPr id="711" name="公債費該当値テキスト"/>
        <xdr:cNvSpPr txBox="1"/>
      </xdr:nvSpPr>
      <xdr:spPr>
        <a:xfrm>
          <a:off x="16370300" y="1633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20138</xdr:rowOff>
    </xdr:from>
    <xdr:to>
      <xdr:col>22</xdr:col>
      <xdr:colOff>415925</xdr:colOff>
      <xdr:row>96</xdr:row>
      <xdr:rowOff>121738</xdr:rowOff>
    </xdr:to>
    <xdr:sp macro="" textlink="">
      <xdr:nvSpPr>
        <xdr:cNvPr id="712" name="円/楕円 711"/>
        <xdr:cNvSpPr/>
      </xdr:nvSpPr>
      <xdr:spPr>
        <a:xfrm>
          <a:off x="15430500" y="164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138265</xdr:rowOff>
    </xdr:from>
    <xdr:ext cx="599010" cy="259045"/>
    <xdr:sp macro="" textlink="">
      <xdr:nvSpPr>
        <xdr:cNvPr id="713" name="テキスト ボックス 712"/>
        <xdr:cNvSpPr txBox="1"/>
      </xdr:nvSpPr>
      <xdr:spPr>
        <a:xfrm>
          <a:off x="15181794" y="1625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164395</xdr:rowOff>
    </xdr:from>
    <xdr:to>
      <xdr:col>21</xdr:col>
      <xdr:colOff>212725</xdr:colOff>
      <xdr:row>96</xdr:row>
      <xdr:rowOff>94545</xdr:rowOff>
    </xdr:to>
    <xdr:sp macro="" textlink="">
      <xdr:nvSpPr>
        <xdr:cNvPr id="714" name="円/楕円 713"/>
        <xdr:cNvSpPr/>
      </xdr:nvSpPr>
      <xdr:spPr>
        <a:xfrm>
          <a:off x="14541500" y="164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111072</xdr:rowOff>
    </xdr:from>
    <xdr:ext cx="599010" cy="259045"/>
    <xdr:sp macro="" textlink="">
      <xdr:nvSpPr>
        <xdr:cNvPr id="715" name="テキスト ボックス 714"/>
        <xdr:cNvSpPr txBox="1"/>
      </xdr:nvSpPr>
      <xdr:spPr>
        <a:xfrm>
          <a:off x="14292794" y="1622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144335</xdr:rowOff>
    </xdr:from>
    <xdr:to>
      <xdr:col>20</xdr:col>
      <xdr:colOff>9525</xdr:colOff>
      <xdr:row>96</xdr:row>
      <xdr:rowOff>74485</xdr:rowOff>
    </xdr:to>
    <xdr:sp macro="" textlink="">
      <xdr:nvSpPr>
        <xdr:cNvPr id="716" name="円/楕円 715"/>
        <xdr:cNvSpPr/>
      </xdr:nvSpPr>
      <xdr:spPr>
        <a:xfrm>
          <a:off x="13652500" y="164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91012</xdr:rowOff>
    </xdr:from>
    <xdr:ext cx="599010" cy="259045"/>
    <xdr:sp macro="" textlink="">
      <xdr:nvSpPr>
        <xdr:cNvPr id="717" name="テキスト ボックス 716"/>
        <xdr:cNvSpPr txBox="1"/>
      </xdr:nvSpPr>
      <xdr:spPr>
        <a:xfrm>
          <a:off x="13403794" y="162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119695</xdr:rowOff>
    </xdr:from>
    <xdr:to>
      <xdr:col>18</xdr:col>
      <xdr:colOff>492125</xdr:colOff>
      <xdr:row>96</xdr:row>
      <xdr:rowOff>49845</xdr:rowOff>
    </xdr:to>
    <xdr:sp macro="" textlink="">
      <xdr:nvSpPr>
        <xdr:cNvPr id="718" name="円/楕円 717"/>
        <xdr:cNvSpPr/>
      </xdr:nvSpPr>
      <xdr:spPr>
        <a:xfrm>
          <a:off x="12763500" y="164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66372</xdr:rowOff>
    </xdr:from>
    <xdr:ext cx="599010" cy="259045"/>
    <xdr:sp macro="" textlink="">
      <xdr:nvSpPr>
        <xdr:cNvPr id="719" name="テキスト ボックス 718"/>
        <xdr:cNvSpPr txBox="1"/>
      </xdr:nvSpPr>
      <xdr:spPr>
        <a:xfrm>
          <a:off x="12514794" y="161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類似団体平均よりも高くなっている経費のうち主な項目の教育費は、住民一人当たり</a:t>
          </a:r>
          <a:r>
            <a:rPr kumimoji="1" lang="en-US" altLang="ja-JP" sz="1300">
              <a:latin typeface="ＭＳ Ｐゴシック"/>
            </a:rPr>
            <a:t>298,378</a:t>
          </a:r>
          <a:r>
            <a:rPr kumimoji="1" lang="ja-JP" altLang="en-US" sz="1300">
              <a:latin typeface="ＭＳ Ｐゴシック"/>
            </a:rPr>
            <a:t>円となっており、類似団体平均と比べて高くなっている。平成２６年度、平成２７年度の２ヶ年で屋内運動場の整備を行ったことが主な要因である。</a:t>
          </a:r>
          <a:endParaRPr kumimoji="1" lang="en-US" altLang="ja-JP" sz="1300">
            <a:latin typeface="ＭＳ Ｐゴシック"/>
          </a:endParaRPr>
        </a:p>
        <a:p>
          <a:r>
            <a:rPr kumimoji="1" lang="ja-JP" altLang="en-US" sz="1300">
              <a:latin typeface="ＭＳ Ｐゴシック"/>
            </a:rPr>
            <a:t>　主な項目の公債費は、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ea"/>
              <a:ea typeface="+mn-ea"/>
              <a:cs typeface="+mn-cs"/>
            </a:rPr>
            <a:t>255,394</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平成２３年度から</a:t>
          </a:r>
          <a:r>
            <a:rPr kumimoji="1" lang="ja-JP" altLang="ja-JP" sz="1300">
              <a:solidFill>
                <a:schemeClr val="dk1"/>
              </a:solidFill>
              <a:effectLst/>
              <a:latin typeface="+mn-lt"/>
              <a:ea typeface="+mn-ea"/>
              <a:cs typeface="+mn-cs"/>
            </a:rPr>
            <a:t>類似団体平均と比べて高</a:t>
          </a:r>
          <a:r>
            <a:rPr kumimoji="1" lang="ja-JP" altLang="en-US" sz="1300">
              <a:solidFill>
                <a:schemeClr val="dk1"/>
              </a:solidFill>
              <a:effectLst/>
              <a:latin typeface="+mn-lt"/>
              <a:ea typeface="+mn-ea"/>
              <a:cs typeface="+mn-cs"/>
            </a:rPr>
            <a:t>い状態が続いている。</a:t>
          </a:r>
          <a:r>
            <a:rPr kumimoji="1" lang="ja-JP" altLang="ja-JP" sz="1300">
              <a:solidFill>
                <a:schemeClr val="dk1"/>
              </a:solidFill>
              <a:effectLst/>
              <a:latin typeface="+mn-lt"/>
              <a:ea typeface="+mn-ea"/>
              <a:cs typeface="+mn-cs"/>
            </a:rPr>
            <a:t>平成５年度から平成８年度に実施した大規模な普通建設事業の</a:t>
          </a:r>
          <a:r>
            <a:rPr kumimoji="1" lang="ja-JP" altLang="en-US" sz="1300">
              <a:solidFill>
                <a:schemeClr val="dk1"/>
              </a:solidFill>
              <a:effectLst/>
              <a:latin typeface="+mn-lt"/>
              <a:ea typeface="+mn-ea"/>
              <a:cs typeface="+mn-cs"/>
            </a:rPr>
            <a:t>償還が主な要因である。</a:t>
          </a:r>
          <a:endParaRPr kumimoji="1" lang="en-US" altLang="ja-JP" sz="1300">
            <a:solidFill>
              <a:schemeClr val="dk1"/>
            </a:solidFill>
            <a:effectLst/>
            <a:latin typeface="+mn-lt"/>
            <a:ea typeface="+mn-ea"/>
            <a:cs typeface="+mn-cs"/>
          </a:endParaRPr>
        </a:p>
        <a:p>
          <a:r>
            <a:rPr kumimoji="1" lang="ja-JP" altLang="en-US" sz="1300">
              <a:latin typeface="ＭＳ Ｐゴシック"/>
            </a:rPr>
            <a:t>　主な項目の土木費は、住民一人当たり</a:t>
          </a:r>
          <a:r>
            <a:rPr kumimoji="1" lang="en-US" altLang="ja-JP" sz="1300">
              <a:latin typeface="ＭＳ Ｐゴシック"/>
            </a:rPr>
            <a:t>144,948</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平成２３年度から類似団体平均と比べて高い状態が続いている。</a:t>
          </a:r>
          <a:r>
            <a:rPr kumimoji="1" lang="ja-JP" altLang="en-US" sz="1300">
              <a:solidFill>
                <a:schemeClr val="dk1"/>
              </a:solidFill>
              <a:effectLst/>
              <a:latin typeface="+mn-lt"/>
              <a:ea typeface="+mn-ea"/>
              <a:cs typeface="+mn-cs"/>
            </a:rPr>
            <a:t>国庫補助の継続事業で港湾及び道路の整備を行ったことが主な要因である。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財政調整基金残高については、年々比率が増加しており、今後も同水準を維持するよう努める。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年度決算の比率が</a:t>
          </a:r>
          <a:r>
            <a:rPr kumimoji="1" lang="en-US" altLang="ja-JP" sz="1200">
              <a:latin typeface="ＭＳ ゴシック" pitchFamily="49" charset="-128"/>
              <a:ea typeface="ＭＳ ゴシック" pitchFamily="49" charset="-128"/>
            </a:rPr>
            <a:t>6.67</a:t>
          </a:r>
          <a:r>
            <a:rPr kumimoji="1" lang="ja-JP" altLang="en-US" sz="1200">
              <a:latin typeface="ＭＳ ゴシック" pitchFamily="49" charset="-128"/>
              <a:ea typeface="ＭＳ ゴシック" pitchFamily="49" charset="-128"/>
            </a:rPr>
            <a:t>％と高くなったが、目安としては標準財政規模の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％以内としている。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年度も黒字となっており、今後も黒字になるように財政運営に努める。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すべての特別会計が一般会計からの繰出しが必要な状況であることから、特別会計においても、税・使用料の見直しを検討し歳入の確保を図り、また予防事業を積極的に進め医療費の抑制を図るなどし、歳出の抑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3277294</v>
      </c>
      <c r="BO4" s="379"/>
      <c r="BP4" s="379"/>
      <c r="BQ4" s="379"/>
      <c r="BR4" s="379"/>
      <c r="BS4" s="379"/>
      <c r="BT4" s="379"/>
      <c r="BU4" s="380"/>
      <c r="BV4" s="378">
        <v>2862775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3134323</v>
      </c>
      <c r="BO5" s="416"/>
      <c r="BP5" s="416"/>
      <c r="BQ5" s="416"/>
      <c r="BR5" s="416"/>
      <c r="BS5" s="416"/>
      <c r="BT5" s="416"/>
      <c r="BU5" s="417"/>
      <c r="BV5" s="415">
        <v>2791985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87.1</v>
      </c>
      <c r="CU5" s="413"/>
      <c r="CV5" s="413"/>
      <c r="CW5" s="413"/>
      <c r="CX5" s="413"/>
      <c r="CY5" s="413"/>
      <c r="CZ5" s="413"/>
      <c r="DA5" s="414"/>
      <c r="DB5" s="412">
        <v>91.7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142971</v>
      </c>
      <c r="BO6" s="416"/>
      <c r="BP6" s="416"/>
      <c r="BQ6" s="416"/>
      <c r="BR6" s="416"/>
      <c r="BS6" s="416"/>
      <c r="BT6" s="416"/>
      <c r="BU6" s="417"/>
      <c r="BV6" s="415">
        <v>70790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91.2</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19221</v>
      </c>
      <c r="BO7" s="416"/>
      <c r="BP7" s="416"/>
      <c r="BQ7" s="416"/>
      <c r="BR7" s="416"/>
      <c r="BS7" s="416"/>
      <c r="BT7" s="416"/>
      <c r="BU7" s="417"/>
      <c r="BV7" s="415">
        <v>2438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1854687</v>
      </c>
      <c r="CU7" s="416"/>
      <c r="CV7" s="416"/>
      <c r="CW7" s="416"/>
      <c r="CX7" s="416"/>
      <c r="CY7" s="416"/>
      <c r="CZ7" s="416"/>
      <c r="DA7" s="417"/>
      <c r="DB7" s="415">
        <v>1758365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123750</v>
      </c>
      <c r="BO8" s="416"/>
      <c r="BP8" s="416"/>
      <c r="BQ8" s="416"/>
      <c r="BR8" s="416"/>
      <c r="BS8" s="416"/>
      <c r="BT8" s="416"/>
      <c r="BU8" s="417"/>
      <c r="BV8" s="415">
        <v>68352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0.09</v>
      </c>
      <c r="CU8" s="456"/>
      <c r="CV8" s="456"/>
      <c r="CW8" s="456"/>
      <c r="CX8" s="456"/>
      <c r="CY8" s="456"/>
      <c r="CZ8" s="456"/>
      <c r="DA8" s="457"/>
      <c r="DB8" s="455">
        <v>0.09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1722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55398</v>
      </c>
      <c r="BO9" s="416"/>
      <c r="BP9" s="416"/>
      <c r="BQ9" s="416"/>
      <c r="BR9" s="416"/>
      <c r="BS9" s="416"/>
      <c r="BT9" s="416"/>
      <c r="BU9" s="417"/>
      <c r="BV9" s="415">
        <v>-2164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19.899999999999999</v>
      </c>
      <c r="CU9" s="413"/>
      <c r="CV9" s="413"/>
      <c r="CW9" s="413"/>
      <c r="CX9" s="413"/>
      <c r="CY9" s="413"/>
      <c r="CZ9" s="413"/>
      <c r="DA9" s="414"/>
      <c r="DB9" s="412">
        <v>22.4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1932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40001</v>
      </c>
      <c r="BO10" s="416"/>
      <c r="BP10" s="416"/>
      <c r="BQ10" s="416"/>
      <c r="BR10" s="416"/>
      <c r="BS10" s="416"/>
      <c r="BT10" s="416"/>
      <c r="BU10" s="417"/>
      <c r="BV10" s="415">
        <v>20096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1799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1797</v>
      </c>
      <c r="S13" s="497"/>
      <c r="T13" s="497"/>
      <c r="U13" s="497"/>
      <c r="V13" s="498"/>
      <c r="W13" s="431" t="s">
        <v>120</v>
      </c>
      <c r="X13" s="432"/>
      <c r="Y13" s="432"/>
      <c r="Z13" s="432"/>
      <c r="AA13" s="432"/>
      <c r="AB13" s="422"/>
      <c r="AC13" s="466">
        <v>231</v>
      </c>
      <c r="AD13" s="467"/>
      <c r="AE13" s="467"/>
      <c r="AF13" s="467"/>
      <c r="AG13" s="506"/>
      <c r="AH13" s="466">
        <v>225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95399</v>
      </c>
      <c r="BO13" s="416"/>
      <c r="BP13" s="416"/>
      <c r="BQ13" s="416"/>
      <c r="BR13" s="416"/>
      <c r="BS13" s="416"/>
      <c r="BT13" s="416"/>
      <c r="BU13" s="417"/>
      <c r="BV13" s="415">
        <v>17932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12.3</v>
      </c>
      <c r="CU13" s="413"/>
      <c r="CV13" s="413"/>
      <c r="CW13" s="413"/>
      <c r="CX13" s="413"/>
      <c r="CY13" s="413"/>
      <c r="CZ13" s="413"/>
      <c r="DA13" s="414"/>
      <c r="DB13" s="412">
        <v>13.1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1836</v>
      </c>
      <c r="S14" s="497"/>
      <c r="T14" s="497"/>
      <c r="U14" s="497"/>
      <c r="V14" s="498"/>
      <c r="W14" s="405"/>
      <c r="X14" s="406"/>
      <c r="Y14" s="406"/>
      <c r="Z14" s="406"/>
      <c r="AA14" s="406"/>
      <c r="AB14" s="395"/>
      <c r="AC14" s="499">
        <v>27.8</v>
      </c>
      <c r="AD14" s="500"/>
      <c r="AE14" s="500"/>
      <c r="AF14" s="500"/>
      <c r="AG14" s="501"/>
      <c r="AH14" s="499">
        <v>26.3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0.2</v>
      </c>
      <c r="CU14" s="511"/>
      <c r="CV14" s="511"/>
      <c r="CW14" s="511"/>
      <c r="CX14" s="511"/>
      <c r="CY14" s="511"/>
      <c r="CZ14" s="511"/>
      <c r="DA14" s="512"/>
      <c r="DB14" s="510">
        <v>10.8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1834</v>
      </c>
      <c r="S15" s="497"/>
      <c r="T15" s="497"/>
      <c r="U15" s="497"/>
      <c r="V15" s="498"/>
      <c r="W15" s="431" t="s">
        <v>126</v>
      </c>
      <c r="X15" s="432"/>
      <c r="Y15" s="432"/>
      <c r="Z15" s="432"/>
      <c r="AA15" s="432"/>
      <c r="AB15" s="422"/>
      <c r="AC15" s="466">
        <v>160</v>
      </c>
      <c r="AD15" s="467"/>
      <c r="AE15" s="467"/>
      <c r="AF15" s="467"/>
      <c r="AG15" s="506"/>
      <c r="AH15" s="466">
        <v>180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154583</v>
      </c>
      <c r="BO15" s="379"/>
      <c r="BP15" s="379"/>
      <c r="BQ15" s="379"/>
      <c r="BR15" s="379"/>
      <c r="BS15" s="379"/>
      <c r="BT15" s="379"/>
      <c r="BU15" s="380"/>
      <c r="BV15" s="378">
        <v>165572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19.3</v>
      </c>
      <c r="AD16" s="500"/>
      <c r="AE16" s="500"/>
      <c r="AF16" s="500"/>
      <c r="AG16" s="501"/>
      <c r="AH16" s="499">
        <v>21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1730098</v>
      </c>
      <c r="BO16" s="416"/>
      <c r="BP16" s="416"/>
      <c r="BQ16" s="416"/>
      <c r="BR16" s="416"/>
      <c r="BS16" s="416"/>
      <c r="BT16" s="416"/>
      <c r="BU16" s="417"/>
      <c r="BV16" s="415">
        <v>1630749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439</v>
      </c>
      <c r="AD17" s="467"/>
      <c r="AE17" s="467"/>
      <c r="AF17" s="467"/>
      <c r="AG17" s="506"/>
      <c r="AH17" s="466">
        <v>452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192753</v>
      </c>
      <c r="BO17" s="416"/>
      <c r="BP17" s="416"/>
      <c r="BQ17" s="416"/>
      <c r="BR17" s="416"/>
      <c r="BS17" s="416"/>
      <c r="BT17" s="416"/>
      <c r="BU17" s="417"/>
      <c r="BV17" s="415">
        <v>209312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103.07</v>
      </c>
      <c r="M18" s="528"/>
      <c r="N18" s="528"/>
      <c r="O18" s="528"/>
      <c r="P18" s="528"/>
      <c r="Q18" s="528"/>
      <c r="R18" s="529"/>
      <c r="S18" s="529"/>
      <c r="T18" s="529"/>
      <c r="U18" s="529"/>
      <c r="V18" s="530"/>
      <c r="W18" s="433"/>
      <c r="X18" s="434"/>
      <c r="Y18" s="434"/>
      <c r="Z18" s="434"/>
      <c r="AA18" s="434"/>
      <c r="AB18" s="425"/>
      <c r="AC18" s="531">
        <v>52.9</v>
      </c>
      <c r="AD18" s="532"/>
      <c r="AE18" s="532"/>
      <c r="AF18" s="532"/>
      <c r="AG18" s="533"/>
      <c r="AH18" s="531">
        <v>52.7</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1659620</v>
      </c>
      <c r="BO18" s="416"/>
      <c r="BP18" s="416"/>
      <c r="BQ18" s="416"/>
      <c r="BR18" s="416"/>
      <c r="BS18" s="416"/>
      <c r="BT18" s="416"/>
      <c r="BU18" s="417"/>
      <c r="BV18" s="415">
        <v>1596518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2214398</v>
      </c>
      <c r="BO19" s="416"/>
      <c r="BP19" s="416"/>
      <c r="BQ19" s="416"/>
      <c r="BR19" s="416"/>
      <c r="BS19" s="416"/>
      <c r="BT19" s="416"/>
      <c r="BU19" s="417"/>
      <c r="BV19" s="415">
        <v>2025955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866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3534932</v>
      </c>
      <c r="BO23" s="416"/>
      <c r="BP23" s="416"/>
      <c r="BQ23" s="416"/>
      <c r="BR23" s="416"/>
      <c r="BS23" s="416"/>
      <c r="BT23" s="416"/>
      <c r="BU23" s="417"/>
      <c r="BV23" s="415">
        <v>3482308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6849</v>
      </c>
      <c r="R24" s="467"/>
      <c r="S24" s="467"/>
      <c r="T24" s="467"/>
      <c r="U24" s="467"/>
      <c r="V24" s="506"/>
      <c r="W24" s="561"/>
      <c r="X24" s="549"/>
      <c r="Y24" s="550"/>
      <c r="Z24" s="465" t="s">
        <v>149</v>
      </c>
      <c r="AA24" s="445"/>
      <c r="AB24" s="445"/>
      <c r="AC24" s="445"/>
      <c r="AD24" s="445"/>
      <c r="AE24" s="445"/>
      <c r="AF24" s="445"/>
      <c r="AG24" s="446"/>
      <c r="AH24" s="466">
        <v>56</v>
      </c>
      <c r="AI24" s="467"/>
      <c r="AJ24" s="467"/>
      <c r="AK24" s="467"/>
      <c r="AL24" s="506"/>
      <c r="AM24" s="466">
        <v>163856</v>
      </c>
      <c r="AN24" s="467"/>
      <c r="AO24" s="467"/>
      <c r="AP24" s="467"/>
      <c r="AQ24" s="467"/>
      <c r="AR24" s="506"/>
      <c r="AS24" s="466">
        <v>2926</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3076295</v>
      </c>
      <c r="BO24" s="416"/>
      <c r="BP24" s="416"/>
      <c r="BQ24" s="416"/>
      <c r="BR24" s="416"/>
      <c r="BS24" s="416"/>
      <c r="BT24" s="416"/>
      <c r="BU24" s="417"/>
      <c r="BV24" s="415">
        <v>3059798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5400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49175</v>
      </c>
      <c r="BO25" s="379"/>
      <c r="BP25" s="379"/>
      <c r="BQ25" s="379"/>
      <c r="BR25" s="379"/>
      <c r="BS25" s="379"/>
      <c r="BT25" s="379"/>
      <c r="BU25" s="380"/>
      <c r="BV25" s="378">
        <v>56537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5103</v>
      </c>
      <c r="R26" s="467"/>
      <c r="S26" s="467"/>
      <c r="T26" s="467"/>
      <c r="U26" s="467"/>
      <c r="V26" s="506"/>
      <c r="W26" s="561"/>
      <c r="X26" s="549"/>
      <c r="Y26" s="550"/>
      <c r="Z26" s="465" t="s">
        <v>155</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3040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26352</v>
      </c>
      <c r="BO27" s="585"/>
      <c r="BP27" s="585"/>
      <c r="BQ27" s="585"/>
      <c r="BR27" s="585"/>
      <c r="BS27" s="585"/>
      <c r="BT27" s="585"/>
      <c r="BU27" s="586"/>
      <c r="BV27" s="584">
        <v>26309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2510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542384</v>
      </c>
      <c r="BO28" s="379"/>
      <c r="BP28" s="379"/>
      <c r="BQ28" s="379"/>
      <c r="BR28" s="379"/>
      <c r="BS28" s="379"/>
      <c r="BT28" s="379"/>
      <c r="BU28" s="380"/>
      <c r="BV28" s="378">
        <v>502383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6</v>
      </c>
      <c r="M29" s="467"/>
      <c r="N29" s="467"/>
      <c r="O29" s="467"/>
      <c r="P29" s="506"/>
      <c r="Q29" s="466">
        <v>2280</v>
      </c>
      <c r="R29" s="467"/>
      <c r="S29" s="467"/>
      <c r="T29" s="467"/>
      <c r="U29" s="467"/>
      <c r="V29" s="506"/>
      <c r="W29" s="562"/>
      <c r="X29" s="563"/>
      <c r="Y29" s="564"/>
      <c r="Z29" s="465" t="s">
        <v>166</v>
      </c>
      <c r="AA29" s="445"/>
      <c r="AB29" s="445"/>
      <c r="AC29" s="445"/>
      <c r="AD29" s="445"/>
      <c r="AE29" s="445"/>
      <c r="AF29" s="445"/>
      <c r="AG29" s="446"/>
      <c r="AH29" s="466">
        <v>57</v>
      </c>
      <c r="AI29" s="467"/>
      <c r="AJ29" s="467"/>
      <c r="AK29" s="467"/>
      <c r="AL29" s="506"/>
      <c r="AM29" s="466">
        <v>167466</v>
      </c>
      <c r="AN29" s="467"/>
      <c r="AO29" s="467"/>
      <c r="AP29" s="467"/>
      <c r="AQ29" s="467"/>
      <c r="AR29" s="506"/>
      <c r="AS29" s="466">
        <v>2938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378809</v>
      </c>
      <c r="BO29" s="416"/>
      <c r="BP29" s="416"/>
      <c r="BQ29" s="416"/>
      <c r="BR29" s="416"/>
      <c r="BS29" s="416"/>
      <c r="BT29" s="416"/>
      <c r="BU29" s="417"/>
      <c r="BV29" s="415">
        <v>378107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678607</v>
      </c>
      <c r="BO30" s="585"/>
      <c r="BP30" s="585"/>
      <c r="BQ30" s="585"/>
      <c r="BR30" s="585"/>
      <c r="BS30" s="585"/>
      <c r="BT30" s="585"/>
      <c r="BU30" s="586"/>
      <c r="BV30" s="584">
        <v>577310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宇検村元気の出る公社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大島地区衛生組合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漁港漁村集落排水事業特別会計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大島地区消防組合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奄美群島広域事務組合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大島農業共済事務組合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奄美大島地区介護保険一部事務組合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鹿児島県後期高齢者医療広域連合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鹿児島県後期高齢者医療広域連合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3.81</v>
      </c>
      <c r="G34" s="33">
        <v>3.68</v>
      </c>
      <c r="H34" s="33">
        <v>3.91</v>
      </c>
      <c r="I34" s="33">
        <v>3.88</v>
      </c>
      <c r="J34" s="34">
        <v>6.67</v>
      </c>
      <c r="K34" s="22"/>
      <c r="L34" s="22"/>
      <c r="M34" s="22"/>
      <c r="N34" s="22"/>
      <c r="O34" s="22"/>
      <c r="P34" s="22"/>
    </row>
    <row r="35" spans="1:16" ht="39" customHeight="1" x14ac:dyDescent="0.15">
      <c r="A35" s="22"/>
      <c r="B35" s="35"/>
      <c r="C35" s="1175" t="s">
        <v>524</v>
      </c>
      <c r="D35" s="1176"/>
      <c r="E35" s="1177"/>
      <c r="F35" s="36">
        <v>0.21</v>
      </c>
      <c r="G35" s="37">
        <v>0.53</v>
      </c>
      <c r="H35" s="37">
        <v>0.47</v>
      </c>
      <c r="I35" s="37">
        <v>0.63</v>
      </c>
      <c r="J35" s="38">
        <v>0.33</v>
      </c>
      <c r="K35" s="22"/>
      <c r="L35" s="22"/>
      <c r="M35" s="22"/>
      <c r="N35" s="22"/>
      <c r="O35" s="22"/>
      <c r="P35" s="22"/>
    </row>
    <row r="36" spans="1:16" ht="39" customHeight="1" x14ac:dyDescent="0.15">
      <c r="A36" s="22"/>
      <c r="B36" s="35"/>
      <c r="C36" s="1175" t="s">
        <v>525</v>
      </c>
      <c r="D36" s="1176"/>
      <c r="E36" s="1177"/>
      <c r="F36" s="36">
        <v>0.9</v>
      </c>
      <c r="G36" s="37">
        <v>0.91</v>
      </c>
      <c r="H36" s="37">
        <v>0.43</v>
      </c>
      <c r="I36" s="37">
        <v>0.02</v>
      </c>
      <c r="J36" s="38">
        <v>0.2</v>
      </c>
      <c r="K36" s="22"/>
      <c r="L36" s="22"/>
      <c r="M36" s="22"/>
      <c r="N36" s="22"/>
      <c r="O36" s="22"/>
      <c r="P36" s="22"/>
    </row>
    <row r="37" spans="1:16" ht="39" customHeight="1" x14ac:dyDescent="0.15">
      <c r="A37" s="22"/>
      <c r="B37" s="35"/>
      <c r="C37" s="1175" t="s">
        <v>526</v>
      </c>
      <c r="D37" s="1176"/>
      <c r="E37" s="1177"/>
      <c r="F37" s="36">
        <v>0.01</v>
      </c>
      <c r="G37" s="37">
        <v>0.11</v>
      </c>
      <c r="H37" s="37">
        <v>0.04</v>
      </c>
      <c r="I37" s="37">
        <v>0.02</v>
      </c>
      <c r="J37" s="38">
        <v>0.03</v>
      </c>
      <c r="K37" s="22"/>
      <c r="L37" s="22"/>
      <c r="M37" s="22"/>
      <c r="N37" s="22"/>
      <c r="O37" s="22"/>
      <c r="P37" s="22"/>
    </row>
    <row r="38" spans="1:16" ht="39" customHeight="1" x14ac:dyDescent="0.15">
      <c r="A38" s="22"/>
      <c r="B38" s="35"/>
      <c r="C38" s="1175" t="s">
        <v>527</v>
      </c>
      <c r="D38" s="1176"/>
      <c r="E38" s="1177"/>
      <c r="F38" s="36">
        <v>0</v>
      </c>
      <c r="G38" s="37">
        <v>0</v>
      </c>
      <c r="H38" s="37">
        <v>0.01</v>
      </c>
      <c r="I38" s="37">
        <v>0.01</v>
      </c>
      <c r="J38" s="38">
        <v>0.02</v>
      </c>
      <c r="K38" s="22"/>
      <c r="L38" s="22"/>
      <c r="M38" s="22"/>
      <c r="N38" s="22"/>
      <c r="O38" s="22"/>
      <c r="P38" s="22"/>
    </row>
    <row r="39" spans="1:16" ht="39" customHeight="1" x14ac:dyDescent="0.15">
      <c r="A39" s="22"/>
      <c r="B39" s="35"/>
      <c r="C39" s="1175" t="s">
        <v>528</v>
      </c>
      <c r="D39" s="1176"/>
      <c r="E39" s="1177"/>
      <c r="F39" s="36">
        <v>0</v>
      </c>
      <c r="G39" s="37">
        <v>0.01</v>
      </c>
      <c r="H39" s="37">
        <v>0</v>
      </c>
      <c r="I39" s="37">
        <v>0</v>
      </c>
      <c r="J39" s="38">
        <v>0.01</v>
      </c>
      <c r="K39" s="22"/>
      <c r="L39" s="22"/>
      <c r="M39" s="22"/>
      <c r="N39" s="22"/>
      <c r="O39" s="22"/>
      <c r="P39" s="22"/>
    </row>
    <row r="40" spans="1:16" ht="39" customHeight="1" x14ac:dyDescent="0.15">
      <c r="A40" s="22"/>
      <c r="B40" s="35"/>
      <c r="C40" s="1175" t="s">
        <v>529</v>
      </c>
      <c r="D40" s="1176"/>
      <c r="E40" s="1177"/>
      <c r="F40" s="36">
        <v>0.01</v>
      </c>
      <c r="G40" s="37">
        <v>0.01</v>
      </c>
      <c r="H40" s="37">
        <v>0</v>
      </c>
      <c r="I40" s="37">
        <v>0</v>
      </c>
      <c r="J40" s="38">
        <v>0</v>
      </c>
      <c r="K40" s="22"/>
      <c r="L40" s="22"/>
      <c r="M40" s="22"/>
      <c r="N40" s="22"/>
      <c r="O40" s="22"/>
      <c r="P40" s="22"/>
    </row>
    <row r="41" spans="1:16" ht="39" customHeight="1" x14ac:dyDescent="0.15">
      <c r="A41" s="22"/>
      <c r="B41" s="35"/>
      <c r="C41" s="1175" t="s">
        <v>530</v>
      </c>
      <c r="D41" s="1176"/>
      <c r="E41" s="1177"/>
      <c r="F41" s="36">
        <v>0</v>
      </c>
      <c r="G41" s="37">
        <v>0.41</v>
      </c>
      <c r="H41" s="37">
        <v>0.01</v>
      </c>
      <c r="I41" s="37">
        <v>0</v>
      </c>
      <c r="J41" s="38">
        <v>0</v>
      </c>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545</v>
      </c>
      <c r="L45" s="60">
        <v>532</v>
      </c>
      <c r="M45" s="60">
        <v>507</v>
      </c>
      <c r="N45" s="60">
        <v>470</v>
      </c>
      <c r="O45" s="61">
        <v>459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73</v>
      </c>
      <c r="L48" s="64">
        <v>75</v>
      </c>
      <c r="M48" s="64">
        <v>76</v>
      </c>
      <c r="N48" s="64">
        <v>83</v>
      </c>
      <c r="O48" s="65">
        <v>86</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3</v>
      </c>
      <c r="M49" s="64">
        <v>3</v>
      </c>
      <c r="N49" s="64">
        <v>3</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418</v>
      </c>
      <c r="L52" s="64">
        <v>415</v>
      </c>
      <c r="M52" s="64">
        <v>394</v>
      </c>
      <c r="N52" s="64">
        <v>382</v>
      </c>
      <c r="O52" s="65">
        <v>380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206</v>
      </c>
      <c r="L53" s="69">
        <v>195</v>
      </c>
      <c r="M53" s="69">
        <v>192</v>
      </c>
      <c r="N53" s="69">
        <v>174</v>
      </c>
      <c r="O53" s="70">
        <v>165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3626</v>
      </c>
      <c r="J41" s="83">
        <v>3528</v>
      </c>
      <c r="K41" s="83">
        <v>3519</v>
      </c>
      <c r="L41" s="83">
        <v>3482</v>
      </c>
      <c r="M41" s="84">
        <v>3535</v>
      </c>
    </row>
    <row r="42" spans="2:13" ht="27.75" customHeight="1" x14ac:dyDescent="0.15">
      <c r="B42" s="1201"/>
      <c r="C42" s="1202"/>
      <c r="D42" s="85"/>
      <c r="E42" s="1207" t="s">
        <v>25</v>
      </c>
      <c r="F42" s="1207"/>
      <c r="G42" s="1207"/>
      <c r="H42" s="1208"/>
      <c r="I42" s="86" t="s">
        <v>477</v>
      </c>
      <c r="J42" s="87" t="s">
        <v>477</v>
      </c>
      <c r="K42" s="87" t="s">
        <v>477</v>
      </c>
      <c r="L42" s="87" t="s">
        <v>477</v>
      </c>
      <c r="M42" s="88" t="s">
        <v>477</v>
      </c>
    </row>
    <row r="43" spans="2:13" ht="27.75" customHeight="1" x14ac:dyDescent="0.15">
      <c r="B43" s="1201"/>
      <c r="C43" s="1202"/>
      <c r="D43" s="85"/>
      <c r="E43" s="1207" t="s">
        <v>26</v>
      </c>
      <c r="F43" s="1207"/>
      <c r="G43" s="1207"/>
      <c r="H43" s="1208"/>
      <c r="I43" s="86">
        <v>915</v>
      </c>
      <c r="J43" s="87">
        <v>942</v>
      </c>
      <c r="K43" s="87">
        <v>962</v>
      </c>
      <c r="L43" s="87">
        <v>1006</v>
      </c>
      <c r="M43" s="88">
        <v>1045</v>
      </c>
    </row>
    <row r="44" spans="2:13" ht="27.75" customHeight="1" x14ac:dyDescent="0.15">
      <c r="B44" s="1201"/>
      <c r="C44" s="1202"/>
      <c r="D44" s="85"/>
      <c r="E44" s="1207" t="s">
        <v>27</v>
      </c>
      <c r="F44" s="1207"/>
      <c r="G44" s="1207"/>
      <c r="H44" s="1208"/>
      <c r="I44" s="86">
        <v>8</v>
      </c>
      <c r="J44" s="87">
        <v>6</v>
      </c>
      <c r="K44" s="87">
        <v>3</v>
      </c>
      <c r="L44" s="87">
        <v>0</v>
      </c>
      <c r="M44" s="88" t="s">
        <v>477</v>
      </c>
    </row>
    <row r="45" spans="2:13" ht="27.75" customHeight="1" x14ac:dyDescent="0.15">
      <c r="B45" s="1201"/>
      <c r="C45" s="1202"/>
      <c r="D45" s="85"/>
      <c r="E45" s="1207" t="s">
        <v>28</v>
      </c>
      <c r="F45" s="1207"/>
      <c r="G45" s="1207"/>
      <c r="H45" s="1208"/>
      <c r="I45" s="86">
        <v>567</v>
      </c>
      <c r="J45" s="87">
        <v>517</v>
      </c>
      <c r="K45" s="87">
        <v>463</v>
      </c>
      <c r="L45" s="87">
        <v>435</v>
      </c>
      <c r="M45" s="88">
        <v>415</v>
      </c>
    </row>
    <row r="46" spans="2:13" ht="27.75" customHeight="1" x14ac:dyDescent="0.15">
      <c r="B46" s="1201"/>
      <c r="C46" s="1202"/>
      <c r="D46" s="85"/>
      <c r="E46" s="1207" t="s">
        <v>29</v>
      </c>
      <c r="F46" s="1207"/>
      <c r="G46" s="1207"/>
      <c r="H46" s="1208"/>
      <c r="I46" s="86">
        <v>5</v>
      </c>
      <c r="J46" s="87" t="s">
        <v>477</v>
      </c>
      <c r="K46" s="87" t="s">
        <v>477</v>
      </c>
      <c r="L46" s="87" t="s">
        <v>477</v>
      </c>
      <c r="M46" s="88" t="s">
        <v>477</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v>0</v>
      </c>
      <c r="K48" s="87" t="s">
        <v>477</v>
      </c>
      <c r="L48" s="87">
        <v>0</v>
      </c>
      <c r="M48" s="88" t="s">
        <v>477</v>
      </c>
    </row>
    <row r="49" spans="2:13" ht="27.75" customHeight="1" x14ac:dyDescent="0.15">
      <c r="B49" s="1209" t="s">
        <v>32</v>
      </c>
      <c r="C49" s="1210"/>
      <c r="D49" s="89"/>
      <c r="E49" s="1207" t="s">
        <v>33</v>
      </c>
      <c r="F49" s="1207"/>
      <c r="G49" s="1207"/>
      <c r="H49" s="1208"/>
      <c r="I49" s="86">
        <v>1297</v>
      </c>
      <c r="J49" s="87">
        <v>1302</v>
      </c>
      <c r="K49" s="87">
        <v>1462</v>
      </c>
      <c r="L49" s="87">
        <v>1533</v>
      </c>
      <c r="M49" s="88">
        <v>1674</v>
      </c>
    </row>
    <row r="50" spans="2:13" ht="27.75" customHeight="1" x14ac:dyDescent="0.15">
      <c r="B50" s="1201"/>
      <c r="C50" s="1202"/>
      <c r="D50" s="85"/>
      <c r="E50" s="1207" t="s">
        <v>34</v>
      </c>
      <c r="F50" s="1207"/>
      <c r="G50" s="1207"/>
      <c r="H50" s="1208"/>
      <c r="I50" s="86">
        <v>344</v>
      </c>
      <c r="J50" s="87">
        <v>256</v>
      </c>
      <c r="K50" s="87">
        <v>246</v>
      </c>
      <c r="L50" s="87">
        <v>229</v>
      </c>
      <c r="M50" s="88">
        <v>261</v>
      </c>
    </row>
    <row r="51" spans="2:13" ht="27.75" customHeight="1" x14ac:dyDescent="0.15">
      <c r="B51" s="1203"/>
      <c r="C51" s="1204"/>
      <c r="D51" s="85"/>
      <c r="E51" s="1207" t="s">
        <v>35</v>
      </c>
      <c r="F51" s="1207"/>
      <c r="G51" s="1207"/>
      <c r="H51" s="1208"/>
      <c r="I51" s="86">
        <v>2898</v>
      </c>
      <c r="J51" s="87">
        <v>3091</v>
      </c>
      <c r="K51" s="87">
        <v>3011</v>
      </c>
      <c r="L51" s="87">
        <v>3011</v>
      </c>
      <c r="M51" s="88">
        <v>3057</v>
      </c>
    </row>
    <row r="52" spans="2:13" ht="27.75" customHeight="1" thickBot="1" x14ac:dyDescent="0.2">
      <c r="B52" s="1211" t="s">
        <v>36</v>
      </c>
      <c r="C52" s="1212"/>
      <c r="D52" s="90"/>
      <c r="E52" s="1213" t="s">
        <v>37</v>
      </c>
      <c r="F52" s="1213"/>
      <c r="G52" s="1213"/>
      <c r="H52" s="1214"/>
      <c r="I52" s="91">
        <v>581</v>
      </c>
      <c r="J52" s="92">
        <v>343</v>
      </c>
      <c r="K52" s="92">
        <v>228</v>
      </c>
      <c r="L52" s="92">
        <v>151</v>
      </c>
      <c r="M52" s="93">
        <v>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9"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556</v>
      </c>
      <c r="H73" s="1242"/>
      <c r="I73" s="1247" t="s">
        <v>557</v>
      </c>
      <c r="J73" s="1247"/>
      <c r="K73" s="1228">
        <v>40.700000000000003</v>
      </c>
      <c r="L73" s="1228">
        <v>23.7</v>
      </c>
      <c r="M73" s="1215">
        <v>16</v>
      </c>
      <c r="N73" s="1215">
        <v>10.8</v>
      </c>
      <c r="O73" s="1215">
        <v>0.2</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15.1</v>
      </c>
      <c r="L75" s="1219">
        <v>14.2</v>
      </c>
      <c r="M75" s="1219">
        <v>13.8</v>
      </c>
      <c r="N75" s="1219">
        <v>13.1</v>
      </c>
      <c r="O75" s="1219">
        <v>12.3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557</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224887</v>
      </c>
      <c r="E3" s="116"/>
      <c r="F3" s="117">
        <v>216155</v>
      </c>
      <c r="G3" s="118"/>
      <c r="H3" s="119"/>
    </row>
    <row r="4" spans="1:8" x14ac:dyDescent="0.15">
      <c r="A4" s="120"/>
      <c r="B4" s="121"/>
      <c r="C4" s="122"/>
      <c r="D4" s="123">
        <v>83929</v>
      </c>
      <c r="E4" s="124"/>
      <c r="F4" s="125">
        <v>108827</v>
      </c>
      <c r="G4" s="126"/>
      <c r="H4" s="127"/>
    </row>
    <row r="5" spans="1:8" x14ac:dyDescent="0.15">
      <c r="A5" s="108" t="s">
        <v>511</v>
      </c>
      <c r="B5" s="113"/>
      <c r="C5" s="114"/>
      <c r="D5" s="115">
        <v>219895</v>
      </c>
      <c r="E5" s="116"/>
      <c r="F5" s="117">
        <v>228305</v>
      </c>
      <c r="G5" s="118"/>
      <c r="H5" s="119"/>
    </row>
    <row r="6" spans="1:8" x14ac:dyDescent="0.15">
      <c r="A6" s="120"/>
      <c r="B6" s="121"/>
      <c r="C6" s="122"/>
      <c r="D6" s="123">
        <v>51436</v>
      </c>
      <c r="E6" s="124"/>
      <c r="F6" s="125">
        <v>86611</v>
      </c>
      <c r="G6" s="126"/>
      <c r="H6" s="127"/>
    </row>
    <row r="7" spans="1:8" x14ac:dyDescent="0.15">
      <c r="A7" s="108" t="s">
        <v>512</v>
      </c>
      <c r="B7" s="113"/>
      <c r="C7" s="114"/>
      <c r="D7" s="115">
        <v>287570</v>
      </c>
      <c r="E7" s="116"/>
      <c r="F7" s="117">
        <v>316331</v>
      </c>
      <c r="G7" s="118"/>
      <c r="H7" s="119"/>
    </row>
    <row r="8" spans="1:8" x14ac:dyDescent="0.15">
      <c r="A8" s="120"/>
      <c r="B8" s="121"/>
      <c r="C8" s="122"/>
      <c r="D8" s="123">
        <v>81640</v>
      </c>
      <c r="E8" s="124"/>
      <c r="F8" s="125">
        <v>106387</v>
      </c>
      <c r="G8" s="126"/>
      <c r="H8" s="127"/>
    </row>
    <row r="9" spans="1:8" x14ac:dyDescent="0.15">
      <c r="A9" s="108" t="s">
        <v>513</v>
      </c>
      <c r="B9" s="113"/>
      <c r="C9" s="114"/>
      <c r="D9" s="115">
        <v>357467</v>
      </c>
      <c r="E9" s="116"/>
      <c r="F9" s="117">
        <v>333013</v>
      </c>
      <c r="G9" s="118"/>
      <c r="H9" s="119"/>
    </row>
    <row r="10" spans="1:8" x14ac:dyDescent="0.15">
      <c r="A10" s="120"/>
      <c r="B10" s="121"/>
      <c r="C10" s="122"/>
      <c r="D10" s="123">
        <v>91170</v>
      </c>
      <c r="E10" s="124"/>
      <c r="F10" s="125">
        <v>126732</v>
      </c>
      <c r="G10" s="126"/>
      <c r="H10" s="127"/>
    </row>
    <row r="11" spans="1:8" x14ac:dyDescent="0.15">
      <c r="A11" s="108" t="s">
        <v>514</v>
      </c>
      <c r="B11" s="113"/>
      <c r="C11" s="114"/>
      <c r="D11" s="115">
        <v>351028</v>
      </c>
      <c r="E11" s="116"/>
      <c r="F11" s="117">
        <v>280458</v>
      </c>
      <c r="G11" s="118"/>
      <c r="H11" s="119"/>
    </row>
    <row r="12" spans="1:8" x14ac:dyDescent="0.15">
      <c r="A12" s="120"/>
      <c r="B12" s="121"/>
      <c r="C12" s="128"/>
      <c r="D12" s="123">
        <v>72343</v>
      </c>
      <c r="E12" s="124"/>
      <c r="F12" s="125">
        <v>127286</v>
      </c>
      <c r="G12" s="126"/>
      <c r="H12" s="127"/>
    </row>
    <row r="13" spans="1:8" x14ac:dyDescent="0.15">
      <c r="A13" s="108"/>
      <c r="B13" s="113"/>
      <c r="C13" s="129"/>
      <c r="D13" s="130">
        <v>288169</v>
      </c>
      <c r="E13" s="131"/>
      <c r="F13" s="132">
        <v>274852</v>
      </c>
      <c r="G13" s="133"/>
      <c r="H13" s="119"/>
    </row>
    <row r="14" spans="1:8" x14ac:dyDescent="0.15">
      <c r="A14" s="120"/>
      <c r="B14" s="121"/>
      <c r="C14" s="122"/>
      <c r="D14" s="123">
        <v>76104</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3.81</v>
      </c>
      <c r="C19" s="134">
        <f>ROUND(VALUE(SUBSTITUTE(実質収支比率等に係る経年分析!G$48,"▲","-")),2)</f>
        <v>3.68</v>
      </c>
      <c r="D19" s="134">
        <f>ROUND(VALUE(SUBSTITUTE(実質収支比率等に係る経年分析!H$48,"▲","-")),2)</f>
        <v>3.92</v>
      </c>
      <c r="E19" s="134">
        <f>ROUND(VALUE(SUBSTITUTE(実質収支比率等に係る経年分析!I$48,"▲","-")),2)</f>
        <v>3.89</v>
      </c>
      <c r="F19" s="134">
        <f>ROUND(VALUE(SUBSTITUTE(実質収支比率等に係る経年分析!J$48,"▲","-")),2)</f>
        <v>6.67</v>
      </c>
    </row>
    <row r="20" spans="1:11" x14ac:dyDescent="0.15">
      <c r="A20" s="134" t="s">
        <v>42</v>
      </c>
      <c r="B20" s="134">
        <f>ROUND(VALUE(SUBSTITUTE(実質収支比率等に係る経年分析!F$47,"▲","-")),2)</f>
        <v>25.88</v>
      </c>
      <c r="C20" s="134">
        <f>ROUND(VALUE(SUBSTITUTE(実質収支比率等に係る経年分析!G$47,"▲","-")),2)</f>
        <v>25.71</v>
      </c>
      <c r="D20" s="134">
        <f>ROUND(VALUE(SUBSTITUTE(実質収支比率等に係る経年分析!H$47,"▲","-")),2)</f>
        <v>26.79</v>
      </c>
      <c r="E20" s="134">
        <f>ROUND(VALUE(SUBSTITUTE(実質収支比率等に係る経年分析!I$47,"▲","-")),2)</f>
        <v>28.57</v>
      </c>
      <c r="F20" s="134">
        <f>ROUND(VALUE(SUBSTITUTE(実質収支比率等に係る経年分析!J$47,"▲","-")),2)</f>
        <v>29.24</v>
      </c>
    </row>
    <row r="21" spans="1:11" x14ac:dyDescent="0.15">
      <c r="A21" s="134" t="s">
        <v>43</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5.14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健康保険特別会計（施設勘定）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漁港漁村集落排水事業特別会計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418</v>
      </c>
      <c r="E42" s="136"/>
      <c r="F42" s="136"/>
      <c r="G42" s="136">
        <f>'実質公債費比率（分子）の構造'!L$52</f>
        <v>415</v>
      </c>
      <c r="H42" s="136"/>
      <c r="I42" s="136"/>
      <c r="J42" s="136">
        <f>'実質公債費比率（分子）の構造'!M$52</f>
        <v>394</v>
      </c>
      <c r="K42" s="136"/>
      <c r="L42" s="136"/>
      <c r="M42" s="136">
        <f>'実質公債費比率（分子）の構造'!N$52</f>
        <v>382</v>
      </c>
      <c r="N42" s="136"/>
      <c r="O42" s="136"/>
      <c r="P42" s="136">
        <f>'実質公債費比率（分子）の構造'!O$52</f>
        <v>380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6</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0</v>
      </c>
      <c r="O45" s="136"/>
      <c r="P45" s="136"/>
    </row>
    <row r="46" spans="1:16" x14ac:dyDescent="0.15">
      <c r="A46" s="136" t="s">
        <v>54</v>
      </c>
      <c r="B46" s="136">
        <f>'実質公債費比率（分子）の構造'!K$48</f>
        <v>73</v>
      </c>
      <c r="C46" s="136"/>
      <c r="D46" s="136"/>
      <c r="E46" s="136">
        <f>'実質公債費比率（分子）の構造'!L$48</f>
        <v>75</v>
      </c>
      <c r="F46" s="136"/>
      <c r="G46" s="136"/>
      <c r="H46" s="136">
        <f>'実質公債費比率（分子）の構造'!M$48</f>
        <v>76</v>
      </c>
      <c r="I46" s="136"/>
      <c r="J46" s="136"/>
      <c r="K46" s="136">
        <f>'実質公債費比率（分子）の構造'!N$48</f>
        <v>83</v>
      </c>
      <c r="L46" s="136"/>
      <c r="M46" s="136"/>
      <c r="N46" s="136">
        <f>'実質公債費比率（分子）の構造'!O$48</f>
        <v>86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545</v>
      </c>
      <c r="C49" s="136"/>
      <c r="D49" s="136"/>
      <c r="E49" s="136">
        <f>'実質公債費比率（分子）の構造'!L$45</f>
        <v>532</v>
      </c>
      <c r="F49" s="136"/>
      <c r="G49" s="136"/>
      <c r="H49" s="136">
        <f>'実質公債費比率（分子）の構造'!M$45</f>
        <v>507</v>
      </c>
      <c r="I49" s="136"/>
      <c r="J49" s="136"/>
      <c r="K49" s="136">
        <f>'実質公債費比率（分子）の構造'!N$45</f>
        <v>470</v>
      </c>
      <c r="L49" s="136"/>
      <c r="M49" s="136"/>
      <c r="N49" s="136">
        <f>'実質公債費比率（分子）の構造'!O$45</f>
        <v>459</v>
      </c>
      <c r="O49" s="136"/>
      <c r="P49" s="136"/>
    </row>
    <row r="50" spans="1:16" x14ac:dyDescent="0.15">
      <c r="A50" s="136" t="s">
        <v>58</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165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2898</v>
      </c>
      <c r="E56" s="135"/>
      <c r="F56" s="135"/>
      <c r="G56" s="135">
        <f>'将来負担比率（分子）の構造'!J$51</f>
        <v>3091</v>
      </c>
      <c r="H56" s="135"/>
      <c r="I56" s="135"/>
      <c r="J56" s="135">
        <f>'将来負担比率（分子）の構造'!K$51</f>
        <v>3011</v>
      </c>
      <c r="K56" s="135"/>
      <c r="L56" s="135"/>
      <c r="M56" s="135">
        <f>'将来負担比率（分子）の構造'!L$51</f>
        <v>3011</v>
      </c>
      <c r="N56" s="135"/>
      <c r="O56" s="135"/>
      <c r="P56" s="135">
        <f>'将来負担比率（分子）の構造'!M$51</f>
        <v>3057</v>
      </c>
    </row>
    <row r="57" spans="1:16" x14ac:dyDescent="0.15">
      <c r="A57" s="135" t="s">
        <v>34</v>
      </c>
      <c r="B57" s="135"/>
      <c r="C57" s="135"/>
      <c r="D57" s="135">
        <f>'将来負担比率（分子）の構造'!I$50</f>
        <v>344</v>
      </c>
      <c r="E57" s="135"/>
      <c r="F57" s="135"/>
      <c r="G57" s="135">
        <f>'将来負担比率（分子）の構造'!J$50</f>
        <v>256</v>
      </c>
      <c r="H57" s="135"/>
      <c r="I57" s="135"/>
      <c r="J57" s="135">
        <f>'将来負担比率（分子）の構造'!K$50</f>
        <v>246</v>
      </c>
      <c r="K57" s="135"/>
      <c r="L57" s="135"/>
      <c r="M57" s="135">
        <f>'将来負担比率（分子）の構造'!L$50</f>
        <v>229</v>
      </c>
      <c r="N57" s="135"/>
      <c r="O57" s="135"/>
      <c r="P57" s="135">
        <f>'将来負担比率（分子）の構造'!M$50</f>
        <v>261</v>
      </c>
    </row>
    <row r="58" spans="1:16" x14ac:dyDescent="0.15">
      <c r="A58" s="135" t="s">
        <v>33</v>
      </c>
      <c r="B58" s="135"/>
      <c r="C58" s="135"/>
      <c r="D58" s="135">
        <f>'将来負担比率（分子）の構造'!I$49</f>
        <v>1297</v>
      </c>
      <c r="E58" s="135"/>
      <c r="F58" s="135"/>
      <c r="G58" s="135">
        <f>'将来負担比率（分子）の構造'!J$49</f>
        <v>1302</v>
      </c>
      <c r="H58" s="135"/>
      <c r="I58" s="135"/>
      <c r="J58" s="135">
        <f>'将来負担比率（分子）の構造'!K$49</f>
        <v>1462</v>
      </c>
      <c r="K58" s="135"/>
      <c r="L58" s="135"/>
      <c r="M58" s="135">
        <f>'将来負担比率（分子）の構造'!L$49</f>
        <v>1533</v>
      </c>
      <c r="N58" s="135"/>
      <c r="O58" s="135"/>
      <c r="P58" s="135">
        <f>'将来負担比率（分子）の構造'!M$49</f>
        <v>1674</v>
      </c>
    </row>
    <row r="59" spans="1:16" x14ac:dyDescent="0.15">
      <c r="A59" s="135" t="s">
        <v>31</v>
      </c>
      <c r="B59" s="135" t="str">
        <f>'将来負担比率（分子）の構造'!I$48</f>
        <v>-</v>
      </c>
      <c r="C59" s="135"/>
      <c r="D59" s="135"/>
      <c r="E59" s="135">
        <f>'将来負担比率（分子）の構造'!J$48</f>
        <v>0</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567</v>
      </c>
      <c r="C62" s="135"/>
      <c r="D62" s="135"/>
      <c r="E62" s="135">
        <f>'将来負担比率（分子）の構造'!J$45</f>
        <v>517</v>
      </c>
      <c r="F62" s="135"/>
      <c r="G62" s="135"/>
      <c r="H62" s="135">
        <f>'将来負担比率（分子）の構造'!K$45</f>
        <v>463</v>
      </c>
      <c r="I62" s="135"/>
      <c r="J62" s="135"/>
      <c r="K62" s="135">
        <f>'将来負担比率（分子）の構造'!L$45</f>
        <v>435</v>
      </c>
      <c r="L62" s="135"/>
      <c r="M62" s="135"/>
      <c r="N62" s="135">
        <f>'将来負担比率（分子）の構造'!M$45</f>
        <v>415</v>
      </c>
      <c r="O62" s="135"/>
      <c r="P62" s="135"/>
    </row>
    <row r="63" spans="1:16" x14ac:dyDescent="0.15">
      <c r="A63" s="135" t="s">
        <v>27</v>
      </c>
      <c r="B63" s="135">
        <f>'将来負担比率（分子）の構造'!I$44</f>
        <v>8</v>
      </c>
      <c r="C63" s="135"/>
      <c r="D63" s="135"/>
      <c r="E63" s="135">
        <f>'将来負担比率（分子）の構造'!J$44</f>
        <v>6</v>
      </c>
      <c r="F63" s="135"/>
      <c r="G63" s="135"/>
      <c r="H63" s="135">
        <f>'将来負担比率（分子）の構造'!K$44</f>
        <v>3</v>
      </c>
      <c r="I63" s="135"/>
      <c r="J63" s="135"/>
      <c r="K63" s="135">
        <f>'将来負担比率（分子）の構造'!L$44</f>
        <v>0</v>
      </c>
      <c r="L63" s="135"/>
      <c r="M63" s="135"/>
      <c r="N63" s="135" t="str">
        <f>'将来負担比率（分子）の構造'!M$44</f>
        <v>-</v>
      </c>
      <c r="O63" s="135"/>
      <c r="P63" s="135"/>
    </row>
    <row r="64" spans="1:16" x14ac:dyDescent="0.15">
      <c r="A64" s="135" t="s">
        <v>26</v>
      </c>
      <c r="B64" s="135">
        <f>'将来負担比率（分子）の構造'!I$43</f>
        <v>915</v>
      </c>
      <c r="C64" s="135"/>
      <c r="D64" s="135"/>
      <c r="E64" s="135">
        <f>'将来負担比率（分子）の構造'!J$43</f>
        <v>942</v>
      </c>
      <c r="F64" s="135"/>
      <c r="G64" s="135"/>
      <c r="H64" s="135">
        <f>'将来負担比率（分子）の構造'!K$43</f>
        <v>962</v>
      </c>
      <c r="I64" s="135"/>
      <c r="J64" s="135"/>
      <c r="K64" s="135">
        <f>'将来負担比率（分子）の構造'!L$43</f>
        <v>1006</v>
      </c>
      <c r="L64" s="135"/>
      <c r="M64" s="135"/>
      <c r="N64" s="135">
        <f>'将来負担比率（分子）の構造'!M$43</f>
        <v>1045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3626</v>
      </c>
      <c r="C66" s="135"/>
      <c r="D66" s="135"/>
      <c r="E66" s="135">
        <f>'将来負担比率（分子）の構造'!J$41</f>
        <v>3528</v>
      </c>
      <c r="F66" s="135"/>
      <c r="G66" s="135"/>
      <c r="H66" s="135">
        <f>'将来負担比率（分子）の構造'!K$41</f>
        <v>3519</v>
      </c>
      <c r="I66" s="135"/>
      <c r="J66" s="135"/>
      <c r="K66" s="135">
        <f>'将来負担比率（分子）の構造'!L$41</f>
        <v>3482</v>
      </c>
      <c r="L66" s="135"/>
      <c r="M66" s="135"/>
      <c r="N66" s="135">
        <f>'将来負担比率（分子）の構造'!M$41</f>
        <v>3535</v>
      </c>
      <c r="O66" s="135"/>
      <c r="P66" s="135"/>
    </row>
    <row r="67" spans="1:16" x14ac:dyDescent="0.15">
      <c r="A67" s="135" t="s">
        <v>62</v>
      </c>
      <c r="B67" s="135" t="e">
        <f>NA()</f>
        <v>#N/A</v>
      </c>
      <c r="C67" s="135">
        <f>IF(ISNUMBER('将来負担比率（分子）の構造'!I$52), IF('将来負担比率（分子）の構造'!I$52 &lt; 0, 0, '将来負担比率（分子）の構造'!I$52), NA())</f>
        <v>581</v>
      </c>
      <c r="D67" s="135" t="e">
        <f>NA()</f>
        <v>#N/A</v>
      </c>
      <c r="E67" s="135" t="e">
        <f>NA()</f>
        <v>#N/A</v>
      </c>
      <c r="F67" s="135">
        <f>IF(ISNUMBER('将来負担比率（分子）の構造'!J$52), IF('将来負担比率（分子）の構造'!J$52 &lt; 0, 0, '将来負担比率（分子）の構造'!J$52), NA())</f>
        <v>343</v>
      </c>
      <c r="G67" s="135" t="e">
        <f>NA()</f>
        <v>#N/A</v>
      </c>
      <c r="H67" s="135" t="e">
        <f>NA()</f>
        <v>#N/A</v>
      </c>
      <c r="I67" s="135">
        <f>IF(ISNUMBER('将来負担比率（分子）の構造'!K$52), IF('将来負担比率（分子）の構造'!K$52 &lt; 0, 0, '将来負担比率（分子）の構造'!K$52), NA())</f>
        <v>228</v>
      </c>
      <c r="J67" s="135" t="e">
        <f>NA()</f>
        <v>#N/A</v>
      </c>
      <c r="K67" s="135" t="e">
        <f>NA()</f>
        <v>#N/A</v>
      </c>
      <c r="L67" s="135">
        <f>IF(ISNUMBER('将来負担比率（分子）の構造'!L$52), IF('将来負担比率（分子）の構造'!L$52 &lt; 0, 0, '将来負担比率（分子）の構造'!L$52), NA())</f>
        <v>151</v>
      </c>
      <c r="M67" s="135" t="e">
        <f>NA()</f>
        <v>#N/A</v>
      </c>
      <c r="N67" s="135" t="e">
        <f>NA()</f>
        <v>#N/A</v>
      </c>
      <c r="O67" s="135">
        <f>IF(ISNUMBER('将来負担比率（分子）の構造'!M$52), IF('将来負担比率（分子）の構造'!M$52 &lt; 0, 0, '将来負担比率（分子）の構造'!M$52), NA())</f>
        <v>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180100</v>
      </c>
      <c r="S5" s="613"/>
      <c r="T5" s="613"/>
      <c r="U5" s="613"/>
      <c r="V5" s="613"/>
      <c r="W5" s="613"/>
      <c r="X5" s="613"/>
      <c r="Y5" s="614"/>
      <c r="Z5" s="615">
        <v>5.5</v>
      </c>
      <c r="AA5" s="615"/>
      <c r="AB5" s="615"/>
      <c r="AC5" s="615"/>
      <c r="AD5" s="616">
        <v>180100</v>
      </c>
      <c r="AE5" s="616"/>
      <c r="AF5" s="616"/>
      <c r="AG5" s="616"/>
      <c r="AH5" s="616"/>
      <c r="AI5" s="616"/>
      <c r="AJ5" s="616"/>
      <c r="AK5" s="616"/>
      <c r="AL5" s="617">
        <v>9.9</v>
      </c>
      <c r="AM5" s="618"/>
      <c r="AN5" s="618"/>
      <c r="AO5" s="619"/>
      <c r="AP5" s="609" t="s">
        <v>205</v>
      </c>
      <c r="AQ5" s="610"/>
      <c r="AR5" s="610"/>
      <c r="AS5" s="610"/>
      <c r="AT5" s="610"/>
      <c r="AU5" s="610"/>
      <c r="AV5" s="610"/>
      <c r="AW5" s="610"/>
      <c r="AX5" s="610"/>
      <c r="AY5" s="610"/>
      <c r="AZ5" s="610"/>
      <c r="BA5" s="610"/>
      <c r="BB5" s="610"/>
      <c r="BC5" s="610"/>
      <c r="BD5" s="610"/>
      <c r="BE5" s="610"/>
      <c r="BF5" s="611"/>
      <c r="BG5" s="623">
        <v>180100</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17048</v>
      </c>
      <c r="S6" s="624"/>
      <c r="T6" s="624"/>
      <c r="U6" s="624"/>
      <c r="V6" s="624"/>
      <c r="W6" s="624"/>
      <c r="X6" s="624"/>
      <c r="Y6" s="625"/>
      <c r="Z6" s="626">
        <v>0.5</v>
      </c>
      <c r="AA6" s="626"/>
      <c r="AB6" s="626"/>
      <c r="AC6" s="626"/>
      <c r="AD6" s="627">
        <v>17048</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180100</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61883</v>
      </c>
      <c r="CS6" s="624"/>
      <c r="CT6" s="624"/>
      <c r="CU6" s="624"/>
      <c r="CV6" s="624"/>
      <c r="CW6" s="624"/>
      <c r="CX6" s="624"/>
      <c r="CY6" s="625"/>
      <c r="CZ6" s="626">
        <v>2</v>
      </c>
      <c r="DA6" s="626"/>
      <c r="DB6" s="626"/>
      <c r="DC6" s="626"/>
      <c r="DD6" s="632" t="s">
        <v>206</v>
      </c>
      <c r="DE6" s="624"/>
      <c r="DF6" s="624"/>
      <c r="DG6" s="624"/>
      <c r="DH6" s="624"/>
      <c r="DI6" s="624"/>
      <c r="DJ6" s="624"/>
      <c r="DK6" s="624"/>
      <c r="DL6" s="624"/>
      <c r="DM6" s="624"/>
      <c r="DN6" s="624"/>
      <c r="DO6" s="624"/>
      <c r="DP6" s="625"/>
      <c r="DQ6" s="632">
        <v>61883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202</v>
      </c>
      <c r="S7" s="624"/>
      <c r="T7" s="624"/>
      <c r="U7" s="624"/>
      <c r="V7" s="624"/>
      <c r="W7" s="624"/>
      <c r="X7" s="624"/>
      <c r="Y7" s="625"/>
      <c r="Z7" s="626">
        <v>0</v>
      </c>
      <c r="AA7" s="626"/>
      <c r="AB7" s="626"/>
      <c r="AC7" s="626"/>
      <c r="AD7" s="627">
        <v>202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102814</v>
      </c>
      <c r="BH7" s="624"/>
      <c r="BI7" s="624"/>
      <c r="BJ7" s="624"/>
      <c r="BK7" s="624"/>
      <c r="BL7" s="624"/>
      <c r="BM7" s="624"/>
      <c r="BN7" s="625"/>
      <c r="BO7" s="626">
        <v>57.1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555083</v>
      </c>
      <c r="CS7" s="624"/>
      <c r="CT7" s="624"/>
      <c r="CU7" s="624"/>
      <c r="CV7" s="624"/>
      <c r="CW7" s="624"/>
      <c r="CX7" s="624"/>
      <c r="CY7" s="625"/>
      <c r="CZ7" s="626">
        <v>17.7</v>
      </c>
      <c r="DA7" s="626"/>
      <c r="DB7" s="626"/>
      <c r="DC7" s="626"/>
      <c r="DD7" s="632">
        <v>10821</v>
      </c>
      <c r="DE7" s="624"/>
      <c r="DF7" s="624"/>
      <c r="DG7" s="624"/>
      <c r="DH7" s="624"/>
      <c r="DI7" s="624"/>
      <c r="DJ7" s="624"/>
      <c r="DK7" s="624"/>
      <c r="DL7" s="624"/>
      <c r="DM7" s="624"/>
      <c r="DN7" s="624"/>
      <c r="DO7" s="624"/>
      <c r="DP7" s="625"/>
      <c r="DQ7" s="632">
        <v>501987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403</v>
      </c>
      <c r="S8" s="624"/>
      <c r="T8" s="624"/>
      <c r="U8" s="624"/>
      <c r="V8" s="624"/>
      <c r="W8" s="624"/>
      <c r="X8" s="624"/>
      <c r="Y8" s="625"/>
      <c r="Z8" s="626">
        <v>0</v>
      </c>
      <c r="AA8" s="626"/>
      <c r="AB8" s="626"/>
      <c r="AC8" s="626"/>
      <c r="AD8" s="627">
        <v>403</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2236</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428580</v>
      </c>
      <c r="CS8" s="624"/>
      <c r="CT8" s="624"/>
      <c r="CU8" s="624"/>
      <c r="CV8" s="624"/>
      <c r="CW8" s="624"/>
      <c r="CX8" s="624"/>
      <c r="CY8" s="625"/>
      <c r="CZ8" s="626">
        <v>13.7</v>
      </c>
      <c r="DA8" s="626"/>
      <c r="DB8" s="626"/>
      <c r="DC8" s="626"/>
      <c r="DD8" s="632">
        <v>25943</v>
      </c>
      <c r="DE8" s="624"/>
      <c r="DF8" s="624"/>
      <c r="DG8" s="624"/>
      <c r="DH8" s="624"/>
      <c r="DI8" s="624"/>
      <c r="DJ8" s="624"/>
      <c r="DK8" s="624"/>
      <c r="DL8" s="624"/>
      <c r="DM8" s="624"/>
      <c r="DN8" s="624"/>
      <c r="DO8" s="624"/>
      <c r="DP8" s="625"/>
      <c r="DQ8" s="632">
        <v>287396</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409</v>
      </c>
      <c r="S9" s="624"/>
      <c r="T9" s="624"/>
      <c r="U9" s="624"/>
      <c r="V9" s="624"/>
      <c r="W9" s="624"/>
      <c r="X9" s="624"/>
      <c r="Y9" s="625"/>
      <c r="Z9" s="626">
        <v>0</v>
      </c>
      <c r="AA9" s="626"/>
      <c r="AB9" s="626"/>
      <c r="AC9" s="626"/>
      <c r="AD9" s="627">
        <v>409</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51360</v>
      </c>
      <c r="BH9" s="624"/>
      <c r="BI9" s="624"/>
      <c r="BJ9" s="624"/>
      <c r="BK9" s="624"/>
      <c r="BL9" s="624"/>
      <c r="BM9" s="624"/>
      <c r="BN9" s="625"/>
      <c r="BO9" s="626">
        <v>28.5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148140</v>
      </c>
      <c r="CS9" s="624"/>
      <c r="CT9" s="624"/>
      <c r="CU9" s="624"/>
      <c r="CV9" s="624"/>
      <c r="CW9" s="624"/>
      <c r="CX9" s="624"/>
      <c r="CY9" s="625"/>
      <c r="CZ9" s="626">
        <v>4.7</v>
      </c>
      <c r="DA9" s="626"/>
      <c r="DB9" s="626"/>
      <c r="DC9" s="626"/>
      <c r="DD9" s="632" t="s">
        <v>108</v>
      </c>
      <c r="DE9" s="624"/>
      <c r="DF9" s="624"/>
      <c r="DG9" s="624"/>
      <c r="DH9" s="624"/>
      <c r="DI9" s="624"/>
      <c r="DJ9" s="624"/>
      <c r="DK9" s="624"/>
      <c r="DL9" s="624"/>
      <c r="DM9" s="624"/>
      <c r="DN9" s="624"/>
      <c r="DO9" s="624"/>
      <c r="DP9" s="625"/>
      <c r="DQ9" s="632">
        <v>128460</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35525</v>
      </c>
      <c r="S10" s="624"/>
      <c r="T10" s="624"/>
      <c r="U10" s="624"/>
      <c r="V10" s="624"/>
      <c r="W10" s="624"/>
      <c r="X10" s="624"/>
      <c r="Y10" s="625"/>
      <c r="Z10" s="626">
        <v>1.1000000000000001</v>
      </c>
      <c r="AA10" s="626"/>
      <c r="AB10" s="626"/>
      <c r="AC10" s="626"/>
      <c r="AD10" s="627">
        <v>35525</v>
      </c>
      <c r="AE10" s="627"/>
      <c r="AF10" s="627"/>
      <c r="AG10" s="627"/>
      <c r="AH10" s="627"/>
      <c r="AI10" s="627"/>
      <c r="AJ10" s="627"/>
      <c r="AK10" s="627"/>
      <c r="AL10" s="628">
        <v>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4023</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45195</v>
      </c>
      <c r="BH11" s="624"/>
      <c r="BI11" s="624"/>
      <c r="BJ11" s="624"/>
      <c r="BK11" s="624"/>
      <c r="BL11" s="624"/>
      <c r="BM11" s="624"/>
      <c r="BN11" s="625"/>
      <c r="BO11" s="626">
        <v>25.1</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301359</v>
      </c>
      <c r="CS11" s="624"/>
      <c r="CT11" s="624"/>
      <c r="CU11" s="624"/>
      <c r="CV11" s="624"/>
      <c r="CW11" s="624"/>
      <c r="CX11" s="624"/>
      <c r="CY11" s="625"/>
      <c r="CZ11" s="626">
        <v>9.6</v>
      </c>
      <c r="DA11" s="626"/>
      <c r="DB11" s="626"/>
      <c r="DC11" s="626"/>
      <c r="DD11" s="632">
        <v>48979</v>
      </c>
      <c r="DE11" s="624"/>
      <c r="DF11" s="624"/>
      <c r="DG11" s="624"/>
      <c r="DH11" s="624"/>
      <c r="DI11" s="624"/>
      <c r="DJ11" s="624"/>
      <c r="DK11" s="624"/>
      <c r="DL11" s="624"/>
      <c r="DM11" s="624"/>
      <c r="DN11" s="624"/>
      <c r="DO11" s="624"/>
      <c r="DP11" s="625"/>
      <c r="DQ11" s="632">
        <v>167721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54725</v>
      </c>
      <c r="BH12" s="624"/>
      <c r="BI12" s="624"/>
      <c r="BJ12" s="624"/>
      <c r="BK12" s="624"/>
      <c r="BL12" s="624"/>
      <c r="BM12" s="624"/>
      <c r="BN12" s="625"/>
      <c r="BO12" s="626">
        <v>30.4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69166</v>
      </c>
      <c r="CS12" s="624"/>
      <c r="CT12" s="624"/>
      <c r="CU12" s="624"/>
      <c r="CV12" s="624"/>
      <c r="CW12" s="624"/>
      <c r="CX12" s="624"/>
      <c r="CY12" s="625"/>
      <c r="CZ12" s="626">
        <v>2.2000000000000002</v>
      </c>
      <c r="DA12" s="626"/>
      <c r="DB12" s="626"/>
      <c r="DC12" s="626"/>
      <c r="DD12" s="632">
        <v>44178</v>
      </c>
      <c r="DE12" s="624"/>
      <c r="DF12" s="624"/>
      <c r="DG12" s="624"/>
      <c r="DH12" s="624"/>
      <c r="DI12" s="624"/>
      <c r="DJ12" s="624"/>
      <c r="DK12" s="624"/>
      <c r="DL12" s="624"/>
      <c r="DM12" s="624"/>
      <c r="DN12" s="624"/>
      <c r="DO12" s="624"/>
      <c r="DP12" s="625"/>
      <c r="DQ12" s="632">
        <v>49689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1645</v>
      </c>
      <c r="S13" s="624"/>
      <c r="T13" s="624"/>
      <c r="U13" s="624"/>
      <c r="V13" s="624"/>
      <c r="W13" s="624"/>
      <c r="X13" s="624"/>
      <c r="Y13" s="625"/>
      <c r="Z13" s="626">
        <v>0.1</v>
      </c>
      <c r="AA13" s="626"/>
      <c r="AB13" s="626"/>
      <c r="AC13" s="626"/>
      <c r="AD13" s="627">
        <v>1645</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54170</v>
      </c>
      <c r="BH13" s="624"/>
      <c r="BI13" s="624"/>
      <c r="BJ13" s="624"/>
      <c r="BK13" s="624"/>
      <c r="BL13" s="624"/>
      <c r="BM13" s="624"/>
      <c r="BN13" s="625"/>
      <c r="BO13" s="626">
        <v>30.1</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260762</v>
      </c>
      <c r="CS13" s="624"/>
      <c r="CT13" s="624"/>
      <c r="CU13" s="624"/>
      <c r="CV13" s="624"/>
      <c r="CW13" s="624"/>
      <c r="CX13" s="624"/>
      <c r="CY13" s="625"/>
      <c r="CZ13" s="626">
        <v>8.3000000000000007</v>
      </c>
      <c r="DA13" s="626"/>
      <c r="DB13" s="626"/>
      <c r="DC13" s="626"/>
      <c r="DD13" s="632">
        <v>189034</v>
      </c>
      <c r="DE13" s="624"/>
      <c r="DF13" s="624"/>
      <c r="DG13" s="624"/>
      <c r="DH13" s="624"/>
      <c r="DI13" s="624"/>
      <c r="DJ13" s="624"/>
      <c r="DK13" s="624"/>
      <c r="DL13" s="624"/>
      <c r="DM13" s="624"/>
      <c r="DN13" s="624"/>
      <c r="DO13" s="624"/>
      <c r="DP13" s="625"/>
      <c r="DQ13" s="632">
        <v>67796</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5209</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127243</v>
      </c>
      <c r="CS14" s="624"/>
      <c r="CT14" s="624"/>
      <c r="CU14" s="624"/>
      <c r="CV14" s="624"/>
      <c r="CW14" s="624"/>
      <c r="CX14" s="624"/>
      <c r="CY14" s="625"/>
      <c r="CZ14" s="626">
        <v>4.0999999999999996</v>
      </c>
      <c r="DA14" s="626"/>
      <c r="DB14" s="626"/>
      <c r="DC14" s="626"/>
      <c r="DD14" s="632" t="s">
        <v>108</v>
      </c>
      <c r="DE14" s="624"/>
      <c r="DF14" s="624"/>
      <c r="DG14" s="624"/>
      <c r="DH14" s="624"/>
      <c r="DI14" s="624"/>
      <c r="DJ14" s="624"/>
      <c r="DK14" s="624"/>
      <c r="DL14" s="624"/>
      <c r="DM14" s="624"/>
      <c r="DN14" s="624"/>
      <c r="DO14" s="624"/>
      <c r="DP14" s="625"/>
      <c r="DQ14" s="632">
        <v>112424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134</v>
      </c>
      <c r="S15" s="624"/>
      <c r="T15" s="624"/>
      <c r="U15" s="624"/>
      <c r="V15" s="624"/>
      <c r="W15" s="624"/>
      <c r="X15" s="624"/>
      <c r="Y15" s="625"/>
      <c r="Z15" s="626">
        <v>0</v>
      </c>
      <c r="AA15" s="626"/>
      <c r="AB15" s="626"/>
      <c r="AC15" s="626"/>
      <c r="AD15" s="627">
        <v>134</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17352</v>
      </c>
      <c r="BH15" s="624"/>
      <c r="BI15" s="624"/>
      <c r="BJ15" s="624"/>
      <c r="BK15" s="624"/>
      <c r="BL15" s="624"/>
      <c r="BM15" s="624"/>
      <c r="BN15" s="625"/>
      <c r="BO15" s="626">
        <v>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536782</v>
      </c>
      <c r="CS15" s="624"/>
      <c r="CT15" s="624"/>
      <c r="CU15" s="624"/>
      <c r="CV15" s="624"/>
      <c r="CW15" s="624"/>
      <c r="CX15" s="624"/>
      <c r="CY15" s="625"/>
      <c r="CZ15" s="626">
        <v>17.100000000000001</v>
      </c>
      <c r="DA15" s="626"/>
      <c r="DB15" s="626"/>
      <c r="DC15" s="626"/>
      <c r="DD15" s="632">
        <v>312545</v>
      </c>
      <c r="DE15" s="624"/>
      <c r="DF15" s="624"/>
      <c r="DG15" s="624"/>
      <c r="DH15" s="624"/>
      <c r="DI15" s="624"/>
      <c r="DJ15" s="624"/>
      <c r="DK15" s="624"/>
      <c r="DL15" s="624"/>
      <c r="DM15" s="624"/>
      <c r="DN15" s="624"/>
      <c r="DO15" s="624"/>
      <c r="DP15" s="625"/>
      <c r="DQ15" s="632">
        <v>227417</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1728973</v>
      </c>
      <c r="S16" s="624"/>
      <c r="T16" s="624"/>
      <c r="U16" s="624"/>
      <c r="V16" s="624"/>
      <c r="W16" s="624"/>
      <c r="X16" s="624"/>
      <c r="Y16" s="625"/>
      <c r="Z16" s="626">
        <v>52.8</v>
      </c>
      <c r="AA16" s="626"/>
      <c r="AB16" s="626"/>
      <c r="AC16" s="626"/>
      <c r="AD16" s="627">
        <v>1575515</v>
      </c>
      <c r="AE16" s="627"/>
      <c r="AF16" s="627"/>
      <c r="AG16" s="627"/>
      <c r="AH16" s="627"/>
      <c r="AI16" s="627"/>
      <c r="AJ16" s="627"/>
      <c r="AK16" s="627"/>
      <c r="AL16" s="628">
        <v>86.6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185871</v>
      </c>
      <c r="CS16" s="624"/>
      <c r="CT16" s="624"/>
      <c r="CU16" s="624"/>
      <c r="CV16" s="624"/>
      <c r="CW16" s="624"/>
      <c r="CX16" s="624"/>
      <c r="CY16" s="625"/>
      <c r="CZ16" s="626">
        <v>5.9</v>
      </c>
      <c r="DA16" s="626"/>
      <c r="DB16" s="626"/>
      <c r="DC16" s="626"/>
      <c r="DD16" s="632" t="s">
        <v>108</v>
      </c>
      <c r="DE16" s="624"/>
      <c r="DF16" s="624"/>
      <c r="DG16" s="624"/>
      <c r="DH16" s="624"/>
      <c r="DI16" s="624"/>
      <c r="DJ16" s="624"/>
      <c r="DK16" s="624"/>
      <c r="DL16" s="624"/>
      <c r="DM16" s="624"/>
      <c r="DN16" s="624"/>
      <c r="DO16" s="624"/>
      <c r="DP16" s="625"/>
      <c r="DQ16" s="632">
        <v>25363</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1575515</v>
      </c>
      <c r="S17" s="624"/>
      <c r="T17" s="624"/>
      <c r="U17" s="624"/>
      <c r="V17" s="624"/>
      <c r="W17" s="624"/>
      <c r="X17" s="624"/>
      <c r="Y17" s="625"/>
      <c r="Z17" s="626">
        <v>48.1</v>
      </c>
      <c r="AA17" s="626"/>
      <c r="AB17" s="626"/>
      <c r="AC17" s="626"/>
      <c r="AD17" s="627">
        <v>1575515</v>
      </c>
      <c r="AE17" s="627"/>
      <c r="AF17" s="627"/>
      <c r="AG17" s="627"/>
      <c r="AH17" s="627"/>
      <c r="AI17" s="627"/>
      <c r="AJ17" s="627"/>
      <c r="AK17" s="627"/>
      <c r="AL17" s="628">
        <v>86.6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459454</v>
      </c>
      <c r="CS17" s="624"/>
      <c r="CT17" s="624"/>
      <c r="CU17" s="624"/>
      <c r="CV17" s="624"/>
      <c r="CW17" s="624"/>
      <c r="CX17" s="624"/>
      <c r="CY17" s="625"/>
      <c r="CZ17" s="626">
        <v>14.7</v>
      </c>
      <c r="DA17" s="626"/>
      <c r="DB17" s="626"/>
      <c r="DC17" s="626"/>
      <c r="DD17" s="632" t="s">
        <v>108</v>
      </c>
      <c r="DE17" s="624"/>
      <c r="DF17" s="624"/>
      <c r="DG17" s="624"/>
      <c r="DH17" s="624"/>
      <c r="DI17" s="624"/>
      <c r="DJ17" s="624"/>
      <c r="DK17" s="624"/>
      <c r="DL17" s="624"/>
      <c r="DM17" s="624"/>
      <c r="DN17" s="624"/>
      <c r="DO17" s="624"/>
      <c r="DP17" s="625"/>
      <c r="DQ17" s="632">
        <v>441291</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153458</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1964439</v>
      </c>
      <c r="S20" s="624"/>
      <c r="T20" s="624"/>
      <c r="U20" s="624"/>
      <c r="V20" s="624"/>
      <c r="W20" s="624"/>
      <c r="X20" s="624"/>
      <c r="Y20" s="625"/>
      <c r="Z20" s="626">
        <v>59.9</v>
      </c>
      <c r="AA20" s="626"/>
      <c r="AB20" s="626"/>
      <c r="AC20" s="626"/>
      <c r="AD20" s="627">
        <v>1810981</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3134323</v>
      </c>
      <c r="CS20" s="624"/>
      <c r="CT20" s="624"/>
      <c r="CU20" s="624"/>
      <c r="CV20" s="624"/>
      <c r="CW20" s="624"/>
      <c r="CX20" s="624"/>
      <c r="CY20" s="625"/>
      <c r="CZ20" s="626">
        <v>100</v>
      </c>
      <c r="DA20" s="626"/>
      <c r="DB20" s="626"/>
      <c r="DC20" s="626"/>
      <c r="DD20" s="632">
        <v>631500</v>
      </c>
      <c r="DE20" s="624"/>
      <c r="DF20" s="624"/>
      <c r="DG20" s="624"/>
      <c r="DH20" s="624"/>
      <c r="DI20" s="624"/>
      <c r="DJ20" s="624"/>
      <c r="DK20" s="624"/>
      <c r="DL20" s="624"/>
      <c r="DM20" s="624"/>
      <c r="DN20" s="624"/>
      <c r="DO20" s="624"/>
      <c r="DP20" s="625"/>
      <c r="DQ20" s="632">
        <v>2071427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2390</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42515</v>
      </c>
      <c r="S23" s="624"/>
      <c r="T23" s="624"/>
      <c r="U23" s="624"/>
      <c r="V23" s="624"/>
      <c r="W23" s="624"/>
      <c r="X23" s="624"/>
      <c r="Y23" s="625"/>
      <c r="Z23" s="626">
        <v>1.3</v>
      </c>
      <c r="AA23" s="626"/>
      <c r="AB23" s="626"/>
      <c r="AC23" s="626"/>
      <c r="AD23" s="627">
        <v>6</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3027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1144231</v>
      </c>
      <c r="CS24" s="613"/>
      <c r="CT24" s="613"/>
      <c r="CU24" s="613"/>
      <c r="CV24" s="613"/>
      <c r="CW24" s="613"/>
      <c r="CX24" s="613"/>
      <c r="CY24" s="614"/>
      <c r="CZ24" s="650">
        <v>36.5</v>
      </c>
      <c r="DA24" s="651"/>
      <c r="DB24" s="651"/>
      <c r="DC24" s="652"/>
      <c r="DD24" s="649">
        <v>1012044</v>
      </c>
      <c r="DE24" s="613"/>
      <c r="DF24" s="613"/>
      <c r="DG24" s="613"/>
      <c r="DH24" s="613"/>
      <c r="DI24" s="613"/>
      <c r="DJ24" s="613"/>
      <c r="DK24" s="614"/>
      <c r="DL24" s="649">
        <v>992521</v>
      </c>
      <c r="DM24" s="613"/>
      <c r="DN24" s="613"/>
      <c r="DO24" s="613"/>
      <c r="DP24" s="613"/>
      <c r="DQ24" s="613"/>
      <c r="DR24" s="613"/>
      <c r="DS24" s="613"/>
      <c r="DT24" s="613"/>
      <c r="DU24" s="613"/>
      <c r="DV24" s="614"/>
      <c r="DW24" s="617">
        <v>52.1</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421659</v>
      </c>
      <c r="S25" s="624"/>
      <c r="T25" s="624"/>
      <c r="U25" s="624"/>
      <c r="V25" s="624"/>
      <c r="W25" s="624"/>
      <c r="X25" s="624"/>
      <c r="Y25" s="625"/>
      <c r="Z25" s="626">
        <v>12.9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539944</v>
      </c>
      <c r="CS25" s="655"/>
      <c r="CT25" s="655"/>
      <c r="CU25" s="655"/>
      <c r="CV25" s="655"/>
      <c r="CW25" s="655"/>
      <c r="CX25" s="655"/>
      <c r="CY25" s="656"/>
      <c r="CZ25" s="657">
        <v>17.2</v>
      </c>
      <c r="DA25" s="658"/>
      <c r="DB25" s="658"/>
      <c r="DC25" s="659"/>
      <c r="DD25" s="632">
        <v>514936</v>
      </c>
      <c r="DE25" s="655"/>
      <c r="DF25" s="655"/>
      <c r="DG25" s="655"/>
      <c r="DH25" s="655"/>
      <c r="DI25" s="655"/>
      <c r="DJ25" s="655"/>
      <c r="DK25" s="656"/>
      <c r="DL25" s="632">
        <v>503239</v>
      </c>
      <c r="DM25" s="655"/>
      <c r="DN25" s="655"/>
      <c r="DO25" s="655"/>
      <c r="DP25" s="655"/>
      <c r="DQ25" s="655"/>
      <c r="DR25" s="655"/>
      <c r="DS25" s="655"/>
      <c r="DT25" s="655"/>
      <c r="DU25" s="655"/>
      <c r="DV25" s="656"/>
      <c r="DW25" s="628">
        <v>26.4</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290118</v>
      </c>
      <c r="CS26" s="624"/>
      <c r="CT26" s="624"/>
      <c r="CU26" s="624"/>
      <c r="CV26" s="624"/>
      <c r="CW26" s="624"/>
      <c r="CX26" s="624"/>
      <c r="CY26" s="625"/>
      <c r="CZ26" s="657">
        <v>9.3000000000000007</v>
      </c>
      <c r="DA26" s="658"/>
      <c r="DB26" s="658"/>
      <c r="DC26" s="659"/>
      <c r="DD26" s="632">
        <v>267664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219836</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180100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144833</v>
      </c>
      <c r="CS27" s="655"/>
      <c r="CT27" s="655"/>
      <c r="CU27" s="655"/>
      <c r="CV27" s="655"/>
      <c r="CW27" s="655"/>
      <c r="CX27" s="655"/>
      <c r="CY27" s="656"/>
      <c r="CZ27" s="657">
        <v>4.5999999999999996</v>
      </c>
      <c r="DA27" s="658"/>
      <c r="DB27" s="658"/>
      <c r="DC27" s="659"/>
      <c r="DD27" s="632">
        <v>55817</v>
      </c>
      <c r="DE27" s="655"/>
      <c r="DF27" s="655"/>
      <c r="DG27" s="655"/>
      <c r="DH27" s="655"/>
      <c r="DI27" s="655"/>
      <c r="DJ27" s="655"/>
      <c r="DK27" s="656"/>
      <c r="DL27" s="632">
        <v>47991</v>
      </c>
      <c r="DM27" s="655"/>
      <c r="DN27" s="655"/>
      <c r="DO27" s="655"/>
      <c r="DP27" s="655"/>
      <c r="DQ27" s="655"/>
      <c r="DR27" s="655"/>
      <c r="DS27" s="655"/>
      <c r="DT27" s="655"/>
      <c r="DU27" s="655"/>
      <c r="DV27" s="656"/>
      <c r="DW27" s="628">
        <v>2.5</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12242</v>
      </c>
      <c r="S28" s="624"/>
      <c r="T28" s="624"/>
      <c r="U28" s="624"/>
      <c r="V28" s="624"/>
      <c r="W28" s="624"/>
      <c r="X28" s="624"/>
      <c r="Y28" s="625"/>
      <c r="Z28" s="626">
        <v>0.4</v>
      </c>
      <c r="AA28" s="626"/>
      <c r="AB28" s="626"/>
      <c r="AC28" s="626"/>
      <c r="AD28" s="627">
        <v>8025</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459454</v>
      </c>
      <c r="CS28" s="624"/>
      <c r="CT28" s="624"/>
      <c r="CU28" s="624"/>
      <c r="CV28" s="624"/>
      <c r="CW28" s="624"/>
      <c r="CX28" s="624"/>
      <c r="CY28" s="625"/>
      <c r="CZ28" s="657">
        <v>14.7</v>
      </c>
      <c r="DA28" s="658"/>
      <c r="DB28" s="658"/>
      <c r="DC28" s="659"/>
      <c r="DD28" s="632">
        <v>441291</v>
      </c>
      <c r="DE28" s="624"/>
      <c r="DF28" s="624"/>
      <c r="DG28" s="624"/>
      <c r="DH28" s="624"/>
      <c r="DI28" s="624"/>
      <c r="DJ28" s="624"/>
      <c r="DK28" s="625"/>
      <c r="DL28" s="632">
        <v>441291</v>
      </c>
      <c r="DM28" s="624"/>
      <c r="DN28" s="624"/>
      <c r="DO28" s="624"/>
      <c r="DP28" s="624"/>
      <c r="DQ28" s="624"/>
      <c r="DR28" s="624"/>
      <c r="DS28" s="624"/>
      <c r="DT28" s="624"/>
      <c r="DU28" s="624"/>
      <c r="DV28" s="625"/>
      <c r="DW28" s="628">
        <v>23.2</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2817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459308</v>
      </c>
      <c r="CS29" s="655"/>
      <c r="CT29" s="655"/>
      <c r="CU29" s="655"/>
      <c r="CV29" s="655"/>
      <c r="CW29" s="655"/>
      <c r="CX29" s="655"/>
      <c r="CY29" s="656"/>
      <c r="CZ29" s="657">
        <v>14.7</v>
      </c>
      <c r="DA29" s="658"/>
      <c r="DB29" s="658"/>
      <c r="DC29" s="659"/>
      <c r="DD29" s="632">
        <v>441145</v>
      </c>
      <c r="DE29" s="655"/>
      <c r="DF29" s="655"/>
      <c r="DG29" s="655"/>
      <c r="DH29" s="655"/>
      <c r="DI29" s="655"/>
      <c r="DJ29" s="655"/>
      <c r="DK29" s="656"/>
      <c r="DL29" s="632">
        <v>441145</v>
      </c>
      <c r="DM29" s="655"/>
      <c r="DN29" s="655"/>
      <c r="DO29" s="655"/>
      <c r="DP29" s="655"/>
      <c r="DQ29" s="655"/>
      <c r="DR29" s="655"/>
      <c r="DS29" s="655"/>
      <c r="DT29" s="655"/>
      <c r="DU29" s="655"/>
      <c r="DV29" s="656"/>
      <c r="DW29" s="628">
        <v>23.2</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2171</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96.3</v>
      </c>
      <c r="BN30" s="682"/>
      <c r="BO30" s="682"/>
      <c r="BP30" s="682"/>
      <c r="BQ30" s="683"/>
      <c r="BR30" s="681">
        <v>98.1</v>
      </c>
      <c r="BS30" s="682"/>
      <c r="BT30" s="682"/>
      <c r="BU30" s="682"/>
      <c r="BV30" s="682"/>
      <c r="BW30" s="682"/>
      <c r="BX30" s="618">
        <v>94.7</v>
      </c>
      <c r="BY30" s="682"/>
      <c r="BZ30" s="682"/>
      <c r="CA30" s="682"/>
      <c r="CB30" s="683"/>
      <c r="CD30" s="686"/>
      <c r="CE30" s="687"/>
      <c r="CF30" s="637" t="s">
        <v>289</v>
      </c>
      <c r="CG30" s="638"/>
      <c r="CH30" s="638"/>
      <c r="CI30" s="638"/>
      <c r="CJ30" s="638"/>
      <c r="CK30" s="638"/>
      <c r="CL30" s="638"/>
      <c r="CM30" s="638"/>
      <c r="CN30" s="638"/>
      <c r="CO30" s="638"/>
      <c r="CP30" s="638"/>
      <c r="CQ30" s="639"/>
      <c r="CR30" s="623">
        <v>420295</v>
      </c>
      <c r="CS30" s="624"/>
      <c r="CT30" s="624"/>
      <c r="CU30" s="624"/>
      <c r="CV30" s="624"/>
      <c r="CW30" s="624"/>
      <c r="CX30" s="624"/>
      <c r="CY30" s="625"/>
      <c r="CZ30" s="657">
        <v>13.4</v>
      </c>
      <c r="DA30" s="658"/>
      <c r="DB30" s="658"/>
      <c r="DC30" s="659"/>
      <c r="DD30" s="632">
        <v>402132</v>
      </c>
      <c r="DE30" s="624"/>
      <c r="DF30" s="624"/>
      <c r="DG30" s="624"/>
      <c r="DH30" s="624"/>
      <c r="DI30" s="624"/>
      <c r="DJ30" s="624"/>
      <c r="DK30" s="625"/>
      <c r="DL30" s="632">
        <v>402132</v>
      </c>
      <c r="DM30" s="624"/>
      <c r="DN30" s="624"/>
      <c r="DO30" s="624"/>
      <c r="DP30" s="624"/>
      <c r="DQ30" s="624"/>
      <c r="DR30" s="624"/>
      <c r="DS30" s="624"/>
      <c r="DT30" s="624"/>
      <c r="DU30" s="624"/>
      <c r="DV30" s="625"/>
      <c r="DW30" s="628">
        <v>21.1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70790</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99.7</v>
      </c>
      <c r="BH31" s="655"/>
      <c r="BI31" s="655"/>
      <c r="BJ31" s="655"/>
      <c r="BK31" s="655"/>
      <c r="BL31" s="655"/>
      <c r="BM31" s="629">
        <v>98.6</v>
      </c>
      <c r="BN31" s="679"/>
      <c r="BO31" s="679"/>
      <c r="BP31" s="679"/>
      <c r="BQ31" s="680"/>
      <c r="BR31" s="678">
        <v>97.7</v>
      </c>
      <c r="BS31" s="655"/>
      <c r="BT31" s="655"/>
      <c r="BU31" s="655"/>
      <c r="BV31" s="655"/>
      <c r="BW31" s="655"/>
      <c r="BX31" s="629">
        <v>96.6</v>
      </c>
      <c r="BY31" s="679"/>
      <c r="BZ31" s="679"/>
      <c r="CA31" s="679"/>
      <c r="CB31" s="680"/>
      <c r="CD31" s="686"/>
      <c r="CE31" s="687"/>
      <c r="CF31" s="637" t="s">
        <v>293</v>
      </c>
      <c r="CG31" s="638"/>
      <c r="CH31" s="638"/>
      <c r="CI31" s="638"/>
      <c r="CJ31" s="638"/>
      <c r="CK31" s="638"/>
      <c r="CL31" s="638"/>
      <c r="CM31" s="638"/>
      <c r="CN31" s="638"/>
      <c r="CO31" s="638"/>
      <c r="CP31" s="638"/>
      <c r="CQ31" s="639"/>
      <c r="CR31" s="623">
        <v>39013</v>
      </c>
      <c r="CS31" s="655"/>
      <c r="CT31" s="655"/>
      <c r="CU31" s="655"/>
      <c r="CV31" s="655"/>
      <c r="CW31" s="655"/>
      <c r="CX31" s="655"/>
      <c r="CY31" s="656"/>
      <c r="CZ31" s="657">
        <v>1.2</v>
      </c>
      <c r="DA31" s="658"/>
      <c r="DB31" s="658"/>
      <c r="DC31" s="659"/>
      <c r="DD31" s="632">
        <v>39013</v>
      </c>
      <c r="DE31" s="655"/>
      <c r="DF31" s="655"/>
      <c r="DG31" s="655"/>
      <c r="DH31" s="655"/>
      <c r="DI31" s="655"/>
      <c r="DJ31" s="655"/>
      <c r="DK31" s="656"/>
      <c r="DL31" s="632">
        <v>39013</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62489</v>
      </c>
      <c r="S32" s="624"/>
      <c r="T32" s="624"/>
      <c r="U32" s="624"/>
      <c r="V32" s="624"/>
      <c r="W32" s="624"/>
      <c r="X32" s="624"/>
      <c r="Y32" s="625"/>
      <c r="Z32" s="626">
        <v>1.9</v>
      </c>
      <c r="AA32" s="626"/>
      <c r="AB32" s="626"/>
      <c r="AC32" s="626"/>
      <c r="AD32" s="627">
        <v>81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91.1</v>
      </c>
      <c r="BN32" s="691"/>
      <c r="BO32" s="691"/>
      <c r="BP32" s="691"/>
      <c r="BQ32" s="693"/>
      <c r="BR32" s="690">
        <v>97.8</v>
      </c>
      <c r="BS32" s="691"/>
      <c r="BT32" s="691"/>
      <c r="BU32" s="691"/>
      <c r="BV32" s="691"/>
      <c r="BW32" s="691"/>
      <c r="BX32" s="692">
        <v>91.2</v>
      </c>
      <c r="BY32" s="691"/>
      <c r="BZ32" s="691"/>
      <c r="CA32" s="691"/>
      <c r="CB32" s="693"/>
      <c r="CD32" s="688"/>
      <c r="CE32" s="689"/>
      <c r="CF32" s="637" t="s">
        <v>296</v>
      </c>
      <c r="CG32" s="638"/>
      <c r="CH32" s="638"/>
      <c r="CI32" s="638"/>
      <c r="CJ32" s="638"/>
      <c r="CK32" s="638"/>
      <c r="CL32" s="638"/>
      <c r="CM32" s="638"/>
      <c r="CN32" s="638"/>
      <c r="CO32" s="638"/>
      <c r="CP32" s="638"/>
      <c r="CQ32" s="639"/>
      <c r="CR32" s="623">
        <v>146</v>
      </c>
      <c r="CS32" s="624"/>
      <c r="CT32" s="624"/>
      <c r="CU32" s="624"/>
      <c r="CV32" s="624"/>
      <c r="CW32" s="624"/>
      <c r="CX32" s="624"/>
      <c r="CY32" s="625"/>
      <c r="CZ32" s="657">
        <v>0</v>
      </c>
      <c r="DA32" s="658"/>
      <c r="DB32" s="658"/>
      <c r="DC32" s="659"/>
      <c r="DD32" s="632">
        <v>146</v>
      </c>
      <c r="DE32" s="624"/>
      <c r="DF32" s="624"/>
      <c r="DG32" s="624"/>
      <c r="DH32" s="624"/>
      <c r="DI32" s="624"/>
      <c r="DJ32" s="624"/>
      <c r="DK32" s="625"/>
      <c r="DL32" s="632">
        <v>146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472919</v>
      </c>
      <c r="S33" s="624"/>
      <c r="T33" s="624"/>
      <c r="U33" s="624"/>
      <c r="V33" s="624"/>
      <c r="W33" s="624"/>
      <c r="X33" s="624"/>
      <c r="Y33" s="625"/>
      <c r="Z33" s="626">
        <v>14.4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1172721</v>
      </c>
      <c r="CS33" s="655"/>
      <c r="CT33" s="655"/>
      <c r="CU33" s="655"/>
      <c r="CV33" s="655"/>
      <c r="CW33" s="655"/>
      <c r="CX33" s="655"/>
      <c r="CY33" s="656"/>
      <c r="CZ33" s="657">
        <v>37.4</v>
      </c>
      <c r="DA33" s="658"/>
      <c r="DB33" s="658"/>
      <c r="DC33" s="659"/>
      <c r="DD33" s="632">
        <v>922588</v>
      </c>
      <c r="DE33" s="655"/>
      <c r="DF33" s="655"/>
      <c r="DG33" s="655"/>
      <c r="DH33" s="655"/>
      <c r="DI33" s="655"/>
      <c r="DJ33" s="655"/>
      <c r="DK33" s="656"/>
      <c r="DL33" s="632">
        <v>667099</v>
      </c>
      <c r="DM33" s="655"/>
      <c r="DN33" s="655"/>
      <c r="DO33" s="655"/>
      <c r="DP33" s="655"/>
      <c r="DQ33" s="655"/>
      <c r="DR33" s="655"/>
      <c r="DS33" s="655"/>
      <c r="DT33" s="655"/>
      <c r="DU33" s="655"/>
      <c r="DV33" s="656"/>
      <c r="DW33" s="628">
        <v>35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414369</v>
      </c>
      <c r="CS34" s="624"/>
      <c r="CT34" s="624"/>
      <c r="CU34" s="624"/>
      <c r="CV34" s="624"/>
      <c r="CW34" s="624"/>
      <c r="CX34" s="624"/>
      <c r="CY34" s="625"/>
      <c r="CZ34" s="657">
        <v>13.2</v>
      </c>
      <c r="DA34" s="658"/>
      <c r="DB34" s="658"/>
      <c r="DC34" s="659"/>
      <c r="DD34" s="632">
        <v>299435</v>
      </c>
      <c r="DE34" s="624"/>
      <c r="DF34" s="624"/>
      <c r="DG34" s="624"/>
      <c r="DH34" s="624"/>
      <c r="DI34" s="624"/>
      <c r="DJ34" s="624"/>
      <c r="DK34" s="625"/>
      <c r="DL34" s="632">
        <v>255970</v>
      </c>
      <c r="DM34" s="624"/>
      <c r="DN34" s="624"/>
      <c r="DO34" s="624"/>
      <c r="DP34" s="624"/>
      <c r="DQ34" s="624"/>
      <c r="DR34" s="624"/>
      <c r="DS34" s="624"/>
      <c r="DT34" s="624"/>
      <c r="DU34" s="624"/>
      <c r="DV34" s="625"/>
      <c r="DW34" s="628">
        <v>13.4</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86419</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271439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3732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14345</v>
      </c>
      <c r="CS35" s="655"/>
      <c r="CT35" s="655"/>
      <c r="CU35" s="655"/>
      <c r="CV35" s="655"/>
      <c r="CW35" s="655"/>
      <c r="CX35" s="655"/>
      <c r="CY35" s="656"/>
      <c r="CZ35" s="657">
        <v>0.5</v>
      </c>
      <c r="DA35" s="658"/>
      <c r="DB35" s="658"/>
      <c r="DC35" s="659"/>
      <c r="DD35" s="632">
        <v>7848</v>
      </c>
      <c r="DE35" s="655"/>
      <c r="DF35" s="655"/>
      <c r="DG35" s="655"/>
      <c r="DH35" s="655"/>
      <c r="DI35" s="655"/>
      <c r="DJ35" s="655"/>
      <c r="DK35" s="656"/>
      <c r="DL35" s="632">
        <v>7848</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3277294</v>
      </c>
      <c r="S36" s="696"/>
      <c r="T36" s="696"/>
      <c r="U36" s="696"/>
      <c r="V36" s="696"/>
      <c r="W36" s="696"/>
      <c r="X36" s="696"/>
      <c r="Y36" s="697"/>
      <c r="Z36" s="698">
        <v>100</v>
      </c>
      <c r="AA36" s="698"/>
      <c r="AB36" s="698"/>
      <c r="AC36" s="698"/>
      <c r="AD36" s="699">
        <v>1819093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66087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-17330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327308</v>
      </c>
      <c r="CS36" s="624"/>
      <c r="CT36" s="624"/>
      <c r="CU36" s="624"/>
      <c r="CV36" s="624"/>
      <c r="CW36" s="624"/>
      <c r="CX36" s="624"/>
      <c r="CY36" s="625"/>
      <c r="CZ36" s="657">
        <v>10.4</v>
      </c>
      <c r="DA36" s="658"/>
      <c r="DB36" s="658"/>
      <c r="DC36" s="659"/>
      <c r="DD36" s="632">
        <v>222180</v>
      </c>
      <c r="DE36" s="624"/>
      <c r="DF36" s="624"/>
      <c r="DG36" s="624"/>
      <c r="DH36" s="624"/>
      <c r="DI36" s="624"/>
      <c r="DJ36" s="624"/>
      <c r="DK36" s="625"/>
      <c r="DL36" s="632">
        <v>169651</v>
      </c>
      <c r="DM36" s="624"/>
      <c r="DN36" s="624"/>
      <c r="DO36" s="624"/>
      <c r="DP36" s="624"/>
      <c r="DQ36" s="624"/>
      <c r="DR36" s="624"/>
      <c r="DS36" s="624"/>
      <c r="DT36" s="624"/>
      <c r="DU36" s="624"/>
      <c r="DV36" s="625"/>
      <c r="DW36" s="628">
        <v>8.9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51642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368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123954</v>
      </c>
      <c r="CS37" s="655"/>
      <c r="CT37" s="655"/>
      <c r="CU37" s="655"/>
      <c r="CV37" s="655"/>
      <c r="CW37" s="655"/>
      <c r="CX37" s="655"/>
      <c r="CY37" s="656"/>
      <c r="CZ37" s="657">
        <v>4</v>
      </c>
      <c r="DA37" s="658"/>
      <c r="DB37" s="658"/>
      <c r="DC37" s="659"/>
      <c r="DD37" s="632">
        <v>109154</v>
      </c>
      <c r="DE37" s="655"/>
      <c r="DF37" s="655"/>
      <c r="DG37" s="655"/>
      <c r="DH37" s="655"/>
      <c r="DI37" s="655"/>
      <c r="DJ37" s="655"/>
      <c r="DK37" s="656"/>
      <c r="DL37" s="632">
        <v>108478</v>
      </c>
      <c r="DM37" s="655"/>
      <c r="DN37" s="655"/>
      <c r="DO37" s="655"/>
      <c r="DP37" s="655"/>
      <c r="DQ37" s="655"/>
      <c r="DR37" s="655"/>
      <c r="DS37" s="655"/>
      <c r="DT37" s="655"/>
      <c r="DU37" s="655"/>
      <c r="DV37" s="656"/>
      <c r="DW37" s="628">
        <v>5.7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538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271439</v>
      </c>
      <c r="CS38" s="624"/>
      <c r="CT38" s="624"/>
      <c r="CU38" s="624"/>
      <c r="CV38" s="624"/>
      <c r="CW38" s="624"/>
      <c r="CX38" s="624"/>
      <c r="CY38" s="625"/>
      <c r="CZ38" s="657">
        <v>8.6999999999999993</v>
      </c>
      <c r="DA38" s="658"/>
      <c r="DB38" s="658"/>
      <c r="DC38" s="659"/>
      <c r="DD38" s="632">
        <v>252111</v>
      </c>
      <c r="DE38" s="624"/>
      <c r="DF38" s="624"/>
      <c r="DG38" s="624"/>
      <c r="DH38" s="624"/>
      <c r="DI38" s="624"/>
      <c r="DJ38" s="624"/>
      <c r="DK38" s="625"/>
      <c r="DL38" s="632">
        <v>233630</v>
      </c>
      <c r="DM38" s="624"/>
      <c r="DN38" s="624"/>
      <c r="DO38" s="624"/>
      <c r="DP38" s="624"/>
      <c r="DQ38" s="624"/>
      <c r="DR38" s="624"/>
      <c r="DS38" s="624"/>
      <c r="DT38" s="624"/>
      <c r="DU38" s="624"/>
      <c r="DV38" s="625"/>
      <c r="DW38" s="628">
        <v>12.3</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55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144170</v>
      </c>
      <c r="CS39" s="655"/>
      <c r="CT39" s="655"/>
      <c r="CU39" s="655"/>
      <c r="CV39" s="655"/>
      <c r="CW39" s="655"/>
      <c r="CX39" s="655"/>
      <c r="CY39" s="656"/>
      <c r="CZ39" s="657">
        <v>4.5999999999999996</v>
      </c>
      <c r="DA39" s="658"/>
      <c r="DB39" s="658"/>
      <c r="DC39" s="659"/>
      <c r="DD39" s="632">
        <v>139924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55986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183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1090</v>
      </c>
      <c r="CS40" s="624"/>
      <c r="CT40" s="624"/>
      <c r="CU40" s="624"/>
      <c r="CV40" s="624"/>
      <c r="CW40" s="624"/>
      <c r="CX40" s="624"/>
      <c r="CY40" s="625"/>
      <c r="CZ40" s="657">
        <v>0</v>
      </c>
      <c r="DA40" s="658"/>
      <c r="DB40" s="658"/>
      <c r="DC40" s="659"/>
      <c r="DD40" s="632">
        <v>1090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97724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817371</v>
      </c>
      <c r="CS42" s="624"/>
      <c r="CT42" s="624"/>
      <c r="CU42" s="624"/>
      <c r="CV42" s="624"/>
      <c r="CW42" s="624"/>
      <c r="CX42" s="624"/>
      <c r="CY42" s="625"/>
      <c r="CZ42" s="657">
        <v>26.1</v>
      </c>
      <c r="DA42" s="706"/>
      <c r="DB42" s="706"/>
      <c r="DC42" s="707"/>
      <c r="DD42" s="632">
        <v>136795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10332</v>
      </c>
      <c r="CS43" s="655"/>
      <c r="CT43" s="655"/>
      <c r="CU43" s="655"/>
      <c r="CV43" s="655"/>
      <c r="CW43" s="655"/>
      <c r="CX43" s="655"/>
      <c r="CY43" s="656"/>
      <c r="CZ43" s="657">
        <v>0.3</v>
      </c>
      <c r="DA43" s="658"/>
      <c r="DB43" s="658"/>
      <c r="DC43" s="659"/>
      <c r="DD43" s="632">
        <v>5010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631500</v>
      </c>
      <c r="CS44" s="624"/>
      <c r="CT44" s="624"/>
      <c r="CU44" s="624"/>
      <c r="CV44" s="624"/>
      <c r="CW44" s="624"/>
      <c r="CX44" s="624"/>
      <c r="CY44" s="625"/>
      <c r="CZ44" s="657">
        <v>20.100000000000001</v>
      </c>
      <c r="DA44" s="706"/>
      <c r="DB44" s="706"/>
      <c r="DC44" s="707"/>
      <c r="DD44" s="632">
        <v>111432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497163</v>
      </c>
      <c r="CS45" s="655"/>
      <c r="CT45" s="655"/>
      <c r="CU45" s="655"/>
      <c r="CV45" s="655"/>
      <c r="CW45" s="655"/>
      <c r="CX45" s="655"/>
      <c r="CY45" s="656"/>
      <c r="CZ45" s="657">
        <v>15.9</v>
      </c>
      <c r="DA45" s="658"/>
      <c r="DB45" s="658"/>
      <c r="DC45" s="659"/>
      <c r="DD45" s="632">
        <v>34582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130145</v>
      </c>
      <c r="CS46" s="624"/>
      <c r="CT46" s="624"/>
      <c r="CU46" s="624"/>
      <c r="CV46" s="624"/>
      <c r="CW46" s="624"/>
      <c r="CX46" s="624"/>
      <c r="CY46" s="625"/>
      <c r="CZ46" s="657">
        <v>4.2</v>
      </c>
      <c r="DA46" s="706"/>
      <c r="DB46" s="706"/>
      <c r="DC46" s="707"/>
      <c r="DD46" s="632">
        <v>72958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185871</v>
      </c>
      <c r="CS47" s="655"/>
      <c r="CT47" s="655"/>
      <c r="CU47" s="655"/>
      <c r="CV47" s="655"/>
      <c r="CW47" s="655"/>
      <c r="CX47" s="655"/>
      <c r="CY47" s="656"/>
      <c r="CZ47" s="657">
        <v>5.9</v>
      </c>
      <c r="DA47" s="658"/>
      <c r="DB47" s="658"/>
      <c r="DC47" s="659"/>
      <c r="DD47" s="632">
        <v>25363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3134323</v>
      </c>
      <c r="CS49" s="691"/>
      <c r="CT49" s="691"/>
      <c r="CU49" s="691"/>
      <c r="CV49" s="691"/>
      <c r="CW49" s="691"/>
      <c r="CX49" s="691"/>
      <c r="CY49" s="718"/>
      <c r="CZ49" s="719">
        <v>100</v>
      </c>
      <c r="DA49" s="720"/>
      <c r="DB49" s="720"/>
      <c r="DC49" s="721"/>
      <c r="DD49" s="722">
        <v>2071427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3277</v>
      </c>
      <c r="R7" s="753"/>
      <c r="S7" s="753"/>
      <c r="T7" s="753"/>
      <c r="U7" s="753"/>
      <c r="V7" s="753">
        <v>3134</v>
      </c>
      <c r="W7" s="753"/>
      <c r="X7" s="753"/>
      <c r="Y7" s="753"/>
      <c r="Z7" s="753"/>
      <c r="AA7" s="753">
        <v>143</v>
      </c>
      <c r="AB7" s="753"/>
      <c r="AC7" s="753"/>
      <c r="AD7" s="753"/>
      <c r="AE7" s="754"/>
      <c r="AF7" s="755">
        <v>124</v>
      </c>
      <c r="AG7" s="756"/>
      <c r="AH7" s="756"/>
      <c r="AI7" s="756"/>
      <c r="AJ7" s="757"/>
      <c r="AK7" s="792">
        <v>2</v>
      </c>
      <c r="AL7" s="793"/>
      <c r="AM7" s="793"/>
      <c r="AN7" s="793"/>
      <c r="AO7" s="793"/>
      <c r="AP7" s="793">
        <v>3535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2</v>
      </c>
      <c r="CI7" s="790"/>
      <c r="CJ7" s="790"/>
      <c r="CK7" s="790"/>
      <c r="CL7" s="791"/>
      <c r="CM7" s="789">
        <v>32</v>
      </c>
      <c r="CN7" s="790"/>
      <c r="CO7" s="790"/>
      <c r="CP7" s="790"/>
      <c r="CQ7" s="791"/>
      <c r="CR7" s="789">
        <v>7</v>
      </c>
      <c r="CS7" s="790"/>
      <c r="CT7" s="790"/>
      <c r="CU7" s="790"/>
      <c r="CV7" s="791"/>
      <c r="CW7" s="789">
        <v>1</v>
      </c>
      <c r="CX7" s="790"/>
      <c r="CY7" s="790"/>
      <c r="CZ7" s="790"/>
      <c r="DA7" s="791"/>
      <c r="DB7" s="789" t="s">
        <v>550</v>
      </c>
      <c r="DC7" s="790"/>
      <c r="DD7" s="790"/>
      <c r="DE7" s="790"/>
      <c r="DF7" s="791"/>
      <c r="DG7" s="789" t="s">
        <v>550</v>
      </c>
      <c r="DH7" s="790"/>
      <c r="DI7" s="790"/>
      <c r="DJ7" s="790"/>
      <c r="DK7" s="791"/>
      <c r="DL7" s="789" t="s">
        <v>550</v>
      </c>
      <c r="DM7" s="790"/>
      <c r="DN7" s="790"/>
      <c r="DO7" s="790"/>
      <c r="DP7" s="791"/>
      <c r="DQ7" s="789" t="s">
        <v>550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3277</v>
      </c>
      <c r="R23" s="812"/>
      <c r="S23" s="812"/>
      <c r="T23" s="812"/>
      <c r="U23" s="812"/>
      <c r="V23" s="812">
        <v>3134</v>
      </c>
      <c r="W23" s="812"/>
      <c r="X23" s="812"/>
      <c r="Y23" s="812"/>
      <c r="Z23" s="812"/>
      <c r="AA23" s="812">
        <v>143</v>
      </c>
      <c r="AB23" s="812"/>
      <c r="AC23" s="812"/>
      <c r="AD23" s="812"/>
      <c r="AE23" s="813"/>
      <c r="AF23" s="814">
        <v>124</v>
      </c>
      <c r="AG23" s="812"/>
      <c r="AH23" s="812"/>
      <c r="AI23" s="812"/>
      <c r="AJ23" s="815"/>
      <c r="AK23" s="816"/>
      <c r="AL23" s="817"/>
      <c r="AM23" s="817"/>
      <c r="AN23" s="817"/>
      <c r="AO23" s="817"/>
      <c r="AP23" s="812">
        <v>3535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348</v>
      </c>
      <c r="R28" s="841"/>
      <c r="S28" s="841"/>
      <c r="T28" s="841"/>
      <c r="U28" s="841"/>
      <c r="V28" s="841">
        <v>344</v>
      </c>
      <c r="W28" s="841"/>
      <c r="X28" s="841"/>
      <c r="Y28" s="841"/>
      <c r="Z28" s="841"/>
      <c r="AA28" s="841">
        <v>4</v>
      </c>
      <c r="AB28" s="841"/>
      <c r="AC28" s="841"/>
      <c r="AD28" s="841"/>
      <c r="AE28" s="842"/>
      <c r="AF28" s="843">
        <v>4</v>
      </c>
      <c r="AG28" s="841"/>
      <c r="AH28" s="841"/>
      <c r="AI28" s="841"/>
      <c r="AJ28" s="844"/>
      <c r="AK28" s="845">
        <v>43</v>
      </c>
      <c r="AL28" s="836"/>
      <c r="AM28" s="836"/>
      <c r="AN28" s="836"/>
      <c r="AO28" s="836"/>
      <c r="AP28" s="836" t="s">
        <v>548</v>
      </c>
      <c r="AQ28" s="836"/>
      <c r="AR28" s="836"/>
      <c r="AS28" s="836"/>
      <c r="AT28" s="836"/>
      <c r="AU28" s="836" t="s">
        <v>548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63</v>
      </c>
      <c r="R29" s="777"/>
      <c r="S29" s="777"/>
      <c r="T29" s="777"/>
      <c r="U29" s="777"/>
      <c r="V29" s="777">
        <v>63</v>
      </c>
      <c r="W29" s="777"/>
      <c r="X29" s="777"/>
      <c r="Y29" s="777"/>
      <c r="Z29" s="777"/>
      <c r="AA29" s="777">
        <v>0</v>
      </c>
      <c r="AB29" s="777"/>
      <c r="AC29" s="777"/>
      <c r="AD29" s="777"/>
      <c r="AE29" s="778"/>
      <c r="AF29" s="779">
        <v>0</v>
      </c>
      <c r="AG29" s="780"/>
      <c r="AH29" s="780"/>
      <c r="AI29" s="780"/>
      <c r="AJ29" s="781"/>
      <c r="AK29" s="848">
        <v>14</v>
      </c>
      <c r="AL29" s="849"/>
      <c r="AM29" s="849"/>
      <c r="AN29" s="849"/>
      <c r="AO29" s="849"/>
      <c r="AP29" s="849">
        <v>12</v>
      </c>
      <c r="AQ29" s="849"/>
      <c r="AR29" s="849"/>
      <c r="AS29" s="849"/>
      <c r="AT29" s="849"/>
      <c r="AU29" s="849">
        <v>12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251</v>
      </c>
      <c r="R30" s="777"/>
      <c r="S30" s="777"/>
      <c r="T30" s="777"/>
      <c r="U30" s="777"/>
      <c r="V30" s="777">
        <v>245</v>
      </c>
      <c r="W30" s="777"/>
      <c r="X30" s="777"/>
      <c r="Y30" s="777"/>
      <c r="Z30" s="777"/>
      <c r="AA30" s="777">
        <v>6</v>
      </c>
      <c r="AB30" s="777"/>
      <c r="AC30" s="777"/>
      <c r="AD30" s="777"/>
      <c r="AE30" s="778"/>
      <c r="AF30" s="779">
        <v>6</v>
      </c>
      <c r="AG30" s="780"/>
      <c r="AH30" s="780"/>
      <c r="AI30" s="780"/>
      <c r="AJ30" s="781"/>
      <c r="AK30" s="848">
        <v>40</v>
      </c>
      <c r="AL30" s="849"/>
      <c r="AM30" s="849"/>
      <c r="AN30" s="849"/>
      <c r="AO30" s="849"/>
      <c r="AP30" s="850" t="s">
        <v>548</v>
      </c>
      <c r="AQ30" s="850"/>
      <c r="AR30" s="850"/>
      <c r="AS30" s="850"/>
      <c r="AT30" s="850"/>
      <c r="AU30" s="850" t="s">
        <v>548</v>
      </c>
      <c r="AV30" s="850"/>
      <c r="AW30" s="850"/>
      <c r="AX30" s="850"/>
      <c r="AY30" s="850"/>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37</v>
      </c>
      <c r="R31" s="777"/>
      <c r="S31" s="777"/>
      <c r="T31" s="777"/>
      <c r="U31" s="777"/>
      <c r="V31" s="777">
        <v>37</v>
      </c>
      <c r="W31" s="777"/>
      <c r="X31" s="777"/>
      <c r="Y31" s="777"/>
      <c r="Z31" s="777"/>
      <c r="AA31" s="777">
        <v>0</v>
      </c>
      <c r="AB31" s="777"/>
      <c r="AC31" s="777"/>
      <c r="AD31" s="777"/>
      <c r="AE31" s="778"/>
      <c r="AF31" s="779">
        <v>0</v>
      </c>
      <c r="AG31" s="780"/>
      <c r="AH31" s="780"/>
      <c r="AI31" s="780"/>
      <c r="AJ31" s="781"/>
      <c r="AK31" s="848">
        <v>21</v>
      </c>
      <c r="AL31" s="849"/>
      <c r="AM31" s="849"/>
      <c r="AN31" s="849"/>
      <c r="AO31" s="849"/>
      <c r="AP31" s="850" t="s">
        <v>548</v>
      </c>
      <c r="AQ31" s="850"/>
      <c r="AR31" s="850"/>
      <c r="AS31" s="850"/>
      <c r="AT31" s="850"/>
      <c r="AU31" s="850" t="s">
        <v>548</v>
      </c>
      <c r="AV31" s="850"/>
      <c r="AW31" s="850"/>
      <c r="AX31" s="850"/>
      <c r="AY31" s="850"/>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303</v>
      </c>
      <c r="R32" s="777"/>
      <c r="S32" s="777"/>
      <c r="T32" s="777"/>
      <c r="U32" s="777"/>
      <c r="V32" s="777">
        <v>303</v>
      </c>
      <c r="W32" s="777"/>
      <c r="X32" s="777"/>
      <c r="Y32" s="777"/>
      <c r="Z32" s="777"/>
      <c r="AA32" s="777">
        <v>1</v>
      </c>
      <c r="AB32" s="777"/>
      <c r="AC32" s="777"/>
      <c r="AD32" s="777"/>
      <c r="AE32" s="778"/>
      <c r="AF32" s="779">
        <v>1</v>
      </c>
      <c r="AG32" s="780"/>
      <c r="AH32" s="780"/>
      <c r="AI32" s="780"/>
      <c r="AJ32" s="781"/>
      <c r="AK32" s="848">
        <v>52</v>
      </c>
      <c r="AL32" s="849"/>
      <c r="AM32" s="849"/>
      <c r="AN32" s="849"/>
      <c r="AO32" s="849"/>
      <c r="AP32" s="849">
        <v>773</v>
      </c>
      <c r="AQ32" s="849"/>
      <c r="AR32" s="849"/>
      <c r="AS32" s="849"/>
      <c r="AT32" s="849"/>
      <c r="AU32" s="849">
        <v>567</v>
      </c>
      <c r="AV32" s="849"/>
      <c r="AW32" s="849"/>
      <c r="AX32" s="849"/>
      <c r="AY32" s="849"/>
      <c r="AZ32" s="850" t="s">
        <v>548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75</v>
      </c>
      <c r="R33" s="777"/>
      <c r="S33" s="777"/>
      <c r="T33" s="777"/>
      <c r="U33" s="777"/>
      <c r="V33" s="777">
        <v>75</v>
      </c>
      <c r="W33" s="777"/>
      <c r="X33" s="777"/>
      <c r="Y33" s="777"/>
      <c r="Z33" s="777"/>
      <c r="AA33" s="777">
        <v>0</v>
      </c>
      <c r="AB33" s="777"/>
      <c r="AC33" s="777"/>
      <c r="AD33" s="777"/>
      <c r="AE33" s="778"/>
      <c r="AF33" s="779">
        <v>0</v>
      </c>
      <c r="AG33" s="780"/>
      <c r="AH33" s="780"/>
      <c r="AI33" s="780"/>
      <c r="AJ33" s="781"/>
      <c r="AK33" s="848">
        <v>51</v>
      </c>
      <c r="AL33" s="849"/>
      <c r="AM33" s="849"/>
      <c r="AN33" s="849"/>
      <c r="AO33" s="849"/>
      <c r="AP33" s="849">
        <v>330</v>
      </c>
      <c r="AQ33" s="849"/>
      <c r="AR33" s="849"/>
      <c r="AS33" s="849"/>
      <c r="AT33" s="849"/>
      <c r="AU33" s="849">
        <v>330</v>
      </c>
      <c r="AV33" s="849"/>
      <c r="AW33" s="849"/>
      <c r="AX33" s="849"/>
      <c r="AY33" s="849"/>
      <c r="AZ33" s="850" t="s">
        <v>548</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17</v>
      </c>
      <c r="R34" s="777"/>
      <c r="S34" s="777"/>
      <c r="T34" s="777"/>
      <c r="U34" s="777"/>
      <c r="V34" s="777">
        <v>17</v>
      </c>
      <c r="W34" s="777"/>
      <c r="X34" s="777"/>
      <c r="Y34" s="777"/>
      <c r="Z34" s="777"/>
      <c r="AA34" s="777">
        <v>0</v>
      </c>
      <c r="AB34" s="777"/>
      <c r="AC34" s="777"/>
      <c r="AD34" s="777"/>
      <c r="AE34" s="778"/>
      <c r="AF34" s="779">
        <v>0</v>
      </c>
      <c r="AG34" s="780"/>
      <c r="AH34" s="780"/>
      <c r="AI34" s="780"/>
      <c r="AJ34" s="781"/>
      <c r="AK34" s="848">
        <v>15</v>
      </c>
      <c r="AL34" s="849"/>
      <c r="AM34" s="849"/>
      <c r="AN34" s="849"/>
      <c r="AO34" s="849"/>
      <c r="AP34" s="849">
        <v>136</v>
      </c>
      <c r="AQ34" s="849"/>
      <c r="AR34" s="849"/>
      <c r="AS34" s="849"/>
      <c r="AT34" s="849"/>
      <c r="AU34" s="849">
        <v>136</v>
      </c>
      <c r="AV34" s="849"/>
      <c r="AW34" s="849"/>
      <c r="AX34" s="849"/>
      <c r="AY34" s="849"/>
      <c r="AZ34" s="850" t="s">
        <v>548</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v>
      </c>
      <c r="AG63" s="860"/>
      <c r="AH63" s="860"/>
      <c r="AI63" s="860"/>
      <c r="AJ63" s="861"/>
      <c r="AK63" s="862"/>
      <c r="AL63" s="857"/>
      <c r="AM63" s="857"/>
      <c r="AN63" s="857"/>
      <c r="AO63" s="857"/>
      <c r="AP63" s="860">
        <v>1251</v>
      </c>
      <c r="AQ63" s="860"/>
      <c r="AR63" s="860"/>
      <c r="AS63" s="860"/>
      <c r="AT63" s="860"/>
      <c r="AU63" s="860">
        <v>1045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542</v>
      </c>
      <c r="AQ68" s="884"/>
      <c r="AR68" s="884"/>
      <c r="AS68" s="884"/>
      <c r="AT68" s="884"/>
      <c r="AU68" s="884" t="s">
        <v>543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797</v>
      </c>
      <c r="R69" s="849"/>
      <c r="S69" s="849"/>
      <c r="T69" s="849"/>
      <c r="U69" s="849"/>
      <c r="V69" s="849">
        <v>770</v>
      </c>
      <c r="W69" s="849"/>
      <c r="X69" s="849"/>
      <c r="Y69" s="849"/>
      <c r="Z69" s="849"/>
      <c r="AA69" s="849">
        <v>27</v>
      </c>
      <c r="AB69" s="849"/>
      <c r="AC69" s="849"/>
      <c r="AD69" s="849"/>
      <c r="AE69" s="849"/>
      <c r="AF69" s="849">
        <v>27</v>
      </c>
      <c r="AG69" s="849"/>
      <c r="AH69" s="849"/>
      <c r="AI69" s="849"/>
      <c r="AJ69" s="849"/>
      <c r="AK69" s="849" t="s">
        <v>544</v>
      </c>
      <c r="AL69" s="849"/>
      <c r="AM69" s="849"/>
      <c r="AN69" s="849"/>
      <c r="AO69" s="849"/>
      <c r="AP69" s="849">
        <v>642</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2032</v>
      </c>
      <c r="R70" s="849"/>
      <c r="S70" s="849"/>
      <c r="T70" s="849"/>
      <c r="U70" s="849"/>
      <c r="V70" s="849">
        <v>2023</v>
      </c>
      <c r="W70" s="849"/>
      <c r="X70" s="849"/>
      <c r="Y70" s="849"/>
      <c r="Z70" s="849"/>
      <c r="AA70" s="849">
        <v>9</v>
      </c>
      <c r="AB70" s="849"/>
      <c r="AC70" s="849"/>
      <c r="AD70" s="849"/>
      <c r="AE70" s="849"/>
      <c r="AF70" s="849">
        <v>9</v>
      </c>
      <c r="AG70" s="849"/>
      <c r="AH70" s="849"/>
      <c r="AI70" s="849"/>
      <c r="AJ70" s="849"/>
      <c r="AK70" s="849">
        <v>12</v>
      </c>
      <c r="AL70" s="849"/>
      <c r="AM70" s="849"/>
      <c r="AN70" s="849"/>
      <c r="AO70" s="849"/>
      <c r="AP70" s="849" t="s">
        <v>544</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458</v>
      </c>
      <c r="R71" s="849"/>
      <c r="S71" s="849"/>
      <c r="T71" s="849"/>
      <c r="U71" s="849"/>
      <c r="V71" s="849">
        <v>431</v>
      </c>
      <c r="W71" s="849"/>
      <c r="X71" s="849"/>
      <c r="Y71" s="849"/>
      <c r="Z71" s="849"/>
      <c r="AA71" s="849">
        <v>27</v>
      </c>
      <c r="AB71" s="849"/>
      <c r="AC71" s="849"/>
      <c r="AD71" s="849"/>
      <c r="AE71" s="849"/>
      <c r="AF71" s="849">
        <v>27</v>
      </c>
      <c r="AG71" s="849"/>
      <c r="AH71" s="849"/>
      <c r="AI71" s="849"/>
      <c r="AJ71" s="849"/>
      <c r="AK71" s="849">
        <v>13</v>
      </c>
      <c r="AL71" s="849"/>
      <c r="AM71" s="849"/>
      <c r="AN71" s="849"/>
      <c r="AO71" s="849"/>
      <c r="AP71" s="849" t="s">
        <v>544</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223</v>
      </c>
      <c r="R72" s="849"/>
      <c r="S72" s="849"/>
      <c r="T72" s="849"/>
      <c r="U72" s="849"/>
      <c r="V72" s="849">
        <v>215</v>
      </c>
      <c r="W72" s="849"/>
      <c r="X72" s="849"/>
      <c r="Y72" s="849"/>
      <c r="Z72" s="849"/>
      <c r="AA72" s="849">
        <v>7</v>
      </c>
      <c r="AB72" s="849"/>
      <c r="AC72" s="849"/>
      <c r="AD72" s="849"/>
      <c r="AE72" s="849"/>
      <c r="AF72" s="849">
        <v>-9</v>
      </c>
      <c r="AG72" s="849"/>
      <c r="AH72" s="849"/>
      <c r="AI72" s="849"/>
      <c r="AJ72" s="849"/>
      <c r="AK72" s="849">
        <v>23</v>
      </c>
      <c r="AL72" s="849"/>
      <c r="AM72" s="849"/>
      <c r="AN72" s="849"/>
      <c r="AO72" s="849"/>
      <c r="AP72" s="849" t="s">
        <v>544</v>
      </c>
      <c r="AQ72" s="849"/>
      <c r="AR72" s="849"/>
      <c r="AS72" s="849"/>
      <c r="AT72" s="849"/>
      <c r="AU72" s="849" t="s">
        <v>547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538</v>
      </c>
      <c r="C73" s="892"/>
      <c r="D73" s="892"/>
      <c r="E73" s="892"/>
      <c r="F73" s="892"/>
      <c r="G73" s="892"/>
      <c r="H73" s="892"/>
      <c r="I73" s="892"/>
      <c r="J73" s="892"/>
      <c r="K73" s="892"/>
      <c r="L73" s="892"/>
      <c r="M73" s="892"/>
      <c r="N73" s="892"/>
      <c r="O73" s="892"/>
      <c r="P73" s="893"/>
      <c r="Q73" s="894">
        <v>62</v>
      </c>
      <c r="R73" s="849"/>
      <c r="S73" s="849"/>
      <c r="T73" s="849"/>
      <c r="U73" s="849"/>
      <c r="V73" s="849">
        <v>58</v>
      </c>
      <c r="W73" s="849"/>
      <c r="X73" s="849"/>
      <c r="Y73" s="849"/>
      <c r="Z73" s="849"/>
      <c r="AA73" s="849">
        <v>4</v>
      </c>
      <c r="AB73" s="849"/>
      <c r="AC73" s="849"/>
      <c r="AD73" s="849"/>
      <c r="AE73" s="849"/>
      <c r="AF73" s="849">
        <v>4</v>
      </c>
      <c r="AG73" s="849"/>
      <c r="AH73" s="849"/>
      <c r="AI73" s="849"/>
      <c r="AJ73" s="849"/>
      <c r="AK73" s="849" t="s">
        <v>544</v>
      </c>
      <c r="AL73" s="849"/>
      <c r="AM73" s="849"/>
      <c r="AN73" s="849"/>
      <c r="AO73" s="849"/>
      <c r="AP73" s="849" t="s">
        <v>544</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539</v>
      </c>
      <c r="C74" s="892"/>
      <c r="D74" s="892"/>
      <c r="E74" s="892"/>
      <c r="F74" s="892"/>
      <c r="G74" s="892"/>
      <c r="H74" s="892"/>
      <c r="I74" s="892"/>
      <c r="J74" s="892"/>
      <c r="K74" s="892"/>
      <c r="L74" s="892"/>
      <c r="M74" s="892"/>
      <c r="N74" s="892"/>
      <c r="O74" s="892"/>
      <c r="P74" s="893"/>
      <c r="Q74" s="894">
        <v>1734</v>
      </c>
      <c r="R74" s="849"/>
      <c r="S74" s="849"/>
      <c r="T74" s="849"/>
      <c r="U74" s="849"/>
      <c r="V74" s="849">
        <v>1730</v>
      </c>
      <c r="W74" s="849"/>
      <c r="X74" s="849"/>
      <c r="Y74" s="849"/>
      <c r="Z74" s="849"/>
      <c r="AA74" s="849">
        <v>4</v>
      </c>
      <c r="AB74" s="849"/>
      <c r="AC74" s="849"/>
      <c r="AD74" s="849"/>
      <c r="AE74" s="849"/>
      <c r="AF74" s="849">
        <v>4</v>
      </c>
      <c r="AG74" s="849"/>
      <c r="AH74" s="849"/>
      <c r="AI74" s="849"/>
      <c r="AJ74" s="849"/>
      <c r="AK74" s="849">
        <v>20</v>
      </c>
      <c r="AL74" s="849"/>
      <c r="AM74" s="849"/>
      <c r="AN74" s="849"/>
      <c r="AO74" s="849"/>
      <c r="AP74" s="849" t="s">
        <v>548</v>
      </c>
      <c r="AQ74" s="849"/>
      <c r="AR74" s="849"/>
      <c r="AS74" s="849"/>
      <c r="AT74" s="849"/>
      <c r="AU74" s="849" t="s">
        <v>548</v>
      </c>
      <c r="AV74" s="849"/>
      <c r="AW74" s="849"/>
      <c r="AX74" s="849"/>
      <c r="AY74" s="849"/>
      <c r="AZ74" s="895" t="s">
        <v>540</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539</v>
      </c>
      <c r="C75" s="892"/>
      <c r="D75" s="892"/>
      <c r="E75" s="892"/>
      <c r="F75" s="892"/>
      <c r="G75" s="892"/>
      <c r="H75" s="892"/>
      <c r="I75" s="892"/>
      <c r="J75" s="892"/>
      <c r="K75" s="892"/>
      <c r="L75" s="892"/>
      <c r="M75" s="892"/>
      <c r="N75" s="892"/>
      <c r="O75" s="892"/>
      <c r="P75" s="893"/>
      <c r="Q75" s="897">
        <v>277636</v>
      </c>
      <c r="R75" s="898"/>
      <c r="S75" s="898"/>
      <c r="T75" s="898"/>
      <c r="U75" s="848"/>
      <c r="V75" s="899">
        <v>266517</v>
      </c>
      <c r="W75" s="898"/>
      <c r="X75" s="898"/>
      <c r="Y75" s="898"/>
      <c r="Z75" s="848"/>
      <c r="AA75" s="899">
        <v>11120</v>
      </c>
      <c r="AB75" s="898"/>
      <c r="AC75" s="898"/>
      <c r="AD75" s="898"/>
      <c r="AE75" s="848"/>
      <c r="AF75" s="899">
        <v>11120</v>
      </c>
      <c r="AG75" s="898"/>
      <c r="AH75" s="898"/>
      <c r="AI75" s="898"/>
      <c r="AJ75" s="848"/>
      <c r="AK75" s="899">
        <v>1943</v>
      </c>
      <c r="AL75" s="898"/>
      <c r="AM75" s="898"/>
      <c r="AN75" s="898"/>
      <c r="AO75" s="848"/>
      <c r="AP75" s="849" t="s">
        <v>548</v>
      </c>
      <c r="AQ75" s="849"/>
      <c r="AR75" s="849"/>
      <c r="AS75" s="849"/>
      <c r="AT75" s="849"/>
      <c r="AU75" s="849" t="s">
        <v>548</v>
      </c>
      <c r="AV75" s="849"/>
      <c r="AW75" s="849"/>
      <c r="AX75" s="849"/>
      <c r="AY75" s="849"/>
      <c r="AZ75" s="895" t="s">
        <v>541</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11682</v>
      </c>
      <c r="AG88" s="860"/>
      <c r="AH88" s="860"/>
      <c r="AI88" s="860"/>
      <c r="AJ88" s="860"/>
      <c r="AK88" s="857"/>
      <c r="AL88" s="857"/>
      <c r="AM88" s="857"/>
      <c r="AN88" s="857"/>
      <c r="AO88" s="857"/>
      <c r="AP88" s="860">
        <v>642</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v>
      </c>
      <c r="CS102" s="868"/>
      <c r="CT102" s="868"/>
      <c r="CU102" s="868"/>
      <c r="CV102" s="911"/>
      <c r="CW102" s="910">
        <v>1</v>
      </c>
      <c r="CX102" s="868"/>
      <c r="CY102" s="868"/>
      <c r="CZ102" s="868"/>
      <c r="DA102" s="911"/>
      <c r="DB102" s="910" t="s">
        <v>551</v>
      </c>
      <c r="DC102" s="868"/>
      <c r="DD102" s="868"/>
      <c r="DE102" s="868"/>
      <c r="DF102" s="911"/>
      <c r="DG102" s="910" t="s">
        <v>551</v>
      </c>
      <c r="DH102" s="868"/>
      <c r="DI102" s="868"/>
      <c r="DJ102" s="868"/>
      <c r="DK102" s="911"/>
      <c r="DL102" s="910" t="s">
        <v>551</v>
      </c>
      <c r="DM102" s="868"/>
      <c r="DN102" s="868"/>
      <c r="DO102" s="868"/>
      <c r="DP102" s="911"/>
      <c r="DQ102" s="910" t="s">
        <v>551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507020</v>
      </c>
      <c r="AB110" s="920"/>
      <c r="AC110" s="920"/>
      <c r="AD110" s="920"/>
      <c r="AE110" s="921"/>
      <c r="AF110" s="922">
        <v>469942</v>
      </c>
      <c r="AG110" s="920"/>
      <c r="AH110" s="920"/>
      <c r="AI110" s="920"/>
      <c r="AJ110" s="921"/>
      <c r="AK110" s="922">
        <v>459308</v>
      </c>
      <c r="AL110" s="920"/>
      <c r="AM110" s="920"/>
      <c r="AN110" s="920"/>
      <c r="AO110" s="921"/>
      <c r="AP110" s="923">
        <v>30.8</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3519338</v>
      </c>
      <c r="BR110" s="957"/>
      <c r="BS110" s="957"/>
      <c r="BT110" s="957"/>
      <c r="BU110" s="957"/>
      <c r="BV110" s="957">
        <v>3482308</v>
      </c>
      <c r="BW110" s="957"/>
      <c r="BX110" s="957"/>
      <c r="BY110" s="957"/>
      <c r="BZ110" s="957"/>
      <c r="CA110" s="957">
        <v>3534932</v>
      </c>
      <c r="CB110" s="957"/>
      <c r="CC110" s="957"/>
      <c r="CD110" s="957"/>
      <c r="CE110" s="957"/>
      <c r="CF110" s="971">
        <v>236.8</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961892</v>
      </c>
      <c r="BR112" s="950"/>
      <c r="BS112" s="950"/>
      <c r="BT112" s="950"/>
      <c r="BU112" s="950"/>
      <c r="BV112" s="950">
        <v>1005728</v>
      </c>
      <c r="BW112" s="950"/>
      <c r="BX112" s="950"/>
      <c r="BY112" s="950"/>
      <c r="BZ112" s="950"/>
      <c r="CA112" s="950">
        <v>1044910</v>
      </c>
      <c r="CB112" s="950"/>
      <c r="CC112" s="950"/>
      <c r="CD112" s="950"/>
      <c r="CE112" s="950"/>
      <c r="CF112" s="944">
        <v>70</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76009</v>
      </c>
      <c r="AB113" s="964"/>
      <c r="AC113" s="964"/>
      <c r="AD113" s="964"/>
      <c r="AE113" s="965"/>
      <c r="AF113" s="966">
        <v>82985</v>
      </c>
      <c r="AG113" s="964"/>
      <c r="AH113" s="964"/>
      <c r="AI113" s="964"/>
      <c r="AJ113" s="965"/>
      <c r="AK113" s="966">
        <v>85560</v>
      </c>
      <c r="AL113" s="964"/>
      <c r="AM113" s="964"/>
      <c r="AN113" s="964"/>
      <c r="AO113" s="965"/>
      <c r="AP113" s="967">
        <v>5.7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2893</v>
      </c>
      <c r="BR113" s="950"/>
      <c r="BS113" s="950"/>
      <c r="BT113" s="950"/>
      <c r="BU113" s="950"/>
      <c r="BV113" s="950">
        <v>273</v>
      </c>
      <c r="BW113" s="950"/>
      <c r="BX113" s="950"/>
      <c r="BY113" s="950"/>
      <c r="BZ113" s="950"/>
      <c r="CA113" s="950" t="s">
        <v>406</v>
      </c>
      <c r="CB113" s="950"/>
      <c r="CC113" s="950"/>
      <c r="CD113" s="950"/>
      <c r="CE113" s="950"/>
      <c r="CF113" s="944" t="s">
        <v>406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2645</v>
      </c>
      <c r="AB114" s="989"/>
      <c r="AC114" s="989"/>
      <c r="AD114" s="989"/>
      <c r="AE114" s="990"/>
      <c r="AF114" s="991">
        <v>2607</v>
      </c>
      <c r="AG114" s="989"/>
      <c r="AH114" s="989"/>
      <c r="AI114" s="989"/>
      <c r="AJ114" s="990"/>
      <c r="AK114" s="991">
        <v>207</v>
      </c>
      <c r="AL114" s="989"/>
      <c r="AM114" s="989"/>
      <c r="AN114" s="989"/>
      <c r="AO114" s="990"/>
      <c r="AP114" s="992">
        <v>0</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463404</v>
      </c>
      <c r="BR114" s="950"/>
      <c r="BS114" s="950"/>
      <c r="BT114" s="950"/>
      <c r="BU114" s="950"/>
      <c r="BV114" s="950">
        <v>434656</v>
      </c>
      <c r="BW114" s="950"/>
      <c r="BX114" s="950"/>
      <c r="BY114" s="950"/>
      <c r="BZ114" s="950"/>
      <c r="CA114" s="950">
        <v>415084</v>
      </c>
      <c r="CB114" s="950"/>
      <c r="CC114" s="950"/>
      <c r="CD114" s="950"/>
      <c r="CE114" s="950"/>
      <c r="CF114" s="944">
        <v>27.8</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135</v>
      </c>
      <c r="AB115" s="964"/>
      <c r="AC115" s="964"/>
      <c r="AD115" s="964"/>
      <c r="AE115" s="965"/>
      <c r="AF115" s="966">
        <v>107</v>
      </c>
      <c r="AG115" s="964"/>
      <c r="AH115" s="964"/>
      <c r="AI115" s="964"/>
      <c r="AJ115" s="965"/>
      <c r="AK115" s="966">
        <v>165</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476</v>
      </c>
      <c r="AB116" s="989"/>
      <c r="AC116" s="989"/>
      <c r="AD116" s="989"/>
      <c r="AE116" s="990"/>
      <c r="AF116" s="991">
        <v>248</v>
      </c>
      <c r="AG116" s="989"/>
      <c r="AH116" s="989"/>
      <c r="AI116" s="989"/>
      <c r="AJ116" s="990"/>
      <c r="AK116" s="991">
        <v>146</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586285</v>
      </c>
      <c r="AB117" s="996"/>
      <c r="AC117" s="996"/>
      <c r="AD117" s="996"/>
      <c r="AE117" s="997"/>
      <c r="AF117" s="995">
        <v>555889</v>
      </c>
      <c r="AG117" s="996"/>
      <c r="AH117" s="996"/>
      <c r="AI117" s="996"/>
      <c r="AJ117" s="997"/>
      <c r="AK117" s="995">
        <v>545386</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v>214</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4947527</v>
      </c>
      <c r="BR118" s="1016"/>
      <c r="BS118" s="1016"/>
      <c r="BT118" s="1016"/>
      <c r="BU118" s="1016"/>
      <c r="BV118" s="1016">
        <v>4923179</v>
      </c>
      <c r="BW118" s="1016"/>
      <c r="BX118" s="1016"/>
      <c r="BY118" s="1016"/>
      <c r="BZ118" s="1016"/>
      <c r="CA118" s="1016">
        <v>4994926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1462030</v>
      </c>
      <c r="BR119" s="957"/>
      <c r="BS119" s="957"/>
      <c r="BT119" s="957"/>
      <c r="BU119" s="957"/>
      <c r="BV119" s="957">
        <v>1533039</v>
      </c>
      <c r="BW119" s="957"/>
      <c r="BX119" s="957"/>
      <c r="BY119" s="957"/>
      <c r="BZ119" s="957"/>
      <c r="CA119" s="957">
        <v>1674219</v>
      </c>
      <c r="CB119" s="957"/>
      <c r="CC119" s="957"/>
      <c r="CD119" s="957"/>
      <c r="CE119" s="957"/>
      <c r="CF119" s="971">
        <v>112.1</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246438</v>
      </c>
      <c r="BR120" s="950"/>
      <c r="BS120" s="950"/>
      <c r="BT120" s="950"/>
      <c r="BU120" s="950"/>
      <c r="BV120" s="950">
        <v>228732</v>
      </c>
      <c r="BW120" s="950"/>
      <c r="BX120" s="950"/>
      <c r="BY120" s="950"/>
      <c r="BZ120" s="950"/>
      <c r="CA120" s="950">
        <v>260721</v>
      </c>
      <c r="CB120" s="950"/>
      <c r="CC120" s="950"/>
      <c r="CD120" s="950"/>
      <c r="CE120" s="950"/>
      <c r="CF120" s="944">
        <v>17.5</v>
      </c>
      <c r="CG120" s="945"/>
      <c r="CH120" s="945"/>
      <c r="CI120" s="945"/>
      <c r="CJ120" s="945"/>
      <c r="CK120" s="1043" t="s">
        <v>433</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420330</v>
      </c>
      <c r="DH120" s="957"/>
      <c r="DI120" s="957"/>
      <c r="DJ120" s="957"/>
      <c r="DK120" s="957"/>
      <c r="DL120" s="957">
        <v>501471</v>
      </c>
      <c r="DM120" s="957"/>
      <c r="DN120" s="957"/>
      <c r="DO120" s="957"/>
      <c r="DP120" s="957"/>
      <c r="DQ120" s="957">
        <v>566955</v>
      </c>
      <c r="DR120" s="957"/>
      <c r="DS120" s="957"/>
      <c r="DT120" s="957"/>
      <c r="DU120" s="957"/>
      <c r="DV120" s="958">
        <v>38</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3010925</v>
      </c>
      <c r="BR121" s="1016"/>
      <c r="BS121" s="1016"/>
      <c r="BT121" s="1016"/>
      <c r="BU121" s="1016"/>
      <c r="BV121" s="1016">
        <v>3010580</v>
      </c>
      <c r="BW121" s="1016"/>
      <c r="BX121" s="1016"/>
      <c r="BY121" s="1016"/>
      <c r="BZ121" s="1016"/>
      <c r="CA121" s="1016">
        <v>3056671</v>
      </c>
      <c r="CB121" s="1016"/>
      <c r="CC121" s="1016"/>
      <c r="CD121" s="1016"/>
      <c r="CE121" s="1016"/>
      <c r="CF121" s="1054">
        <v>204.8</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386710</v>
      </c>
      <c r="DH121" s="950"/>
      <c r="DI121" s="950"/>
      <c r="DJ121" s="950"/>
      <c r="DK121" s="950"/>
      <c r="DL121" s="950">
        <v>358821</v>
      </c>
      <c r="DM121" s="950"/>
      <c r="DN121" s="950"/>
      <c r="DO121" s="950"/>
      <c r="DP121" s="950"/>
      <c r="DQ121" s="950">
        <v>330116</v>
      </c>
      <c r="DR121" s="950"/>
      <c r="DS121" s="950"/>
      <c r="DT121" s="950"/>
      <c r="DU121" s="950"/>
      <c r="DV121" s="951">
        <v>22.1</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4719393</v>
      </c>
      <c r="BR122" s="1065"/>
      <c r="BS122" s="1065"/>
      <c r="BT122" s="1065"/>
      <c r="BU122" s="1065"/>
      <c r="BV122" s="1065">
        <v>4772351</v>
      </c>
      <c r="BW122" s="1065"/>
      <c r="BX122" s="1065"/>
      <c r="BY122" s="1065"/>
      <c r="BZ122" s="1065"/>
      <c r="CA122" s="1065">
        <v>4991611</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v>154852</v>
      </c>
      <c r="DH122" s="950"/>
      <c r="DI122" s="950"/>
      <c r="DJ122" s="950"/>
      <c r="DK122" s="950"/>
      <c r="DL122" s="950">
        <v>145436</v>
      </c>
      <c r="DM122" s="950"/>
      <c r="DN122" s="950"/>
      <c r="DO122" s="950"/>
      <c r="DP122" s="950"/>
      <c r="DQ122" s="950">
        <v>135824</v>
      </c>
      <c r="DR122" s="950"/>
      <c r="DS122" s="950"/>
      <c r="DT122" s="950"/>
      <c r="DU122" s="950"/>
      <c r="DV122" s="951">
        <v>9.1</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16</v>
      </c>
      <c r="BR123" s="1057"/>
      <c r="BS123" s="1057"/>
      <c r="BT123" s="1057"/>
      <c r="BU123" s="1057"/>
      <c r="BV123" s="1057">
        <v>10.8</v>
      </c>
      <c r="BW123" s="1057"/>
      <c r="BX123" s="1057"/>
      <c r="BY123" s="1057"/>
      <c r="BZ123" s="1057"/>
      <c r="CA123" s="1057">
        <v>0.2</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v>12015</v>
      </c>
      <c r="DR123" s="989"/>
      <c r="DS123" s="989"/>
      <c r="DT123" s="989"/>
      <c r="DU123" s="990"/>
      <c r="DV123" s="992">
        <v>0.8</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135</v>
      </c>
      <c r="AB127" s="989"/>
      <c r="AC127" s="989"/>
      <c r="AD127" s="989"/>
      <c r="AE127" s="990"/>
      <c r="AF127" s="991">
        <v>107</v>
      </c>
      <c r="AG127" s="989"/>
      <c r="AH127" s="989"/>
      <c r="AI127" s="989"/>
      <c r="AJ127" s="990"/>
      <c r="AK127" s="991">
        <v>165</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17255</v>
      </c>
      <c r="AB128" s="1120"/>
      <c r="AC128" s="1120"/>
      <c r="AD128" s="1120"/>
      <c r="AE128" s="1121"/>
      <c r="AF128" s="1122">
        <v>16098</v>
      </c>
      <c r="AG128" s="1120"/>
      <c r="AH128" s="1120"/>
      <c r="AI128" s="1120"/>
      <c r="AJ128" s="1121"/>
      <c r="AK128" s="1122">
        <v>18246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1800242</v>
      </c>
      <c r="AB129" s="989"/>
      <c r="AC129" s="989"/>
      <c r="AD129" s="989"/>
      <c r="AE129" s="990"/>
      <c r="AF129" s="991">
        <v>1758365</v>
      </c>
      <c r="AG129" s="989"/>
      <c r="AH129" s="989"/>
      <c r="AI129" s="989"/>
      <c r="AJ129" s="990"/>
      <c r="AK129" s="991">
        <v>1854687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12.3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377466</v>
      </c>
      <c r="AB130" s="989"/>
      <c r="AC130" s="989"/>
      <c r="AD130" s="989"/>
      <c r="AE130" s="990"/>
      <c r="AF130" s="991">
        <v>365607</v>
      </c>
      <c r="AG130" s="989"/>
      <c r="AH130" s="989"/>
      <c r="AI130" s="989"/>
      <c r="AJ130" s="990"/>
      <c r="AK130" s="991">
        <v>361824</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1422776</v>
      </c>
      <c r="AB131" s="1028"/>
      <c r="AC131" s="1028"/>
      <c r="AD131" s="1028"/>
      <c r="AE131" s="1029"/>
      <c r="AF131" s="1030">
        <v>1392758</v>
      </c>
      <c r="AG131" s="1028"/>
      <c r="AH131" s="1028"/>
      <c r="AI131" s="1028"/>
      <c r="AJ131" s="1029"/>
      <c r="AK131" s="1030">
        <v>1492863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13.464101169999999</v>
      </c>
      <c r="AB132" s="1134"/>
      <c r="AC132" s="1134"/>
      <c r="AD132" s="1134"/>
      <c r="AE132" s="1135"/>
      <c r="AF132" s="1136">
        <v>12.50640815</v>
      </c>
      <c r="AG132" s="1134"/>
      <c r="AH132" s="1134"/>
      <c r="AI132" s="1134"/>
      <c r="AJ132" s="1135"/>
      <c r="AK132" s="1136">
        <v>11.0737556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13.8</v>
      </c>
      <c r="AB133" s="1141"/>
      <c r="AC133" s="1141"/>
      <c r="AD133" s="1141"/>
      <c r="AE133" s="1142"/>
      <c r="AF133" s="1140">
        <v>13.1</v>
      </c>
      <c r="AG133" s="1141"/>
      <c r="AH133" s="1141"/>
      <c r="AI133" s="1141"/>
      <c r="AJ133" s="1142"/>
      <c r="AK133" s="1140">
        <v>12.3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539944</v>
      </c>
      <c r="L9" s="264">
        <v>300136</v>
      </c>
      <c r="M9" s="265">
        <v>187155</v>
      </c>
      <c r="N9" s="266">
        <v>60.4</v>
      </c>
    </row>
    <row r="10" spans="1:16" x14ac:dyDescent="0.15">
      <c r="A10" s="248"/>
      <c r="B10" s="244"/>
      <c r="C10" s="244"/>
      <c r="D10" s="244"/>
      <c r="E10" s="244"/>
      <c r="F10" s="244"/>
      <c r="G10" s="1149" t="s">
        <v>474</v>
      </c>
      <c r="H10" s="1150"/>
      <c r="I10" s="1150"/>
      <c r="J10" s="1151"/>
      <c r="K10" s="267">
        <v>71841</v>
      </c>
      <c r="L10" s="268">
        <v>39934</v>
      </c>
      <c r="M10" s="269">
        <v>20525</v>
      </c>
      <c r="N10" s="270">
        <v>94.6</v>
      </c>
    </row>
    <row r="11" spans="1:16" ht="13.5" customHeight="1" x14ac:dyDescent="0.15">
      <c r="A11" s="248"/>
      <c r="B11" s="244"/>
      <c r="C11" s="244"/>
      <c r="D11" s="244"/>
      <c r="E11" s="244"/>
      <c r="F11" s="244"/>
      <c r="G11" s="1149" t="s">
        <v>475</v>
      </c>
      <c r="H11" s="1150"/>
      <c r="I11" s="1150"/>
      <c r="J11" s="1151"/>
      <c r="K11" s="267">
        <v>61975</v>
      </c>
      <c r="L11" s="268">
        <v>34450</v>
      </c>
      <c r="M11" s="269">
        <v>27959</v>
      </c>
      <c r="N11" s="270">
        <v>23.2</v>
      </c>
    </row>
    <row r="12" spans="1:16" ht="13.5" customHeight="1" x14ac:dyDescent="0.15">
      <c r="A12" s="248"/>
      <c r="B12" s="244"/>
      <c r="C12" s="244"/>
      <c r="D12" s="244"/>
      <c r="E12" s="244"/>
      <c r="F12" s="244"/>
      <c r="G12" s="1149" t="s">
        <v>476</v>
      </c>
      <c r="H12" s="1150"/>
      <c r="I12" s="1150"/>
      <c r="J12" s="1151"/>
      <c r="K12" s="267" t="s">
        <v>477</v>
      </c>
      <c r="L12" s="268" t="s">
        <v>477</v>
      </c>
      <c r="M12" s="269">
        <v>2910</v>
      </c>
      <c r="N12" s="270" t="s">
        <v>477</v>
      </c>
    </row>
    <row r="13" spans="1:16" ht="13.5" customHeight="1" x14ac:dyDescent="0.15">
      <c r="A13" s="248"/>
      <c r="B13" s="244"/>
      <c r="C13" s="244"/>
      <c r="D13" s="244"/>
      <c r="E13" s="244"/>
      <c r="F13" s="244"/>
      <c r="G13" s="1149" t="s">
        <v>478</v>
      </c>
      <c r="H13" s="1150"/>
      <c r="I13" s="1150"/>
      <c r="J13" s="1151"/>
      <c r="K13" s="267" t="s">
        <v>477</v>
      </c>
      <c r="L13" s="268" t="s">
        <v>477</v>
      </c>
      <c r="M13" s="269" t="s">
        <v>477</v>
      </c>
      <c r="N13" s="270" t="s">
        <v>477</v>
      </c>
    </row>
    <row r="14" spans="1:16" ht="13.5" customHeight="1" x14ac:dyDescent="0.15">
      <c r="A14" s="248"/>
      <c r="B14" s="244"/>
      <c r="C14" s="244"/>
      <c r="D14" s="244"/>
      <c r="E14" s="244"/>
      <c r="F14" s="244"/>
      <c r="G14" s="1149" t="s">
        <v>479</v>
      </c>
      <c r="H14" s="1150"/>
      <c r="I14" s="1150"/>
      <c r="J14" s="1151"/>
      <c r="K14" s="267">
        <v>36509</v>
      </c>
      <c r="L14" s="268">
        <v>20294</v>
      </c>
      <c r="M14" s="269">
        <v>9160</v>
      </c>
      <c r="N14" s="270">
        <v>121.6</v>
      </c>
    </row>
    <row r="15" spans="1:16" ht="13.5" customHeight="1" x14ac:dyDescent="0.15">
      <c r="A15" s="248"/>
      <c r="B15" s="244"/>
      <c r="C15" s="244"/>
      <c r="D15" s="244"/>
      <c r="E15" s="244"/>
      <c r="F15" s="244"/>
      <c r="G15" s="1149" t="s">
        <v>480</v>
      </c>
      <c r="H15" s="1150"/>
      <c r="I15" s="1150"/>
      <c r="J15" s="1151"/>
      <c r="K15" s="267">
        <v>10332</v>
      </c>
      <c r="L15" s="268">
        <v>5743</v>
      </c>
      <c r="M15" s="269">
        <v>4580</v>
      </c>
      <c r="N15" s="270">
        <v>25.4</v>
      </c>
    </row>
    <row r="16" spans="1:16" x14ac:dyDescent="0.15">
      <c r="A16" s="248"/>
      <c r="B16" s="244"/>
      <c r="C16" s="244"/>
      <c r="D16" s="244"/>
      <c r="E16" s="244"/>
      <c r="F16" s="244"/>
      <c r="G16" s="1152" t="s">
        <v>481</v>
      </c>
      <c r="H16" s="1153"/>
      <c r="I16" s="1153"/>
      <c r="J16" s="1154"/>
      <c r="K16" s="268">
        <v>-74454</v>
      </c>
      <c r="L16" s="268">
        <v>-41386</v>
      </c>
      <c r="M16" s="269">
        <v>-19254</v>
      </c>
      <c r="N16" s="270">
        <v>114.9</v>
      </c>
    </row>
    <row r="17" spans="1:16" x14ac:dyDescent="0.15">
      <c r="A17" s="248"/>
      <c r="B17" s="244"/>
      <c r="C17" s="244"/>
      <c r="D17" s="244"/>
      <c r="E17" s="244"/>
      <c r="F17" s="244"/>
      <c r="G17" s="1152" t="s">
        <v>166</v>
      </c>
      <c r="H17" s="1153"/>
      <c r="I17" s="1153"/>
      <c r="J17" s="1154"/>
      <c r="K17" s="268">
        <v>646147</v>
      </c>
      <c r="L17" s="268">
        <v>359170</v>
      </c>
      <c r="M17" s="269">
        <v>233033</v>
      </c>
      <c r="N17" s="270">
        <v>54.1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31.68</v>
      </c>
      <c r="L21" s="281">
        <v>21.21</v>
      </c>
      <c r="M21" s="282">
        <v>10.47</v>
      </c>
      <c r="N21" s="249"/>
      <c r="O21" s="283"/>
      <c r="P21" s="279"/>
    </row>
    <row r="22" spans="1:16" s="284" customFormat="1" x14ac:dyDescent="0.15">
      <c r="A22" s="279"/>
      <c r="B22" s="249"/>
      <c r="C22" s="249"/>
      <c r="D22" s="249"/>
      <c r="E22" s="249"/>
      <c r="F22" s="249"/>
      <c r="G22" s="1144" t="s">
        <v>487</v>
      </c>
      <c r="H22" s="1145"/>
      <c r="I22" s="1145"/>
      <c r="J22" s="1146"/>
      <c r="K22" s="285">
        <v>93.4</v>
      </c>
      <c r="L22" s="286">
        <v>95.4</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459308</v>
      </c>
      <c r="L32" s="294">
        <v>255313</v>
      </c>
      <c r="M32" s="295">
        <v>137219</v>
      </c>
      <c r="N32" s="296">
        <v>86.1</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v>4</v>
      </c>
      <c r="N34" s="296" t="s">
        <v>477</v>
      </c>
    </row>
    <row r="35" spans="1:16" ht="27" customHeight="1" x14ac:dyDescent="0.15">
      <c r="A35" s="248"/>
      <c r="B35" s="244"/>
      <c r="C35" s="244"/>
      <c r="D35" s="244"/>
      <c r="E35" s="244"/>
      <c r="F35" s="244"/>
      <c r="G35" s="1160" t="s">
        <v>494</v>
      </c>
      <c r="H35" s="1161"/>
      <c r="I35" s="1161"/>
      <c r="J35" s="1162"/>
      <c r="K35" s="294">
        <v>85560</v>
      </c>
      <c r="L35" s="294">
        <v>47560</v>
      </c>
      <c r="M35" s="295">
        <v>30414</v>
      </c>
      <c r="N35" s="296">
        <v>56.4</v>
      </c>
    </row>
    <row r="36" spans="1:16" ht="27" customHeight="1" x14ac:dyDescent="0.15">
      <c r="A36" s="248"/>
      <c r="B36" s="244"/>
      <c r="C36" s="244"/>
      <c r="D36" s="244"/>
      <c r="E36" s="244"/>
      <c r="F36" s="244"/>
      <c r="G36" s="1160" t="s">
        <v>495</v>
      </c>
      <c r="H36" s="1161"/>
      <c r="I36" s="1161"/>
      <c r="J36" s="1162"/>
      <c r="K36" s="294">
        <v>207</v>
      </c>
      <c r="L36" s="294">
        <v>115</v>
      </c>
      <c r="M36" s="295">
        <v>5195</v>
      </c>
      <c r="N36" s="296">
        <v>-97.8</v>
      </c>
    </row>
    <row r="37" spans="1:16" ht="13.5" customHeight="1" x14ac:dyDescent="0.15">
      <c r="A37" s="248"/>
      <c r="B37" s="244"/>
      <c r="C37" s="244"/>
      <c r="D37" s="244"/>
      <c r="E37" s="244"/>
      <c r="F37" s="244"/>
      <c r="G37" s="1160" t="s">
        <v>496</v>
      </c>
      <c r="H37" s="1161"/>
      <c r="I37" s="1161"/>
      <c r="J37" s="1162"/>
      <c r="K37" s="294">
        <v>165</v>
      </c>
      <c r="L37" s="294">
        <v>92</v>
      </c>
      <c r="M37" s="295">
        <v>2257</v>
      </c>
      <c r="N37" s="296">
        <v>-95.9</v>
      </c>
    </row>
    <row r="38" spans="1:16" ht="27" customHeight="1" x14ac:dyDescent="0.15">
      <c r="A38" s="248"/>
      <c r="B38" s="244"/>
      <c r="C38" s="244"/>
      <c r="D38" s="244"/>
      <c r="E38" s="244"/>
      <c r="F38" s="244"/>
      <c r="G38" s="1163" t="s">
        <v>497</v>
      </c>
      <c r="H38" s="1164"/>
      <c r="I38" s="1164"/>
      <c r="J38" s="1165"/>
      <c r="K38" s="297">
        <v>146</v>
      </c>
      <c r="L38" s="297">
        <v>81</v>
      </c>
      <c r="M38" s="298">
        <v>40</v>
      </c>
      <c r="N38" s="299">
        <v>102.5</v>
      </c>
      <c r="O38" s="293"/>
    </row>
    <row r="39" spans="1:16" x14ac:dyDescent="0.15">
      <c r="A39" s="248"/>
      <c r="B39" s="244"/>
      <c r="C39" s="244"/>
      <c r="D39" s="244"/>
      <c r="E39" s="244"/>
      <c r="F39" s="244"/>
      <c r="G39" s="1163" t="s">
        <v>498</v>
      </c>
      <c r="H39" s="1164"/>
      <c r="I39" s="1164"/>
      <c r="J39" s="1165"/>
      <c r="K39" s="300">
        <v>-18246</v>
      </c>
      <c r="L39" s="300">
        <v>-10142</v>
      </c>
      <c r="M39" s="301">
        <v>-7960</v>
      </c>
      <c r="N39" s="302">
        <v>27.4</v>
      </c>
      <c r="O39" s="293"/>
    </row>
    <row r="40" spans="1:16" ht="27" customHeight="1" x14ac:dyDescent="0.15">
      <c r="A40" s="248"/>
      <c r="B40" s="244"/>
      <c r="C40" s="244"/>
      <c r="D40" s="244"/>
      <c r="E40" s="244"/>
      <c r="F40" s="244"/>
      <c r="G40" s="1160" t="s">
        <v>499</v>
      </c>
      <c r="H40" s="1161"/>
      <c r="I40" s="1161"/>
      <c r="J40" s="1162"/>
      <c r="K40" s="300">
        <v>-361824</v>
      </c>
      <c r="L40" s="300">
        <v>-201125</v>
      </c>
      <c r="M40" s="301">
        <v>-124831</v>
      </c>
      <c r="N40" s="302">
        <v>61.1</v>
      </c>
      <c r="O40" s="293"/>
    </row>
    <row r="41" spans="1:16" x14ac:dyDescent="0.15">
      <c r="A41" s="248"/>
      <c r="B41" s="244"/>
      <c r="C41" s="244"/>
      <c r="D41" s="244"/>
      <c r="E41" s="244"/>
      <c r="F41" s="244"/>
      <c r="G41" s="1166" t="s">
        <v>277</v>
      </c>
      <c r="H41" s="1167"/>
      <c r="I41" s="1167"/>
      <c r="J41" s="1168"/>
      <c r="K41" s="294">
        <v>165316</v>
      </c>
      <c r="L41" s="300">
        <v>91893</v>
      </c>
      <c r="M41" s="301">
        <v>42339</v>
      </c>
      <c r="N41" s="302">
        <v>117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434031</v>
      </c>
      <c r="J51" s="320">
        <v>224887</v>
      </c>
      <c r="K51" s="321">
        <v>-1.3</v>
      </c>
      <c r="L51" s="322">
        <v>216155</v>
      </c>
      <c r="M51" s="323">
        <v>-35.299999999999997</v>
      </c>
      <c r="N51" s="324">
        <v>34</v>
      </c>
    </row>
    <row r="52" spans="1:14" x14ac:dyDescent="0.15">
      <c r="A52" s="248"/>
      <c r="B52" s="244"/>
      <c r="C52" s="244"/>
      <c r="D52" s="244"/>
      <c r="E52" s="244"/>
      <c r="F52" s="244"/>
      <c r="G52" s="325"/>
      <c r="H52" s="326" t="s">
        <v>510</v>
      </c>
      <c r="I52" s="327">
        <v>161983</v>
      </c>
      <c r="J52" s="328">
        <v>83929</v>
      </c>
      <c r="K52" s="329">
        <v>-23.7</v>
      </c>
      <c r="L52" s="330">
        <v>108827</v>
      </c>
      <c r="M52" s="331">
        <v>-19.600000000000001</v>
      </c>
      <c r="N52" s="332">
        <v>-4.0999999999999996</v>
      </c>
    </row>
    <row r="53" spans="1:14" x14ac:dyDescent="0.15">
      <c r="A53" s="248"/>
      <c r="B53" s="244"/>
      <c r="C53" s="244"/>
      <c r="D53" s="244"/>
      <c r="E53" s="244"/>
      <c r="F53" s="244"/>
      <c r="G53" s="310" t="s">
        <v>511</v>
      </c>
      <c r="H53" s="311"/>
      <c r="I53" s="319">
        <v>416920</v>
      </c>
      <c r="J53" s="320">
        <v>219895</v>
      </c>
      <c r="K53" s="321">
        <v>-2.2000000000000002</v>
      </c>
      <c r="L53" s="322">
        <v>228305</v>
      </c>
      <c r="M53" s="323">
        <v>5.6</v>
      </c>
      <c r="N53" s="324">
        <v>-7.8</v>
      </c>
    </row>
    <row r="54" spans="1:14" x14ac:dyDescent="0.15">
      <c r="A54" s="248"/>
      <c r="B54" s="244"/>
      <c r="C54" s="244"/>
      <c r="D54" s="244"/>
      <c r="E54" s="244"/>
      <c r="F54" s="244"/>
      <c r="G54" s="325"/>
      <c r="H54" s="326" t="s">
        <v>510</v>
      </c>
      <c r="I54" s="327">
        <v>97523</v>
      </c>
      <c r="J54" s="328">
        <v>51436</v>
      </c>
      <c r="K54" s="329">
        <v>-38.700000000000003</v>
      </c>
      <c r="L54" s="330">
        <v>86611</v>
      </c>
      <c r="M54" s="331">
        <v>-20.399999999999999</v>
      </c>
      <c r="N54" s="332">
        <v>-18.3</v>
      </c>
    </row>
    <row r="55" spans="1:14" x14ac:dyDescent="0.15">
      <c r="A55" s="248"/>
      <c r="B55" s="244"/>
      <c r="C55" s="244"/>
      <c r="D55" s="244"/>
      <c r="E55" s="244"/>
      <c r="F55" s="244"/>
      <c r="G55" s="310" t="s">
        <v>512</v>
      </c>
      <c r="H55" s="311"/>
      <c r="I55" s="319">
        <v>540631</v>
      </c>
      <c r="J55" s="320">
        <v>287570</v>
      </c>
      <c r="K55" s="321">
        <v>30.8</v>
      </c>
      <c r="L55" s="322">
        <v>316331</v>
      </c>
      <c r="M55" s="323">
        <v>38.6</v>
      </c>
      <c r="N55" s="324">
        <v>-7.8</v>
      </c>
    </row>
    <row r="56" spans="1:14" x14ac:dyDescent="0.15">
      <c r="A56" s="248"/>
      <c r="B56" s="244"/>
      <c r="C56" s="244"/>
      <c r="D56" s="244"/>
      <c r="E56" s="244"/>
      <c r="F56" s="244"/>
      <c r="G56" s="325"/>
      <c r="H56" s="326" t="s">
        <v>510</v>
      </c>
      <c r="I56" s="327">
        <v>153484</v>
      </c>
      <c r="J56" s="328">
        <v>81640</v>
      </c>
      <c r="K56" s="329">
        <v>58.7</v>
      </c>
      <c r="L56" s="330">
        <v>106387</v>
      </c>
      <c r="M56" s="331">
        <v>22.8</v>
      </c>
      <c r="N56" s="332">
        <v>35.9</v>
      </c>
    </row>
    <row r="57" spans="1:14" x14ac:dyDescent="0.15">
      <c r="A57" s="248"/>
      <c r="B57" s="244"/>
      <c r="C57" s="244"/>
      <c r="D57" s="244"/>
      <c r="E57" s="244"/>
      <c r="F57" s="244"/>
      <c r="G57" s="310" t="s">
        <v>513</v>
      </c>
      <c r="H57" s="311"/>
      <c r="I57" s="319">
        <v>656309</v>
      </c>
      <c r="J57" s="320">
        <v>357467</v>
      </c>
      <c r="K57" s="321">
        <v>24.3</v>
      </c>
      <c r="L57" s="322">
        <v>333013</v>
      </c>
      <c r="M57" s="323">
        <v>5.3</v>
      </c>
      <c r="N57" s="324">
        <v>19</v>
      </c>
    </row>
    <row r="58" spans="1:14" x14ac:dyDescent="0.15">
      <c r="A58" s="248"/>
      <c r="B58" s="244"/>
      <c r="C58" s="244"/>
      <c r="D58" s="244"/>
      <c r="E58" s="244"/>
      <c r="F58" s="244"/>
      <c r="G58" s="325"/>
      <c r="H58" s="326" t="s">
        <v>510</v>
      </c>
      <c r="I58" s="327">
        <v>167389</v>
      </c>
      <c r="J58" s="328">
        <v>91170</v>
      </c>
      <c r="K58" s="329">
        <v>11.7</v>
      </c>
      <c r="L58" s="330">
        <v>126732</v>
      </c>
      <c r="M58" s="331">
        <v>19.100000000000001</v>
      </c>
      <c r="N58" s="332">
        <v>-7.4</v>
      </c>
    </row>
    <row r="59" spans="1:14" x14ac:dyDescent="0.15">
      <c r="A59" s="248"/>
      <c r="B59" s="244"/>
      <c r="C59" s="244"/>
      <c r="D59" s="244"/>
      <c r="E59" s="244"/>
      <c r="F59" s="244"/>
      <c r="G59" s="310" t="s">
        <v>514</v>
      </c>
      <c r="H59" s="311"/>
      <c r="I59" s="319">
        <v>631500</v>
      </c>
      <c r="J59" s="320">
        <v>351028</v>
      </c>
      <c r="K59" s="321">
        <v>-1.8</v>
      </c>
      <c r="L59" s="322">
        <v>280458</v>
      </c>
      <c r="M59" s="323">
        <v>-15.8</v>
      </c>
      <c r="N59" s="324">
        <v>14</v>
      </c>
    </row>
    <row r="60" spans="1:14" x14ac:dyDescent="0.15">
      <c r="A60" s="248"/>
      <c r="B60" s="244"/>
      <c r="C60" s="244"/>
      <c r="D60" s="244"/>
      <c r="E60" s="244"/>
      <c r="F60" s="244"/>
      <c r="G60" s="325"/>
      <c r="H60" s="326" t="s">
        <v>510</v>
      </c>
      <c r="I60" s="333">
        <v>130145</v>
      </c>
      <c r="J60" s="328">
        <v>72343</v>
      </c>
      <c r="K60" s="329">
        <v>-20.7</v>
      </c>
      <c r="L60" s="330">
        <v>127286</v>
      </c>
      <c r="M60" s="331">
        <v>0.4</v>
      </c>
      <c r="N60" s="332">
        <v>-21.1</v>
      </c>
    </row>
    <row r="61" spans="1:14" x14ac:dyDescent="0.15">
      <c r="A61" s="248"/>
      <c r="B61" s="244"/>
      <c r="C61" s="244"/>
      <c r="D61" s="244"/>
      <c r="E61" s="244"/>
      <c r="F61" s="244"/>
      <c r="G61" s="310" t="s">
        <v>515</v>
      </c>
      <c r="H61" s="334"/>
      <c r="I61" s="335">
        <v>535878</v>
      </c>
      <c r="J61" s="336">
        <v>288169</v>
      </c>
      <c r="K61" s="337">
        <v>10</v>
      </c>
      <c r="L61" s="338">
        <v>274852</v>
      </c>
      <c r="M61" s="339">
        <v>-0.3</v>
      </c>
      <c r="N61" s="324">
        <v>10.3</v>
      </c>
    </row>
    <row r="62" spans="1:14" x14ac:dyDescent="0.15">
      <c r="A62" s="248"/>
      <c r="B62" s="244"/>
      <c r="C62" s="244"/>
      <c r="D62" s="244"/>
      <c r="E62" s="244"/>
      <c r="F62" s="244"/>
      <c r="G62" s="325"/>
      <c r="H62" s="326" t="s">
        <v>510</v>
      </c>
      <c r="I62" s="327">
        <v>142105</v>
      </c>
      <c r="J62" s="328">
        <v>76104</v>
      </c>
      <c r="K62" s="329">
        <v>-2.5</v>
      </c>
      <c r="L62" s="330">
        <v>111169</v>
      </c>
      <c r="M62" s="331">
        <v>0.5</v>
      </c>
      <c r="N62" s="332">
        <v>-3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25.88</v>
      </c>
      <c r="G47" s="12">
        <v>25.71</v>
      </c>
      <c r="H47" s="12">
        <v>26.79</v>
      </c>
      <c r="I47" s="12">
        <v>28.57</v>
      </c>
      <c r="J47" s="13">
        <v>29.24</v>
      </c>
    </row>
    <row r="48" spans="2:10" ht="57.75" customHeight="1" x14ac:dyDescent="0.15">
      <c r="B48" s="14"/>
      <c r="C48" s="1171" t="s">
        <v>4</v>
      </c>
      <c r="D48" s="1171"/>
      <c r="E48" s="1172"/>
      <c r="F48" s="15">
        <v>3.81</v>
      </c>
      <c r="G48" s="16">
        <v>3.68</v>
      </c>
      <c r="H48" s="16">
        <v>3.92</v>
      </c>
      <c r="I48" s="16">
        <v>3.89</v>
      </c>
      <c r="J48" s="17">
        <v>6.67</v>
      </c>
    </row>
    <row r="49" spans="2:10" ht="57.75" customHeight="1" thickBot="1" x14ac:dyDescent="0.2">
      <c r="B49" s="18"/>
      <c r="C49" s="1173" t="s">
        <v>5</v>
      </c>
      <c r="D49" s="1173"/>
      <c r="E49" s="1174"/>
      <c r="F49" s="19">
        <v>5.48</v>
      </c>
      <c r="G49" s="20" t="s">
        <v>522</v>
      </c>
      <c r="H49" s="20">
        <v>0.77</v>
      </c>
      <c r="I49" s="20">
        <v>1.02</v>
      </c>
      <c r="J49" s="21">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2017-05-19T03:05:28Z</cp:lastPrinted>
  <dcterms:created xsi:type="dcterms:W3CDTF">2017-02-15T23:38:54Z</dcterms:created>
  <dcterms:modified xsi:type="dcterms:W3CDTF">2017-05-19T03:05:36Z</dcterms:modified>
  <cp:category/>
</cp:coreProperties>
</file>