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s="1"/>
  <c r="BW36" i="9" s="1"/>
  <c r="BW37" i="9" s="1"/>
  <c r="BW38" i="9" s="1"/>
  <c r="BW39" i="9" s="1"/>
  <c r="CO34" i="9" l="1"/>
  <c r="CO35" i="9" s="1"/>
  <c r="CO36" i="9" s="1"/>
</calcChain>
</file>

<file path=xl/sharedStrings.xml><?xml version="1.0" encoding="utf-8"?>
<sst xmlns="http://schemas.openxmlformats.org/spreadsheetml/2006/main" count="1053" uniqueCount="574">
  <si>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</si>
  <si>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</si>
  <si>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</si>
  <si>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</si>
  <si>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</si>
  <si>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</si>
  <si>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</si>
  <si>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</si>
  <si>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</si>
  <si>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</si>
  <si>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</si>
  <si>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</si>
  <si>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</si>
  <si>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</si>
  <si>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</si>
  <si>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</si>
  <si>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</si>
  <si>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</si>
  <si>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</si>
  <si>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</si>
  <si>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</si>
  <si>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</si>
  <si>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</si>
  <si>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</si>
  <si>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</si>
  <si>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</si>
  <si>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</si>
  <si>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</si>
  <si>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</si>
  <si>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</si>
  <si>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</si>
  <si>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</si>
  <si>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</si>
  <si>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</si>
  <si>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</si>
  <si>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</si>
  <si>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</si>
  <si>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</si>
  <si>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</si>
  <si>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</si>
  <si>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</si>
  <si>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</si>
  <si>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</si>
  <si>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</si>
  <si>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</si>
  <si>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</si>
  <si>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</si>
  <si>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</si>
  <si>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</si>
  <si>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</si>
  <si>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</si>
  <si>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</si>
  <si>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</si>
  <si>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</si>
  <si>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</si>
  <si>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</si>
  <si>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</si>
  <si>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</si>
  <si>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</si>
  <si>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</si>
  <si>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</si>
  <si>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</si>
  <si>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</si>
  <si>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</si>
  <si>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</si>
  <si>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</si>
  <si>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</si>
  <si>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</si>
  <si>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</si>
  <si>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</si>
  <si>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</si>
  <si>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</si>
  <si>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</si>
  <si>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</si>
  <si>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</si>
  <si>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</si>
  <si>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</si>
  <si>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</si>
  <si>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</si>
  <si>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</si>
  <si>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</si>
  <si>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</si>
  <si>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</si>
  <si>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</si>
  <si>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</si>
  <si>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</si>
  <si>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</si>
  <si>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</si>
  <si>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</si>
  <si>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</si>
  <si>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</si>
  <si>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</si>
  <si>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</si>
  <si>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</si>
  <si>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</si>
  <si>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</si>
  <si>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</si>
  <si>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</si>
  <si>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</si>
  <si>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</si>
  <si>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</si>
  <si>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</si>
  <si>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</si>
  <si>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</si>
  <si>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</si>
  <si>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</si>
  <si>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</si>
  <si>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</si>
  <si>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</si>
  <si>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</si>
  <si>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</si>
  <si>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</si>
  <si>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</si>
  <si>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</si>
  <si>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</si>
  <si>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</si>
  <si>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</si>
  <si>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</si>
  <si>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</si>
  <si>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</si>
  <si>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</si>
  <si>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</si>
  <si>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</si>
  <si>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</si>
  <si>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</si>
  <si>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</si>
  <si>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</si>
  <si>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</si>
  <si>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</si>
  <si>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</si>
  <si>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</si>
  <si>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</si>
  <si>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</si>
  <si>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</si>
  <si>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</si>
  <si>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</si>
  <si>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</si>
  <si>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</si>
  <si>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</si>
  <si>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</si>
  <si>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</si>
  <si>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</si>
  <si>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</si>
  <si>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</si>
  <si>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</si>
  <si>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</si>
  <si>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</si>
  <si>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</si>
  <si>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</si>
  <si>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</si>
  <si>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</si>
  <si>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</si>
  <si>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</si>
  <si>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</si>
  <si>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</si>
  <si>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</si>
  <si>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</si>
  <si>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</si>
  <si>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</si>
  <si>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</si>
  <si>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</si>
  <si>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</si>
  <si>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</si>
  <si>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</si>
  <si>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</si>
  <si>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</si>
  <si>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</si>
  <si>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</si>
  <si>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</si>
  <si>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</si>
  <si>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</si>
  <si>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</si>
  <si>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</si>
  <si>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</si>
  <si>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</si>
  <si>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</si>
  <si>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</si>
  <si>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</si>
  <si>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</si>
  <si>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</si>
  <si>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</si>
  <si>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</si>
  <si>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</si>
  <si>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</si>
  <si>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</si>
  <si>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</si>
  <si>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</si>
  <si>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</si>
  <si>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</si>
  <si>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</si>
  <si>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</si>
  <si>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</si>
  <si>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</si>
  <si>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</si>
  <si>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</si>
  <si>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</si>
  <si>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鹿児島県鹿屋市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</si>
  <si>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</si>
  <si>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</si>
  <si>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</si>
  <si>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</si>
  <si>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</si>
  <si>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</si>
  <si>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</si>
  <si>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</si>
  <si>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</si>
  <si>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</si>
  <si>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</si>
  <si>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</si>
  <si>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</si>
  <si>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</si>
  <si>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</si>
  <si>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</si>
  <si>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</si>
  <si>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</si>
  <si>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</si>
  <si>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</si>
  <si>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</si>
  <si>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</si>
  <si>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</si>
  <si>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</si>
  <si>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</si>
  <si>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</si>
  <si>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</si>
  <si>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</si>
  <si>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</si>
  <si>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</si>
  <si>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</si>
  <si>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</si>
  <si>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</si>
  <si>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</si>
  <si>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</si>
  <si>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</si>
  <si>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</si>
  <si>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</si>
  <si>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</si>
  <si>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</si>
  <si>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</si>
  <si>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</si>
  <si>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</si>
  <si>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</si>
  <si>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</si>
  <si>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</si>
  <si>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</si>
  <si>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</si>
  <si>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</si>
  <si>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</si>
  <si>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</si>
  <si>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</si>
  <si>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</si>
  <si>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</si>
  <si>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</si>
  <si>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</si>
  <si>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</si>
  <si>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</si>
  <si>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</si>
  <si>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</si>
  <si>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</si>
  <si>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</si>
  <si>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</si>
  <si>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</si>
  <si>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</si>
  <si>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</si>
  <si>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</si>
  <si>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</si>
  <si>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</si>
  <si>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</si>
  <si>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</si>
  <si>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</si>
  <si>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</si>
  <si>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</si>
  <si>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</si>
  <si>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</si>
  <si>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</si>
  <si>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</si>
  <si>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</si>
  <si>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</si>
  <si>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</si>
  <si>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</si>
  <si>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</si>
  <si>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</si>
  <si>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</si>
  <si>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</si>
  <si>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</si>
  <si>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</si>
  <si>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</si>
  <si>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</si>
  <si>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</si>
  <si>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</si>
  <si>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</si>
  <si>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</si>
  <si>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</si>
  <si>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</si>
  <si>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</si>
  <si>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</si>
  <si>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</si>
  <si>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</si>
  <si>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</si>
  <si>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</si>
  <si>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</si>
  <si>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</si>
  <si>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</si>
  <si>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</si>
  <si>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</si>
  <si>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</si>
  <si>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</si>
  <si>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</si>
  <si>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</si>
  <si>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</si>
  <si>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</si>
  <si>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</si>
  <si>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</si>
  <si>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</si>
  <si>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</si>
  <si>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</si>
  <si>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</si>
  <si>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</si>
  <si>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</si>
  <si>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</si>
  <si>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</si>
  <si>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</si>
  <si>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</si>
  <si>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</si>
  <si>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</si>
  <si>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</si>
  <si>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</si>
  <si>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</si>
  <si>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</si>
  <si>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</si>
  <si>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</si>
  <si>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</si>
  <si>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</si>
  <si>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</si>
  <si>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</si>
  <si>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</si>
  <si>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</si>
  <si>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</si>
  <si>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</si>
  <si>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</si>
  <si>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</si>
  <si>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</si>
  <si>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</si>
  <si>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</si>
  <si>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</si>
  <si>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</si>
  <si>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鹿児島県鹿屋市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</si>
  <si>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</si>
  <si>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</si>
  <si>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</si>
  <si>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</si>
  <si>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</si>
  <si>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</si>
  <si>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</si>
  <si>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</si>
  <si>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</si>
  <si>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</si>
  <si>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</si>
  <si>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</si>
  <si>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</si>
  <si>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</si>
  <si>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</si>
  <si>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</si>
  <si>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</si>
  <si>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</si>
  <si>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</si>
  <si>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</si>
  <si>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</si>
  <si>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</si>
  <si>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</si>
  <si>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</si>
  <si>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</si>
  <si>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</si>
  <si>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</si>
  <si>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</si>
  <si>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</si>
  <si>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</si>
  <si>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</si>
  <si>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</si>
  <si>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</si>
  <si>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</si>
  <si>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</si>
  <si>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</si>
  <si>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</si>
  <si>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</si>
  <si>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</si>
  <si>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輝北簡易水道事業特別会計</t>
    <phoneticPr fontId="5"/>
  </si>
  <si>
    <t>法非適用企業</t>
    <phoneticPr fontId="5"/>
  </si>
  <si>
    <t>公共下水道事業特別会計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</si>
  <si>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</si>
  <si>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</si>
  <si>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</si>
  <si>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</si>
  <si>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</si>
  <si>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</si>
  <si>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</si>
  <si>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</si>
  <si>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</si>
  <si>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</si>
  <si>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</si>
  <si>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</si>
  <si>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</si>
  <si>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</si>
  <si>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</si>
  <si>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</si>
  <si>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</si>
  <si>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</si>
  <si>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</si>
  <si>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</si>
  <si>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</si>
  <si>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</si>
  <si>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</si>
  <si>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</si>
  <si>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</si>
  <si>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</si>
  <si>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</si>
  <si>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</si>
  <si>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</si>
  <si>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</si>
  <si>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</si>
  <si>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</si>
  <si>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</si>
  <si>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</si>
  <si>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</si>
  <si>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</si>
  <si>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</si>
  <si>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</si>
  <si>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</si>
  <si>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</si>
  <si>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</si>
  <si>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</si>
  <si>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</si>
  <si>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</si>
  <si>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</si>
  <si>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</si>
  <si>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</si>
  <si>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</si>
  <si>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</si>
  <si>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</si>
  <si>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</si>
  <si>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</si>
  <si>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</si>
  <si>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</si>
  <si>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</si>
  <si>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</si>
  <si>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</si>
  <si>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</si>
  <si>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</si>
  <si>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</si>
  <si>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</si>
  <si>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</si>
  <si>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</si>
  <si>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</si>
  <si>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</si>
  <si>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</si>
  <si>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</si>
  <si>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</si>
  <si>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</si>
  <si>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</si>
  <si>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</si>
  <si>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</si>
  <si>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</si>
  <si>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</si>
  <si>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</si>
  <si>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</si>
  <si>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</si>
  <si>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</si>
  <si>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</si>
  <si>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</si>
  <si>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</si>
  <si>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</si>
  <si>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</si>
  <si>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</si>
  <si>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</si>
  <si>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</si>
  <si>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</si>
  <si>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</si>
  <si>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</si>
  <si>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</si>
  <si>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</si>
  <si>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</si>
  <si>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</si>
  <si>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</si>
  <si>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</si>
  <si>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</si>
  <si>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</si>
  <si>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</si>
  <si>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</si>
  <si>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</si>
  <si>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</si>
  <si>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</si>
  <si>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</si>
  <si>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</si>
  <si>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</si>
  <si>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</si>
  <si>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</si>
  <si>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</si>
  <si>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</si>
  <si>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</si>
  <si>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</si>
  <si>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</si>
  <si>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</si>
  <si>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</si>
  <si>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</si>
  <si>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</si>
  <si>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</si>
  <si>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</si>
  <si>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</si>
  <si>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</si>
  <si>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</si>
  <si>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</si>
  <si>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</si>
  <si>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</si>
  <si>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</si>
  <si>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</si>
  <si>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</si>
  <si>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</si>
  <si>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</si>
  <si>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</si>
  <si>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</si>
  <si>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</si>
  <si>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</si>
  <si>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</si>
  <si>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</si>
  <si>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</si>
  <si>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</si>
  <si>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</si>
  <si>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</si>
  <si>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</si>
  <si>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</si>
  <si>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</si>
  <si>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</si>
  <si>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</si>
  <si>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 2.80</t>
  </si>
  <si>
    <t>水道事業</t>
  </si>
  <si>
    <t>一般会計</t>
  </si>
  <si>
    <t>国民健康保険事業特別会計</t>
  </si>
  <si>
    <t>介護保険事業特別会計</t>
  </si>
  <si>
    <t>公共下水道事業特別会計</t>
  </si>
  <si>
    <t>後期高齢者医療特別会計</t>
  </si>
  <si>
    <t>輝北簡易水道事業特別会計</t>
  </si>
  <si>
    <t>下水道特別会計</t>
  </si>
  <si>
    <t>その他会計（赤字）</t>
  </si>
  <si>
    <t>その他会計（黒字）</t>
  </si>
  <si>
    <t>鹿児島県市町村総合事務組合</t>
    <rPh sb="0" eb="3">
      <t>カゴシマ</t>
    </rPh>
    <rPh sb="3" eb="4">
      <t>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</si>
  <si>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</si>
  <si>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曽於北部衛生処理組合</t>
    <rPh sb="0" eb="2">
      <t>ソオ</t>
    </rPh>
    <rPh sb="2" eb="4">
      <t>ホクブ</t>
    </rPh>
    <rPh sb="4" eb="6">
      <t>エイセイ</t>
    </rPh>
    <rPh sb="6" eb="8">
      <t>ショリ</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</si>
  <si>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</si>
  <si>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</si>
  <si>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3">
      <t>カゴシマ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</si>
  <si>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</si>
  <si>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</si>
  <si>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</si>
  <si>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</si>
  <si>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</si>
  <si>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</si>
  <si>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</si>
  <si>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</si>
  <si>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</si>
  <si>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</si>
  <si>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</si>
  <si>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</si>
  <si>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</si>
  <si>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</si>
  <si>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</si>
  <si>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</si>
  <si>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</si>
  <si>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</si>
  <si>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</si>
  <si>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</si>
  <si>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</si>
  <si>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</si>
  <si>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</si>
  <si>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</si>
  <si>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将来負担比率、実質公債費比率ともに、毎年の地方債発行額を償還額以内とする抑制措置の実施などにより、年々改善している。
しかし、今後、学校施設の増改築、給食センターの整備などの大型事業の実施や、文化会館等の長寿命化対策が控えているため、一時的に地方債発行額の増加が見込まれるなど、厳しい財政運営が予想される。
今後も引き続き、歳入・歳出の両面にわたる行財政改革を推進するとともに、大型事業等の実施による後年度の財政運営への影響などを的確に見通した計画的な取組を進め、将来にわたって持続可能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</si>
</sst>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c:ext xmlns:c16="http://schemas.microsoft.com/office/drawing/2014/chart" uri="{C3380CC4-5D6E-409C-BE32-E72D297353CC}">
              <c16:uniqueId val="{00000000-1462-4835-939F-A3ABFCC886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45995</c:v>
                </c:pt>
                <c:pt idx="1">
                  <c:v>57216</c:v>
                </c:pt>
                <c:pt idx="2">
                  <c:v>56297</c:v>
                </c:pt>
                <c:pt idx="3">
                  <c:v>52382</c:v>
                </c:pt>
                <c:pt idx="4">
                  <c:v>41133</c:v>
                </c:pt>
              </c:numCache>
            </c:numRef>
          </c:val>
          <c:smooth val="0"/>
          <c:extLst>
            <c:ext xmlns:c16="http://schemas.microsoft.com/office/drawing/2014/chart" uri="{C3380CC4-5D6E-409C-BE32-E72D297353CC}">
              <c16:uniqueId val="{00000001-1462-4835-939F-A3ABFCC88699}"/>
            </c:ext>
          </c:extLst>
        </c:ser>
        <c:dLbls>
          <c:showLegendKey val="0"/>
          <c:showVal val="0"/>
          <c:showCatName val="0"/>
          <c:showSerName val="0"/>
          <c:showPercent val="0"/>
          <c:showBubbleSize val="0"/>
        </c:dLbls>
        <c:marker val="1"/>
        <c:smooth val="0"/>
        <c:axId val="79307136"/>
        <c:axId val="79309056"/>
      </c:lineChart>
      <c:catAx>
        <c:axId val="7930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09056"/>
        <c:crosses val="autoZero"/>
        <c:auto val="1"/>
        <c:lblAlgn val="ctr"/>
        <c:lblOffset val="100"/>
        <c:tickLblSkip val="1"/>
        <c:tickMarkSkip val="1"/>
        <c:noMultiLvlLbl val="0"/>
      </c:catAx>
      <c:valAx>
        <c:axId val="79309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0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5.67</c:v>
                </c:pt>
                <c:pt idx="1">
                  <c:v>7.07</c:v>
                </c:pt>
                <c:pt idx="2">
                  <c:v>5.87</c:v>
                </c:pt>
                <c:pt idx="3">
                  <c:v>6.23</c:v>
                </c:pt>
                <c:pt idx="4">
                  <c:v>6.43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22.58</c:v>
                </c:pt>
                <c:pt idx="1">
                  <c:v>24.58</c:v>
                </c:pt>
                <c:pt idx="2">
                  <c:v>24.72</c:v>
                </c:pt>
                <c:pt idx="3">
                  <c:v>24.51</c:v>
                </c:pt>
                <c:pt idx="4">
                  <c:v>21.67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190336"/>
        <c:axId val="12819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c:v>
                </c:pt>
                <c:pt idx="1">
                  <c:v>3.56</c:v>
                </c:pt>
                <c:pt idx="2">
                  <c:v>-1.22</c:v>
                </c:pt>
                <c:pt idx="3">
                  <c:v>0.45</c:v>
                </c:pt>
                <c:pt idx="4">
                  <c:v>-2.8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190336"/>
        <c:axId val="128196608"/>
      </c:lineChart>
      <c:catAx>
        <c:axId val="1281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96608"/>
        <c:crosses val="autoZero"/>
        <c:auto val="1"/>
        <c:lblAlgn val="ctr"/>
        <c:lblOffset val="100"/>
        <c:tickLblSkip val="1"/>
        <c:tickMarkSkip val="1"/>
        <c:noMultiLvlLbl val="0"/>
      </c:catAx>
      <c:valAx>
        <c:axId val="12819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輝北簡易水道事業特別会計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0.06</c:v>
                </c:pt>
                <c:pt idx="4">
                  <c:v>#N/A</c:v>
                </c:pt>
                <c:pt idx="5">
                  <c:v>0.04</c:v>
                </c:pt>
                <c:pt idx="6">
                  <c:v>#N/A</c:v>
                </c:pt>
                <c:pt idx="7">
                  <c:v>0.08</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c:v>
                </c:pt>
                <c:pt idx="4">
                  <c:v>#N/A</c:v>
                </c:pt>
                <c:pt idx="5">
                  <c:v>0.09</c:v>
                </c:pt>
                <c:pt idx="6">
                  <c:v>#N/A</c:v>
                </c:pt>
                <c:pt idx="7">
                  <c:v>0.21</c:v>
                </c:pt>
                <c:pt idx="8">
                  <c:v>#N/A</c:v>
                </c:pt>
                <c:pt idx="9">
                  <c:v>0.25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0.86</c:v>
                </c:pt>
                <c:pt idx="2">
                  <c:v>#N/A</c:v>
                </c:pt>
                <c:pt idx="3">
                  <c:v>1.44</c:v>
                </c:pt>
                <c:pt idx="4">
                  <c:v>#N/A</c:v>
                </c:pt>
                <c:pt idx="5">
                  <c:v>0.99</c:v>
                </c:pt>
                <c:pt idx="6">
                  <c:v>#N/A</c:v>
                </c:pt>
                <c:pt idx="7">
                  <c:v>0.97</c:v>
                </c:pt>
                <c:pt idx="8">
                  <c:v>#N/A</c:v>
                </c:pt>
                <c:pt idx="9">
                  <c:v>0.85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0.25</c:v>
                </c:pt>
                <c:pt idx="2">
                  <c:v>#N/A</c:v>
                </c:pt>
                <c:pt idx="3">
                  <c:v>1.06</c:v>
                </c:pt>
                <c:pt idx="4">
                  <c:v>#N/A</c:v>
                </c:pt>
                <c:pt idx="5">
                  <c:v>0.69</c:v>
                </c:pt>
                <c:pt idx="6">
                  <c:v>#N/A</c:v>
                </c:pt>
                <c:pt idx="7">
                  <c:v>7.0000000000000007E-2</c:v>
                </c:pt>
                <c:pt idx="8">
                  <c:v>#N/A</c:v>
                </c:pt>
                <c:pt idx="9">
                  <c:v>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5.67</c:v>
                </c:pt>
                <c:pt idx="2">
                  <c:v>#N/A</c:v>
                </c:pt>
                <c:pt idx="3">
                  <c:v>7.07</c:v>
                </c:pt>
                <c:pt idx="4">
                  <c:v>#N/A</c:v>
                </c:pt>
                <c:pt idx="5">
                  <c:v>5.87</c:v>
                </c:pt>
                <c:pt idx="6">
                  <c:v>#N/A</c:v>
                </c:pt>
                <c:pt idx="7">
                  <c:v>6.23</c:v>
                </c:pt>
                <c:pt idx="8">
                  <c:v>#N/A</c:v>
                </c:pt>
                <c:pt idx="9">
                  <c:v>6.43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4.3899999999999997</c:v>
                </c:pt>
                <c:pt idx="2">
                  <c:v>#N/A</c:v>
                </c:pt>
                <c:pt idx="3">
                  <c:v>5.67</c:v>
                </c:pt>
                <c:pt idx="4">
                  <c:v>#N/A</c:v>
                </c:pt>
                <c:pt idx="5">
                  <c:v>6.03</c:v>
                </c:pt>
                <c:pt idx="6">
                  <c:v>#N/A</c:v>
                </c:pt>
                <c:pt idx="7">
                  <c:v>7.1</c:v>
                </c:pt>
                <c:pt idx="8">
                  <c:v>#N/A</c:v>
                </c:pt>
                <c:pt idx="9">
                  <c:v>7.54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957824"/>
        <c:axId val="128963712"/>
      </c:barChart>
      <c:catAx>
        <c:axId val="1289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63712"/>
        <c:crosses val="autoZero"/>
        <c:auto val="1"/>
        <c:lblAlgn val="ctr"/>
        <c:lblOffset val="100"/>
        <c:tickLblSkip val="1"/>
        <c:tickMarkSkip val="1"/>
        <c:noMultiLvlLbl val="0"/>
      </c:catAx>
      <c:valAx>
        <c:axId val="1289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5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3621</c:v>
                </c:pt>
                <c:pt idx="5">
                  <c:v>3617</c:v>
                </c:pt>
                <c:pt idx="8">
                  <c:v>3789</c:v>
                </c:pt>
                <c:pt idx="11">
                  <c:v>3779</c:v>
                </c:pt>
                <c:pt idx="14">
                  <c:v>3893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89</c:v>
                </c:pt>
                <c:pt idx="3">
                  <c:v>89</c:v>
                </c:pt>
                <c:pt idx="6">
                  <c:v>83</c:v>
                </c:pt>
                <c:pt idx="9">
                  <c:v>82</c:v>
                </c:pt>
                <c:pt idx="12">
                  <c:v>83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518</c:v>
                </c:pt>
                <c:pt idx="3">
                  <c:v>444</c:v>
                </c:pt>
                <c:pt idx="6">
                  <c:v>426</c:v>
                </c:pt>
                <c:pt idx="9">
                  <c:v>439</c:v>
                </c:pt>
                <c:pt idx="12">
                  <c:v>501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554</c:v>
                </c:pt>
                <c:pt idx="3">
                  <c:v>557</c:v>
                </c:pt>
                <c:pt idx="6">
                  <c:v>556</c:v>
                </c:pt>
                <c:pt idx="9">
                  <c:v>549</c:v>
                </c:pt>
                <c:pt idx="12">
                  <c:v>483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5056</c:v>
                </c:pt>
                <c:pt idx="3">
                  <c:v>4908</c:v>
                </c:pt>
                <c:pt idx="6">
                  <c:v>4766</c:v>
                </c:pt>
                <c:pt idx="9">
                  <c:v>4585</c:v>
                </c:pt>
                <c:pt idx="12">
                  <c:v>4401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649856"/>
        <c:axId val="12865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2596</c:v>
                </c:pt>
                <c:pt idx="2">
                  <c:v>#N/A</c:v>
                </c:pt>
                <c:pt idx="3">
                  <c:v>#N/A</c:v>
                </c:pt>
                <c:pt idx="4">
                  <c:v>2381</c:v>
                </c:pt>
                <c:pt idx="5">
                  <c:v>#N/A</c:v>
                </c:pt>
                <c:pt idx="6">
                  <c:v>#N/A</c:v>
                </c:pt>
                <c:pt idx="7">
                  <c:v>2042</c:v>
                </c:pt>
                <c:pt idx="8">
                  <c:v>#N/A</c:v>
                </c:pt>
                <c:pt idx="9">
                  <c:v>#N/A</c:v>
                </c:pt>
                <c:pt idx="10">
                  <c:v>1876</c:v>
                </c:pt>
                <c:pt idx="11">
                  <c:v>#N/A</c:v>
                </c:pt>
                <c:pt idx="12">
                  <c:v>#N/A</c:v>
                </c:pt>
                <c:pt idx="13">
                  <c:v>1575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649856"/>
        <c:axId val="128656128"/>
      </c:lineChart>
      <c:catAx>
        <c:axId val="1286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56128"/>
        <c:crosses val="autoZero"/>
        <c:auto val="1"/>
        <c:lblAlgn val="ctr"/>
        <c:lblOffset val="100"/>
        <c:tickLblSkip val="1"/>
        <c:tickMarkSkip val="1"/>
        <c:noMultiLvlLbl val="0"/>
      </c:catAx>
      <c:valAx>
        <c:axId val="12865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31880</c:v>
                </c:pt>
                <c:pt idx="5">
                  <c:v>33134</c:v>
                </c:pt>
                <c:pt idx="8">
                  <c:v>33939</c:v>
                </c:pt>
                <c:pt idx="11">
                  <c:v>34273</c:v>
                </c:pt>
                <c:pt idx="14">
                  <c:v>33656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5108</c:v>
                </c:pt>
                <c:pt idx="5">
                  <c:v>4765</c:v>
                </c:pt>
                <c:pt idx="8">
                  <c:v>4624</c:v>
                </c:pt>
                <c:pt idx="11">
                  <c:v>4358</c:v>
                </c:pt>
                <c:pt idx="14">
                  <c:v>5207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12188</c:v>
                </c:pt>
                <c:pt idx="5">
                  <c:v>13047</c:v>
                </c:pt>
                <c:pt idx="8">
                  <c:v>13459</c:v>
                </c:pt>
                <c:pt idx="11">
                  <c:v>14730</c:v>
                </c:pt>
                <c:pt idx="14">
                  <c:v>14266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6794</c:v>
                </c:pt>
                <c:pt idx="3">
                  <c:v>5951</c:v>
                </c:pt>
                <c:pt idx="6">
                  <c:v>5445</c:v>
                </c:pt>
                <c:pt idx="9">
                  <c:v>5264</c:v>
                </c:pt>
                <c:pt idx="12">
                  <c:v>5242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3805</c:v>
                </c:pt>
                <c:pt idx="3">
                  <c:v>3769</c:v>
                </c:pt>
                <c:pt idx="6">
                  <c:v>3474</c:v>
                </c:pt>
                <c:pt idx="9">
                  <c:v>3173</c:v>
                </c:pt>
                <c:pt idx="12">
                  <c:v>2752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6213</c:v>
                </c:pt>
                <c:pt idx="3">
                  <c:v>5829</c:v>
                </c:pt>
                <c:pt idx="6">
                  <c:v>5584</c:v>
                </c:pt>
                <c:pt idx="9">
                  <c:v>5319</c:v>
                </c:pt>
                <c:pt idx="12">
                  <c:v>5257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501</c:v>
                </c:pt>
                <c:pt idx="3">
                  <c:v>426</c:v>
                </c:pt>
                <c:pt idx="6">
                  <c:v>354</c:v>
                </c:pt>
                <c:pt idx="9">
                  <c:v>283</c:v>
                </c:pt>
                <c:pt idx="12">
                  <c:v>211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40386</c:v>
                </c:pt>
                <c:pt idx="3">
                  <c:v>40427</c:v>
                </c:pt>
                <c:pt idx="6">
                  <c:v>40304</c:v>
                </c:pt>
                <c:pt idx="9">
                  <c:v>40209</c:v>
                </c:pt>
                <c:pt idx="12">
                  <c:v>39134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867328"/>
        <c:axId val="12887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8523</c:v>
                </c:pt>
                <c:pt idx="2">
                  <c:v>#N/A</c:v>
                </c:pt>
                <c:pt idx="3">
                  <c:v>#N/A</c:v>
                </c:pt>
                <c:pt idx="4">
                  <c:v>5456</c:v>
                </c:pt>
                <c:pt idx="5">
                  <c:v>#N/A</c:v>
                </c:pt>
                <c:pt idx="6">
                  <c:v>#N/A</c:v>
                </c:pt>
                <c:pt idx="7">
                  <c:v>3140</c:v>
                </c:pt>
                <c:pt idx="8">
                  <c:v>#N/A</c:v>
                </c:pt>
                <c:pt idx="9">
                  <c:v>#N/A</c:v>
                </c:pt>
                <c:pt idx="10">
                  <c:v>886</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867328"/>
        <c:axId val="128873600"/>
      </c:lineChart>
      <c:catAx>
        <c:axId val="1288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873600"/>
        <c:crosses val="autoZero"/>
        <c:auto val="1"/>
        <c:lblAlgn val="ctr"/>
        <c:lblOffset val="100"/>
        <c:tickLblSkip val="1"/>
        <c:tickMarkSkip val="1"/>
        <c:noMultiLvlLbl val="0"/>
      </c:catAx>
      <c:valAx>
        <c:axId val="12887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6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{EDCBCA7B-2DB8-44C6-ADF9-C1FBC2D27CBE}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{8C7563F1-6F96-415C-82F2-E085B70E5306}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{A812A879-3B74-4E9F-8CC1-E42597CD2D2A}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{2B90220A-57CC-4D68-B354-AD0AD7C884B0}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{3D0557F5-1581-4C44-B4BF-368593E7E3EF}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{BEAFD9AE-4189-44E0-9D52-BF41C11440A9}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{D4B40843-7D2D-4B77-9594-EE750240128E}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{0C0A6A81-093B-4A59-9FA2-B1840572284B}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{922E3A99-7F87-423B-B409-389A42C871EA}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{F63F2F5E-CF34-42B7-8C2E-75099C2BAD99}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278208"/>
        <c:axId val="115280128"/>
      </c:scatterChart>
      <c:valAx>
        <c:axId val="115278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80128"/>
        <c:crosses val="autoZero"/>
        <c:crossBetween val="midCat"/>
      </c:valAx>
      <c:valAx>
        <c:axId val="115280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78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{E58A9A39-5CD4-4375-81A8-D167633E9D68}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{B3F05DE7-6DE0-40A6-A4C5-3CD8DAA73C69}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{682E3676-5D4C-412E-9D52-53C88AF8930C}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{B73DBA0B-3694-4504-9E60-38A7E17B2CAA}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{C2C2B74D-0AFD-4DFD-9753-62184EDB7A3B}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11.4</c:v>
                </c:pt>
                <c:pt idx="2">
                  <c:v>10.4</c:v>
                </c:pt>
                <c:pt idx="3">
                  <c:v>9.3000000000000007</c:v>
                </c:pt>
                <c:pt idx="4">
                  <c:v>7.8</c:v>
                </c:pt>
              </c:numCache>
            </c:numRef>
          </c:xVal>
          <c:yVal>
            <c:numRef>
              <c:f>公会計指標分析・財政指標組合せ分析表!$K$73:$O$73</c:f>
              <c:numCache>
                <c:formatCode>#,##0.0;"▲ "#,##0.0</c:formatCode>
                <c:ptCount val="5"/>
                <c:pt idx="0">
                  <c:v>37.9</c:v>
                </c:pt>
                <c:pt idx="1">
                  <c:v>24.1</c:v>
                </c:pt>
                <c:pt idx="2">
                  <c:v>14</c:v>
                </c:pt>
                <c:pt idx="3">
                  <c:v>3.9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{59883470-5C81-407C-8669-300195FF02C8}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{E4431EA5-CEA6-4A06-A54B-206385BFB9E8}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732800499800724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{15696DCD-CA56-46AB-A9A8-90E340790CCC}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08291952562017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{7A7F25D4-354D-4642-92DE-444FF26821E4}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{FC8A54E3-E790-4D9F-B1E8-B71475C7D434}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700416"/>
        <c:axId val="128702336"/>
      </c:scatterChart>
      <c:valAx>
        <c:axId val="128700416"/>
        <c:scaling>
          <c:orientation val="minMax"/>
          <c:max val="12.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02336"/>
        <c:crosses val="autoZero"/>
        <c:crossBetween val="midCat"/>
      </c:valAx>
      <c:valAx>
        <c:axId val="128702336"/>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700416"/>
        <c:crosses val="autoZero"/>
        <c:crossBetween val="midCat"/>
        <c:majorUnit val="7.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実質公債費比率は、一般会計においては、毎年の地方債発行額を償還額以内とする抑制措置の実施などにより、平成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％となり、年々改善している。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しかし、今後、学校施設の増改築、給食センターの整備などの大型事業の実施や、文化会館等の長寿命化対策が控えているため、一時的に地方債発行額の増加が見込まれる。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今後においても、費用対効果を踏まえた上で、発行の抑制や事業計画の平準化を図るとともに、地方債を発行する場合は、交付税措置の高い地方債の発行に努める。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将来負担比率は年々改善され、平成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年度は将来負担なしとなった。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地方債の発行抑制や職員数の削減による退職手当負担見込額の減などにより、将来負担額は着実に減額する一方で、ふるさと鹿屋応援基金の増等により充当可能基金も年々増加傾向にある。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しかし、国営畑地かんがい事業の償還開始や学校施設の増改築、給食センターの整備などの大型事業が計画されていることなどから、今後は厳しい財政運営が予想される。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今後も引き続き、歳入・歳出の両面にわたる行財政改革を推進するとともに、</a:t>
          </a:r>
          <a:r>
            <a:rPr lang="ja-JP" altLang="ja-JP" sz="1400">
              <a:solidFill>
                <a:schemeClr val="dk1"/>
              </a:solidFill>
              <a:effectLst/>
              <a:latin typeface="+mn-lt"/>
              <a:ea typeface="+mn-ea"/>
              <a:cs typeface="+mn-cs"/>
            </a:rPr>
            <a:t>大型事業等の実施による後年度の財政運営への影響などを的確に見通した計画的な取組を進め、将来にわたって持続可能な財政運営に努め</a:t>
          </a:r>
          <a:r>
            <a:rPr lang="ja-JP" altLang="en-US" sz="1400">
              <a:solidFill>
                <a:schemeClr val="dk1"/>
              </a:solidFill>
              <a:effectLst/>
              <a:latin typeface="+mn-lt"/>
              <a:ea typeface="+mn-ea"/>
              <a:cs typeface="+mn-cs"/>
            </a:rPr>
            <a:t>る</a:t>
          </a:r>
          <a:r>
            <a:rPr lang="ja-JP" altLang="ja-JP"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地方税などの歳入の増額により、</a:t>
          </a:r>
          <a:r>
            <a:rPr kumimoji="1" lang="en-US" altLang="ja-JP" sz="1300">
              <a:latin typeface="ＭＳ Ｐゴシック"/>
            </a:rPr>
            <a:t>0.47</a:t>
          </a:r>
          <a:r>
            <a:rPr kumimoji="1" lang="ja-JP" altLang="en-US" sz="1300">
              <a:latin typeface="ＭＳ Ｐゴシック"/>
            </a:rPr>
            <a:t>ポイントとなっており、前年度より上昇したが、類似団体平均を下回っている。</a:t>
          </a:r>
          <a:endParaRPr kumimoji="1" lang="en-US" altLang="ja-JP" sz="1300">
            <a:latin typeface="ＭＳ Ｐゴシック"/>
          </a:endParaRPr>
        </a:p>
        <a:p>
          <a:r>
            <a:rPr kumimoji="1" lang="ja-JP" altLang="en-US" sz="1300">
              <a:latin typeface="ＭＳ Ｐゴシック"/>
            </a:rPr>
            <a:t>引き続き、定員管理計画による定員の適正化（人件費の抑制）、投資的経費の抑制、行財政改革による歳出の徹底的な見直しを実施するとともに、市税等の収納率向上のほか、使用料・手数料の見直し、未利用財産の売却など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10885</xdr:rowOff>
    </xdr:from>
    <xdr:to>
      <xdr:col>7</xdr:col>
      <xdr:colOff>152400</xdr:colOff>
      <xdr:row>45</xdr:row>
      <xdr:rowOff>28122</xdr:rowOff>
    </xdr:to>
    <xdr:cxnSp macro="">
      <xdr:nvCxnSpPr>
        <xdr:cNvPr id="70" name="直線コネクタ 69"/>
        <xdr:cNvCxnSpPr/>
      </xdr:nvCxnSpPr>
      <xdr:spPr>
        <a:xfrm flipV="1">
          <a:off x="4114800" y="77261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45357</xdr:rowOff>
    </xdr:to>
    <xdr:cxnSp macro="">
      <xdr:nvCxnSpPr>
        <xdr:cNvPr id="73" name="直線コネクタ 72"/>
        <xdr:cNvCxnSpPr/>
      </xdr:nvCxnSpPr>
      <xdr:spPr>
        <a:xfrm flipV="1">
          <a:off x="3225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62593</xdr:rowOff>
    </xdr:to>
    <xdr:cxnSp macro="">
      <xdr:nvCxnSpPr>
        <xdr:cNvPr id="76" name="直線コネクタ 75"/>
        <xdr:cNvCxnSpPr/>
      </xdr:nvCxnSpPr>
      <xdr:spPr>
        <a:xfrm flipV="1">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62593</xdr:rowOff>
    </xdr:from>
    <xdr:to>
      <xdr:col>3</xdr:col>
      <xdr:colOff>279400</xdr:colOff>
      <xdr:row>45</xdr:row>
      <xdr:rowOff>62593</xdr:rowOff>
    </xdr:to>
    <xdr:cxnSp macro="">
      <xdr:nvCxnSpPr>
        <xdr:cNvPr id="79" name="直線コネクタ 78"/>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131535</xdr:rowOff>
    </xdr:from>
    <xdr:to>
      <xdr:col>7</xdr:col>
      <xdr:colOff>203200</xdr:colOff>
      <xdr:row>45</xdr:row>
      <xdr:rowOff>61685</xdr:rowOff>
    </xdr:to>
    <xdr:sp macro="" textlink="">
      <xdr:nvSpPr>
        <xdr:cNvPr id="89" name="円/楕円 88"/>
        <xdr:cNvSpPr/>
      </xdr:nvSpPr>
      <xdr:spPr>
        <a:xfrm>
          <a:off x="49022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103612</xdr:rowOff>
    </xdr:from>
    <xdr:ext cx="762000" cy="259045"/>
    <xdr:sp macro="" textlink="">
      <xdr:nvSpPr>
        <xdr:cNvPr id="90" name="財政力該当値テキスト"/>
        <xdr:cNvSpPr txBox="1"/>
      </xdr:nvSpPr>
      <xdr:spPr>
        <a:xfrm>
          <a:off x="5041900" y="76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91" name="円/楕円 90"/>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2" name="テキスト ボックス 91"/>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3" name="円/楕円 92"/>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4" name="テキスト ボックス 93"/>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5" name="円/楕円 94"/>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6" name="テキスト ボックス 95"/>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11793</xdr:rowOff>
    </xdr:from>
    <xdr:to>
      <xdr:col>2</xdr:col>
      <xdr:colOff>127000</xdr:colOff>
      <xdr:row>45</xdr:row>
      <xdr:rowOff>113393</xdr:rowOff>
    </xdr:to>
    <xdr:sp macro="" textlink="">
      <xdr:nvSpPr>
        <xdr:cNvPr id="97" name="円/楕円 96"/>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98170</xdr:rowOff>
    </xdr:from>
    <xdr:ext cx="762000" cy="259045"/>
    <xdr:sp macro="" textlink="">
      <xdr:nvSpPr>
        <xdr:cNvPr id="98" name="テキスト ボックス 97"/>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幼稚園・保育所等給付費や障害者福祉サービス費等の扶助費が増加したことや、普通交付税の減額などにより、前年度より</a:t>
          </a:r>
          <a:r>
            <a:rPr kumimoji="1" lang="en-US" altLang="ja-JP" sz="1300">
              <a:latin typeface="ＭＳ Ｐゴシック"/>
            </a:rPr>
            <a:t>0.3</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類似団体平均を下回っているが、引き続き、市税等の収納率向上などによる歳入確保や、事務事業評価による各事業の徹底した精査や公共施設等総合管理計画に基づく施設の再編・統合など、さらなる行財政改革の推進により、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61</xdr:row>
      <xdr:rowOff>100076</xdr:rowOff>
    </xdr:to>
    <xdr:cxnSp macro="">
      <xdr:nvCxnSpPr>
        <xdr:cNvPr id="131" name="直線コネクタ 130"/>
        <xdr:cNvCxnSpPr/>
      </xdr:nvCxnSpPr>
      <xdr:spPr>
        <a:xfrm>
          <a:off x="4114800" y="105440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62</xdr:row>
      <xdr:rowOff>44450</xdr:rowOff>
    </xdr:to>
    <xdr:cxnSp macro="">
      <xdr:nvCxnSpPr>
        <xdr:cNvPr id="134" name="直線コネクタ 133"/>
        <xdr:cNvCxnSpPr/>
      </xdr:nvCxnSpPr>
      <xdr:spPr>
        <a:xfrm flipV="1">
          <a:off x="3225800" y="105440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6" name="テキスト ボックス 13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44450</xdr:rowOff>
    </xdr:to>
    <xdr:cxnSp macro="">
      <xdr:nvCxnSpPr>
        <xdr:cNvPr id="137" name="直線コネクタ 136"/>
        <xdr:cNvCxnSpPr/>
      </xdr:nvCxnSpPr>
      <xdr:spPr>
        <a:xfrm>
          <a:off x="2336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9" name="テキスト ボックス 138"/>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61</xdr:row>
      <xdr:rowOff>167640</xdr:rowOff>
    </xdr:to>
    <xdr:cxnSp macro="">
      <xdr:nvCxnSpPr>
        <xdr:cNvPr id="140" name="直線コネクタ 139"/>
        <xdr:cNvCxnSpPr/>
      </xdr:nvCxnSpPr>
      <xdr:spPr>
        <a:xfrm flipV="1">
          <a:off x="1447800" y="106116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49276</xdr:rowOff>
    </xdr:from>
    <xdr:to>
      <xdr:col>7</xdr:col>
      <xdr:colOff>203200</xdr:colOff>
      <xdr:row>61</xdr:row>
      <xdr:rowOff>150876</xdr:rowOff>
    </xdr:to>
    <xdr:sp macro="" textlink="">
      <xdr:nvSpPr>
        <xdr:cNvPr id="150" name="円/楕円 149"/>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65803</xdr:rowOff>
    </xdr:from>
    <xdr:ext cx="762000" cy="259045"/>
    <xdr:sp macro="" textlink="">
      <xdr:nvSpPr>
        <xdr:cNvPr id="151"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2" name="円/楕円 151"/>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121175</xdr:rowOff>
    </xdr:from>
    <xdr:ext cx="736600" cy="259045"/>
    <xdr:sp macro="" textlink="">
      <xdr:nvSpPr>
        <xdr:cNvPr id="153" name="テキスト ボックス 152"/>
        <xdr:cNvSpPr txBox="1"/>
      </xdr:nvSpPr>
      <xdr:spPr>
        <a:xfrm>
          <a:off x="3733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5" name="テキスト ボックス 154"/>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6" name="円/楕円 155"/>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57" name="テキスト ボックス 156"/>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9" name="テキスト ボックス 15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よる職員数の削減や、競争入札による新電力の導入などの経費削減により、類似団体平均を下回ったが、前年度よりも増加していることから、今後も引き続き行財政改革の推進を図り、人件費・物件費等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110823</xdr:rowOff>
    </xdr:from>
    <xdr:to>
      <xdr:col>7</xdr:col>
      <xdr:colOff>152400</xdr:colOff>
      <xdr:row>84</xdr:row>
      <xdr:rowOff>149028</xdr:rowOff>
    </xdr:to>
    <xdr:cxnSp macro="">
      <xdr:nvCxnSpPr>
        <xdr:cNvPr id="194" name="直線コネクタ 193"/>
        <xdr:cNvCxnSpPr/>
      </xdr:nvCxnSpPr>
      <xdr:spPr>
        <a:xfrm>
          <a:off x="4114800" y="14512623"/>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163392</xdr:rowOff>
    </xdr:from>
    <xdr:to>
      <xdr:col>6</xdr:col>
      <xdr:colOff>0</xdr:colOff>
      <xdr:row>84</xdr:row>
      <xdr:rowOff>110823</xdr:rowOff>
    </xdr:to>
    <xdr:cxnSp macro="">
      <xdr:nvCxnSpPr>
        <xdr:cNvPr id="197" name="直線コネクタ 196"/>
        <xdr:cNvCxnSpPr/>
      </xdr:nvCxnSpPr>
      <xdr:spPr>
        <a:xfrm>
          <a:off x="3225800" y="14393742"/>
          <a:ext cx="889000" cy="1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72904</xdr:rowOff>
    </xdr:from>
    <xdr:to>
      <xdr:col>4</xdr:col>
      <xdr:colOff>482600</xdr:colOff>
      <xdr:row>83</xdr:row>
      <xdr:rowOff>163392</xdr:rowOff>
    </xdr:to>
    <xdr:cxnSp macro="">
      <xdr:nvCxnSpPr>
        <xdr:cNvPr id="200" name="直線コネクタ 199"/>
        <xdr:cNvCxnSpPr/>
      </xdr:nvCxnSpPr>
      <xdr:spPr>
        <a:xfrm>
          <a:off x="2336800" y="1430325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72904</xdr:rowOff>
    </xdr:from>
    <xdr:to>
      <xdr:col>3</xdr:col>
      <xdr:colOff>279400</xdr:colOff>
      <xdr:row>83</xdr:row>
      <xdr:rowOff>127197</xdr:rowOff>
    </xdr:to>
    <xdr:cxnSp macro="">
      <xdr:nvCxnSpPr>
        <xdr:cNvPr id="203" name="直線コネクタ 202"/>
        <xdr:cNvCxnSpPr/>
      </xdr:nvCxnSpPr>
      <xdr:spPr>
        <a:xfrm flipV="1">
          <a:off x="1447800" y="1430325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98228</xdr:rowOff>
    </xdr:from>
    <xdr:to>
      <xdr:col>7</xdr:col>
      <xdr:colOff>203200</xdr:colOff>
      <xdr:row>85</xdr:row>
      <xdr:rowOff>28378</xdr:rowOff>
    </xdr:to>
    <xdr:sp macro="" textlink="">
      <xdr:nvSpPr>
        <xdr:cNvPr id="213" name="円/楕円 212"/>
        <xdr:cNvSpPr/>
      </xdr:nvSpPr>
      <xdr:spPr>
        <a:xfrm>
          <a:off x="4902200" y="145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114755</xdr:rowOff>
    </xdr:from>
    <xdr:ext cx="762000" cy="259045"/>
    <xdr:sp macro="" textlink="">
      <xdr:nvSpPr>
        <xdr:cNvPr id="214" name="人件費・物件費等の状況該当値テキスト"/>
        <xdr:cNvSpPr txBox="1"/>
      </xdr:nvSpPr>
      <xdr:spPr>
        <a:xfrm>
          <a:off x="5041900" y="143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60023</xdr:rowOff>
    </xdr:from>
    <xdr:to>
      <xdr:col>6</xdr:col>
      <xdr:colOff>50800</xdr:colOff>
      <xdr:row>84</xdr:row>
      <xdr:rowOff>161623</xdr:rowOff>
    </xdr:to>
    <xdr:sp macro="" textlink="">
      <xdr:nvSpPr>
        <xdr:cNvPr id="215" name="円/楕円 214"/>
        <xdr:cNvSpPr/>
      </xdr:nvSpPr>
      <xdr:spPr>
        <a:xfrm>
          <a:off x="4064000" y="144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146400</xdr:rowOff>
    </xdr:from>
    <xdr:ext cx="736600" cy="259045"/>
    <xdr:sp macro="" textlink="">
      <xdr:nvSpPr>
        <xdr:cNvPr id="216" name="テキスト ボックス 215"/>
        <xdr:cNvSpPr txBox="1"/>
      </xdr:nvSpPr>
      <xdr:spPr>
        <a:xfrm>
          <a:off x="3733800" y="1454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112592</xdr:rowOff>
    </xdr:from>
    <xdr:to>
      <xdr:col>4</xdr:col>
      <xdr:colOff>533400</xdr:colOff>
      <xdr:row>84</xdr:row>
      <xdr:rowOff>42742</xdr:rowOff>
    </xdr:to>
    <xdr:sp macro="" textlink="">
      <xdr:nvSpPr>
        <xdr:cNvPr id="217" name="円/楕円 216"/>
        <xdr:cNvSpPr/>
      </xdr:nvSpPr>
      <xdr:spPr>
        <a:xfrm>
          <a:off x="3175000" y="143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27519</xdr:rowOff>
    </xdr:from>
    <xdr:ext cx="762000" cy="259045"/>
    <xdr:sp macro="" textlink="">
      <xdr:nvSpPr>
        <xdr:cNvPr id="218" name="テキスト ボックス 217"/>
        <xdr:cNvSpPr txBox="1"/>
      </xdr:nvSpPr>
      <xdr:spPr>
        <a:xfrm>
          <a:off x="2844800" y="1442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22104</xdr:rowOff>
    </xdr:from>
    <xdr:to>
      <xdr:col>3</xdr:col>
      <xdr:colOff>330200</xdr:colOff>
      <xdr:row>83</xdr:row>
      <xdr:rowOff>123704</xdr:rowOff>
    </xdr:to>
    <xdr:sp macro="" textlink="">
      <xdr:nvSpPr>
        <xdr:cNvPr id="219" name="円/楕円 218"/>
        <xdr:cNvSpPr/>
      </xdr:nvSpPr>
      <xdr:spPr>
        <a:xfrm>
          <a:off x="2286000" y="14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108481</xdr:rowOff>
    </xdr:from>
    <xdr:ext cx="762000" cy="259045"/>
    <xdr:sp macro="" textlink="">
      <xdr:nvSpPr>
        <xdr:cNvPr id="220" name="テキスト ボックス 219"/>
        <xdr:cNvSpPr txBox="1"/>
      </xdr:nvSpPr>
      <xdr:spPr>
        <a:xfrm>
          <a:off x="1955800" y="143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104,994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76397</xdr:rowOff>
    </xdr:from>
    <xdr:to>
      <xdr:col>2</xdr:col>
      <xdr:colOff>127000</xdr:colOff>
      <xdr:row>84</xdr:row>
      <xdr:rowOff>6547</xdr:rowOff>
    </xdr:to>
    <xdr:sp macro="" textlink="">
      <xdr:nvSpPr>
        <xdr:cNvPr id="221" name="円/楕円 220"/>
        <xdr:cNvSpPr/>
      </xdr:nvSpPr>
      <xdr:spPr>
        <a:xfrm>
          <a:off x="1397000" y="143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162774</xdr:rowOff>
    </xdr:from>
    <xdr:ext cx="762000" cy="259045"/>
    <xdr:sp macro="" textlink="">
      <xdr:nvSpPr>
        <xdr:cNvPr id="222" name="テキスト ボックス 221"/>
        <xdr:cNvSpPr txBox="1"/>
      </xdr:nvSpPr>
      <xdr:spPr>
        <a:xfrm>
          <a:off x="1066800" y="1439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他市に先駆けて実施した「わたり」の廃止や、技能労務職給料表（行二）の導入のほか、人事院勧告等に基づく国・県に準じた給与制度適正化の取組みを着実に進めていること等により、類似団体の平均を</a:t>
          </a:r>
          <a:r>
            <a:rPr kumimoji="1" lang="en-US" altLang="ja-JP" sz="1300">
              <a:latin typeface="ＭＳ Ｐゴシック"/>
            </a:rPr>
            <a:t>1.2</a:t>
          </a:r>
          <a:r>
            <a:rPr kumimoji="1" lang="ja-JP" altLang="en-US" sz="1300">
              <a:latin typeface="ＭＳ Ｐゴシック"/>
            </a:rPr>
            <a:t>ポイント下回っている。</a:t>
          </a:r>
        </a:p>
        <a:p>
          <a:r>
            <a:rPr kumimoji="1" lang="ja-JP" altLang="en-US" sz="1300">
              <a:latin typeface="ＭＳ Ｐゴシック"/>
            </a:rPr>
            <a:t>今後も、地方公務員法に規定される「均衡の原則」や「職務給の原則</a:t>
          </a:r>
          <a:r>
            <a:rPr kumimoji="1" lang="en-US" altLang="ja-JP" sz="1300">
              <a:latin typeface="ＭＳ Ｐゴシック"/>
            </a:rPr>
            <a:t>｣</a:t>
          </a:r>
          <a:r>
            <a:rPr kumimoji="1" lang="ja-JP" altLang="en-US" sz="1300">
              <a:latin typeface="ＭＳ Ｐゴシック"/>
            </a:rPr>
            <a:t>等を踏まえ、給与水準の適正化に努める。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6955</xdr:rowOff>
    </xdr:to>
    <xdr:cxnSp macro="">
      <xdr:nvCxnSpPr>
        <xdr:cNvPr id="258" name="直線コネクタ 257"/>
        <xdr:cNvCxnSpPr/>
      </xdr:nvCxnSpPr>
      <xdr:spPr>
        <a:xfrm flipV="1">
          <a:off x="16179800" y="142028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83</xdr:row>
      <xdr:rowOff>6955</xdr:rowOff>
    </xdr:to>
    <xdr:cxnSp macro="">
      <xdr:nvCxnSpPr>
        <xdr:cNvPr id="261" name="直線コネクタ 260"/>
        <xdr:cNvCxnSpPr/>
      </xdr:nvCxnSpPr>
      <xdr:spPr>
        <a:xfrm>
          <a:off x="15290800" y="141453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82</xdr:row>
      <xdr:rowOff>109462</xdr:rowOff>
    </xdr:to>
    <xdr:cxnSp macro="">
      <xdr:nvCxnSpPr>
        <xdr:cNvPr id="264" name="直線コネクタ 263"/>
        <xdr:cNvCxnSpPr/>
      </xdr:nvCxnSpPr>
      <xdr:spPr>
        <a:xfrm flipV="1">
          <a:off x="14401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88</xdr:row>
      <xdr:rowOff>57452</xdr:rowOff>
    </xdr:to>
    <xdr:cxnSp macro="">
      <xdr:nvCxnSpPr>
        <xdr:cNvPr id="267" name="直線コネクタ 266"/>
        <xdr:cNvCxnSpPr/>
      </xdr:nvCxnSpPr>
      <xdr:spPr>
        <a:xfrm flipV="1">
          <a:off x="13512800" y="14168362"/>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81" name="円/楕円 280"/>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82" name="テキスト ボックス 281"/>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5" name="円/楕円 284"/>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6" name="テキスト ボックス 285"/>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平成</a:t>
          </a:r>
          <a:r>
            <a:rPr kumimoji="1" lang="en-US" altLang="ja-JP" sz="1300">
              <a:latin typeface="+mj-ea"/>
              <a:ea typeface="+mj-ea"/>
            </a:rPr>
            <a:t>19</a:t>
          </a:r>
          <a:r>
            <a:rPr kumimoji="1" lang="ja-JP" altLang="en-US" sz="1300">
              <a:latin typeface="+mj-ea"/>
              <a:ea typeface="+mj-ea"/>
            </a:rPr>
            <a:t>年度から平成</a:t>
          </a:r>
          <a:r>
            <a:rPr kumimoji="1" lang="en-US" altLang="ja-JP" sz="1300">
              <a:latin typeface="+mj-ea"/>
              <a:ea typeface="+mj-ea"/>
            </a:rPr>
            <a:t>26</a:t>
          </a:r>
          <a:r>
            <a:rPr kumimoji="1" lang="ja-JP" altLang="en-US" sz="1300">
              <a:latin typeface="+mj-ea"/>
              <a:ea typeface="+mj-ea"/>
            </a:rPr>
            <a:t>年度まで２次にわたる定員適正化計画を策定し、新規採用人数の抑制や組織機構見直し、指定管理者制度の導入や事務事業の整理統合等により</a:t>
          </a:r>
          <a:r>
            <a:rPr kumimoji="1" lang="en-US" altLang="ja-JP" sz="1300">
              <a:latin typeface="+mj-ea"/>
              <a:ea typeface="+mj-ea"/>
            </a:rPr>
            <a:t>239</a:t>
          </a:r>
          <a:r>
            <a:rPr kumimoji="1" lang="ja-JP" altLang="en-US" sz="1300">
              <a:latin typeface="+mj-ea"/>
              <a:ea typeface="+mj-ea"/>
            </a:rPr>
            <a:t>人の職員数削減を達成した。</a:t>
          </a:r>
        </a:p>
        <a:p>
          <a:r>
            <a:rPr kumimoji="1" lang="ja-JP" altLang="en-US" sz="1300">
              <a:latin typeface="+mj-ea"/>
              <a:ea typeface="+mj-ea"/>
            </a:rPr>
            <a:t>平成</a:t>
          </a:r>
          <a:r>
            <a:rPr kumimoji="1" lang="en-US" altLang="ja-JP" sz="1300">
              <a:latin typeface="+mj-ea"/>
              <a:ea typeface="+mj-ea"/>
            </a:rPr>
            <a:t>27</a:t>
          </a:r>
          <a:r>
            <a:rPr kumimoji="1" lang="ja-JP" altLang="en-US" sz="1300">
              <a:latin typeface="+mj-ea"/>
              <a:ea typeface="+mj-ea"/>
            </a:rPr>
            <a:t>年度からは新たな「鹿屋市定員管理計画」に取り組んでおり、平成</a:t>
          </a:r>
          <a:r>
            <a:rPr kumimoji="1" lang="en-US" altLang="ja-JP" sz="1300">
              <a:latin typeface="+mj-ea"/>
              <a:ea typeface="+mj-ea"/>
            </a:rPr>
            <a:t>28</a:t>
          </a:r>
          <a:r>
            <a:rPr kumimoji="1" lang="ja-JP" altLang="en-US" sz="1300">
              <a:latin typeface="+mj-ea"/>
              <a:ea typeface="+mj-ea"/>
            </a:rPr>
            <a:t>年４月１日時点の職員数は</a:t>
          </a:r>
          <a:r>
            <a:rPr kumimoji="1" lang="ja-JP" altLang="ja-JP" sz="1300">
              <a:solidFill>
                <a:schemeClr val="dk1"/>
              </a:solidFill>
              <a:effectLst/>
              <a:latin typeface="+mj-ea"/>
              <a:ea typeface="+mj-ea"/>
              <a:cs typeface="+mn-cs"/>
            </a:rPr>
            <a:t>目標人数を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人下回る</a:t>
          </a:r>
          <a:r>
            <a:rPr kumimoji="1" lang="en-US" altLang="ja-JP" sz="1300">
              <a:latin typeface="+mj-ea"/>
              <a:ea typeface="+mj-ea"/>
            </a:rPr>
            <a:t>796</a:t>
          </a:r>
          <a:r>
            <a:rPr kumimoji="1" lang="ja-JP" altLang="en-US" sz="1300">
              <a:latin typeface="+mj-ea"/>
              <a:ea typeface="+mj-ea"/>
            </a:rPr>
            <a:t>人となり、全国平均、類似団体平均及び鹿児島県平均のいずれも下回る結果となった。</a:t>
          </a:r>
        </a:p>
        <a:p>
          <a:r>
            <a:rPr kumimoji="1" lang="ja-JP" altLang="en-US" sz="1300">
              <a:latin typeface="+mj-ea"/>
              <a:ea typeface="+mj-ea"/>
            </a:rPr>
            <a:t>今後も引き続き定員適正化の推進に取り組む一方、円滑な業務遂行に必要な職員数の維持・確保にも取り組むこととする。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97536</xdr:rowOff>
    </xdr:from>
    <xdr:to>
      <xdr:col>24</xdr:col>
      <xdr:colOff>558800</xdr:colOff>
      <xdr:row>62</xdr:row>
      <xdr:rowOff>99949</xdr:rowOff>
    </xdr:to>
    <xdr:cxnSp macro="">
      <xdr:nvCxnSpPr>
        <xdr:cNvPr id="319" name="直線コネクタ 318"/>
        <xdr:cNvCxnSpPr/>
      </xdr:nvCxnSpPr>
      <xdr:spPr>
        <a:xfrm flipV="1">
          <a:off x="16179800" y="1072743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99949</xdr:rowOff>
    </xdr:from>
    <xdr:to>
      <xdr:col>23</xdr:col>
      <xdr:colOff>406400</xdr:colOff>
      <xdr:row>62</xdr:row>
      <xdr:rowOff>133731</xdr:rowOff>
    </xdr:to>
    <xdr:cxnSp macro="">
      <xdr:nvCxnSpPr>
        <xdr:cNvPr id="322" name="直線コネクタ 321"/>
        <xdr:cNvCxnSpPr/>
      </xdr:nvCxnSpPr>
      <xdr:spPr>
        <a:xfrm flipV="1">
          <a:off x="15290800" y="107298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4" name="テキスト ボックス 323"/>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133731</xdr:rowOff>
    </xdr:from>
    <xdr:to>
      <xdr:col>22</xdr:col>
      <xdr:colOff>203200</xdr:colOff>
      <xdr:row>62</xdr:row>
      <xdr:rowOff>157861</xdr:rowOff>
    </xdr:to>
    <xdr:cxnSp macro="">
      <xdr:nvCxnSpPr>
        <xdr:cNvPr id="325" name="直線コネクタ 324"/>
        <xdr:cNvCxnSpPr/>
      </xdr:nvCxnSpPr>
      <xdr:spPr>
        <a:xfrm flipV="1">
          <a:off x="14401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157861</xdr:rowOff>
    </xdr:from>
    <xdr:to>
      <xdr:col>21</xdr:col>
      <xdr:colOff>0</xdr:colOff>
      <xdr:row>63</xdr:row>
      <xdr:rowOff>22606</xdr:rowOff>
    </xdr:to>
    <xdr:cxnSp macro="">
      <xdr:nvCxnSpPr>
        <xdr:cNvPr id="328" name="直線コネクタ 327"/>
        <xdr:cNvCxnSpPr/>
      </xdr:nvCxnSpPr>
      <xdr:spPr>
        <a:xfrm flipV="1">
          <a:off x="13512800" y="107877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46736</xdr:rowOff>
    </xdr:from>
    <xdr:to>
      <xdr:col>24</xdr:col>
      <xdr:colOff>609600</xdr:colOff>
      <xdr:row>62</xdr:row>
      <xdr:rowOff>148336</xdr:rowOff>
    </xdr:to>
    <xdr:sp macro="" textlink="">
      <xdr:nvSpPr>
        <xdr:cNvPr id="338" name="円/楕円 337"/>
        <xdr:cNvSpPr/>
      </xdr:nvSpPr>
      <xdr:spPr>
        <a:xfrm>
          <a:off x="16967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63263</xdr:rowOff>
    </xdr:from>
    <xdr:ext cx="762000" cy="259045"/>
    <xdr:sp macro="" textlink="">
      <xdr:nvSpPr>
        <xdr:cNvPr id="339" name="定員管理の状況該当値テキスト"/>
        <xdr:cNvSpPr txBox="1"/>
      </xdr:nvSpPr>
      <xdr:spPr>
        <a:xfrm>
          <a:off x="17106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49149</xdr:rowOff>
    </xdr:from>
    <xdr:to>
      <xdr:col>23</xdr:col>
      <xdr:colOff>457200</xdr:colOff>
      <xdr:row>62</xdr:row>
      <xdr:rowOff>150749</xdr:rowOff>
    </xdr:to>
    <xdr:sp macro="" textlink="">
      <xdr:nvSpPr>
        <xdr:cNvPr id="340" name="円/楕円 339"/>
        <xdr:cNvSpPr/>
      </xdr:nvSpPr>
      <xdr:spPr>
        <a:xfrm>
          <a:off x="16129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135526</xdr:rowOff>
    </xdr:from>
    <xdr:ext cx="736600" cy="259045"/>
    <xdr:sp macro="" textlink="">
      <xdr:nvSpPr>
        <xdr:cNvPr id="341" name="テキスト ボックス 340"/>
        <xdr:cNvSpPr txBox="1"/>
      </xdr:nvSpPr>
      <xdr:spPr>
        <a:xfrm>
          <a:off x="15798800" y="1076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82931</xdr:rowOff>
    </xdr:from>
    <xdr:to>
      <xdr:col>22</xdr:col>
      <xdr:colOff>254000</xdr:colOff>
      <xdr:row>63</xdr:row>
      <xdr:rowOff>13081</xdr:rowOff>
    </xdr:to>
    <xdr:sp macro="" textlink="">
      <xdr:nvSpPr>
        <xdr:cNvPr id="342" name="円/楕円 341"/>
        <xdr:cNvSpPr/>
      </xdr:nvSpPr>
      <xdr:spPr>
        <a:xfrm>
          <a:off x="15240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169308</xdr:rowOff>
    </xdr:from>
    <xdr:ext cx="762000" cy="259045"/>
    <xdr:sp macro="" textlink="">
      <xdr:nvSpPr>
        <xdr:cNvPr id="343" name="テキスト ボックス 342"/>
        <xdr:cNvSpPr txBox="1"/>
      </xdr:nvSpPr>
      <xdr:spPr>
        <a:xfrm>
          <a:off x="14909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107061</xdr:rowOff>
    </xdr:from>
    <xdr:to>
      <xdr:col>21</xdr:col>
      <xdr:colOff>50800</xdr:colOff>
      <xdr:row>63</xdr:row>
      <xdr:rowOff>37211</xdr:rowOff>
    </xdr:to>
    <xdr:sp macro="" textlink="">
      <xdr:nvSpPr>
        <xdr:cNvPr id="344" name="円/楕円 343"/>
        <xdr:cNvSpPr/>
      </xdr:nvSpPr>
      <xdr:spPr>
        <a:xfrm>
          <a:off x="14351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21988</xdr:rowOff>
    </xdr:from>
    <xdr:ext cx="762000" cy="259045"/>
    <xdr:sp macro="" textlink="">
      <xdr:nvSpPr>
        <xdr:cNvPr id="345" name="テキスト ボックス 344"/>
        <xdr:cNvSpPr txBox="1"/>
      </xdr:nvSpPr>
      <xdr:spPr>
        <a:xfrm>
          <a:off x="14020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143256</xdr:rowOff>
    </xdr:from>
    <xdr:to>
      <xdr:col>19</xdr:col>
      <xdr:colOff>533400</xdr:colOff>
      <xdr:row>63</xdr:row>
      <xdr:rowOff>73406</xdr:rowOff>
    </xdr:to>
    <xdr:sp macro="" textlink="">
      <xdr:nvSpPr>
        <xdr:cNvPr id="346" name="円/楕円 345"/>
        <xdr:cNvSpPr/>
      </xdr:nvSpPr>
      <xdr:spPr>
        <a:xfrm>
          <a:off x="13462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58183</xdr:rowOff>
    </xdr:from>
    <xdr:ext cx="762000" cy="259045"/>
    <xdr:sp macro="" textlink="">
      <xdr:nvSpPr>
        <xdr:cNvPr id="347" name="テキスト ボックス 346"/>
        <xdr:cNvSpPr txBox="1"/>
      </xdr:nvSpPr>
      <xdr:spPr>
        <a:xfrm>
          <a:off x="13131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一般会計や公営企業会計等の公債費の減少等により、前年度よりも</a:t>
          </a:r>
          <a:r>
            <a:rPr kumimoji="1" lang="en-US" altLang="ja-JP" sz="1300">
              <a:latin typeface="ＭＳ Ｐゴシック"/>
            </a:rPr>
            <a:t>1.5</a:t>
          </a:r>
          <a:r>
            <a:rPr kumimoji="1" lang="ja-JP" altLang="en-US" sz="1300">
              <a:latin typeface="ＭＳ Ｐゴシック"/>
            </a:rPr>
            <a:t>ポイント改善され、類似団体平均も下回っている。今後も引き続き、当該年度の地方債発行額を償還額（臨時財政対策債を除く）の範囲内とする等、計画的な地方債の発行に努める。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129286</xdr:rowOff>
    </xdr:to>
    <xdr:cxnSp macro="">
      <xdr:nvCxnSpPr>
        <xdr:cNvPr id="379" name="直線コネクタ 378"/>
        <xdr:cNvCxnSpPr/>
      </xdr:nvCxnSpPr>
      <xdr:spPr>
        <a:xfrm flipV="1">
          <a:off x="16179800" y="701395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64008</xdr:rowOff>
    </xdr:to>
    <xdr:cxnSp macro="">
      <xdr:nvCxnSpPr>
        <xdr:cNvPr id="382" name="直線コネクタ 381"/>
        <xdr:cNvCxnSpPr/>
      </xdr:nvCxnSpPr>
      <xdr:spPr>
        <a:xfrm flipV="1">
          <a:off x="15290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160528</xdr:rowOff>
    </xdr:to>
    <xdr:cxnSp macro="">
      <xdr:nvCxnSpPr>
        <xdr:cNvPr id="385" name="直線コネクタ 384"/>
        <xdr:cNvCxnSpPr/>
      </xdr:nvCxnSpPr>
      <xdr:spPr>
        <a:xfrm flipV="1">
          <a:off x="14401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27686</xdr:rowOff>
    </xdr:to>
    <xdr:cxnSp macro="">
      <xdr:nvCxnSpPr>
        <xdr:cNvPr id="388" name="直線コネクタ 387"/>
        <xdr:cNvCxnSpPr/>
      </xdr:nvCxnSpPr>
      <xdr:spPr>
        <a:xfrm flipV="1">
          <a:off x="13512800" y="73614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398" name="円/楕円 397"/>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399"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0" name="円/楕円 399"/>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401" name="テキスト ボックス 400"/>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402" name="円/楕円 401"/>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403" name="テキスト ボックス 40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4" name="円/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5" name="テキスト ボックス 404"/>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6" name="円/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7" name="テキスト ボックス 406"/>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会計や公営企業会計等の地方債現在高や職員数の減による退職手当負担見込額が減少したことなどにより、将来負担無しとなったが、今後も引き続き、行財政改革を推進し、中長期的な健全財政の堅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129177</xdr:rowOff>
    </xdr:from>
    <xdr:to>
      <xdr:col>23</xdr:col>
      <xdr:colOff>406400</xdr:colOff>
      <xdr:row>14</xdr:row>
      <xdr:rowOff>73781</xdr:rowOff>
    </xdr:to>
    <xdr:cxnSp macro="">
      <xdr:nvCxnSpPr>
        <xdr:cNvPr id="443" name="直線コネクタ 442"/>
        <xdr:cNvCxnSpPr/>
      </xdr:nvCxnSpPr>
      <xdr:spPr>
        <a:xfrm flipV="1">
          <a:off x="15290800" y="2358027"/>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73781</xdr:rowOff>
    </xdr:from>
    <xdr:to>
      <xdr:col>22</xdr:col>
      <xdr:colOff>203200</xdr:colOff>
      <xdr:row>15</xdr:row>
      <xdr:rowOff>18385</xdr:rowOff>
    </xdr:to>
    <xdr:cxnSp macro="">
      <xdr:nvCxnSpPr>
        <xdr:cNvPr id="446" name="直線コネクタ 445"/>
        <xdr:cNvCxnSpPr/>
      </xdr:nvCxnSpPr>
      <xdr:spPr>
        <a:xfrm flipV="1">
          <a:off x="14401800" y="2474081"/>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48" name="テキスト ボックス 447"/>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18385</xdr:rowOff>
    </xdr:from>
    <xdr:to>
      <xdr:col>21</xdr:col>
      <xdr:colOff>0</xdr:colOff>
      <xdr:row>16</xdr:row>
      <xdr:rowOff>5503</xdr:rowOff>
    </xdr:to>
    <xdr:cxnSp macro="">
      <xdr:nvCxnSpPr>
        <xdr:cNvPr id="449" name="直線コネクタ 448"/>
        <xdr:cNvCxnSpPr/>
      </xdr:nvCxnSpPr>
      <xdr:spPr>
        <a:xfrm flipV="1">
          <a:off x="13512800" y="2590135"/>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165419</xdr:rowOff>
    </xdr:from>
    <xdr:ext cx="762000" cy="259045"/>
    <xdr:sp macro="" textlink="">
      <xdr:nvSpPr>
        <xdr:cNvPr id="451" name="テキスト ボックス 450"/>
        <xdr:cNvSpPr txBox="1"/>
      </xdr:nvSpPr>
      <xdr:spPr>
        <a:xfrm>
          <a:off x="14909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122706</xdr:rowOff>
    </xdr:from>
    <xdr:to>
      <xdr:col>21</xdr:col>
      <xdr:colOff>50800</xdr:colOff>
      <xdr:row>16</xdr:row>
      <xdr:rowOff>52856</xdr:rowOff>
    </xdr:to>
    <xdr:sp macro="" textlink="">
      <xdr:nvSpPr>
        <xdr:cNvPr id="452" name="フローチャート : 判断 451"/>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37633</xdr:rowOff>
    </xdr:from>
    <xdr:ext cx="762000" cy="259045"/>
    <xdr:sp macro="" textlink="">
      <xdr:nvSpPr>
        <xdr:cNvPr id="453" name="テキスト ボックス 452"/>
        <xdr:cNvSpPr txBox="1"/>
      </xdr:nvSpPr>
      <xdr:spPr>
        <a:xfrm>
          <a:off x="14020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4" name="フローチャート : 判断 453"/>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135302</xdr:rowOff>
    </xdr:from>
    <xdr:ext cx="762000" cy="259045"/>
    <xdr:sp macro="" textlink="">
      <xdr:nvSpPr>
        <xdr:cNvPr id="455" name="テキスト ボックス 454"/>
        <xdr:cNvSpPr txBox="1"/>
      </xdr:nvSpPr>
      <xdr:spPr>
        <a:xfrm>
          <a:off x="13131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78377</xdr:rowOff>
    </xdr:from>
    <xdr:to>
      <xdr:col>23</xdr:col>
      <xdr:colOff>457200</xdr:colOff>
      <xdr:row>14</xdr:row>
      <xdr:rowOff>8527</xdr:rowOff>
    </xdr:to>
    <xdr:sp macro="" textlink="">
      <xdr:nvSpPr>
        <xdr:cNvPr id="461" name="円/楕円 460"/>
        <xdr:cNvSpPr/>
      </xdr:nvSpPr>
      <xdr:spPr>
        <a:xfrm>
          <a:off x="16129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18704</xdr:rowOff>
    </xdr:from>
    <xdr:ext cx="736600" cy="259045"/>
    <xdr:sp macro="" textlink="">
      <xdr:nvSpPr>
        <xdr:cNvPr id="462" name="テキスト ボックス 461"/>
        <xdr:cNvSpPr txBox="1"/>
      </xdr:nvSpPr>
      <xdr:spPr>
        <a:xfrm>
          <a:off x="15798800" y="207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22981</xdr:rowOff>
    </xdr:from>
    <xdr:to>
      <xdr:col>22</xdr:col>
      <xdr:colOff>254000</xdr:colOff>
      <xdr:row>14</xdr:row>
      <xdr:rowOff>124581</xdr:rowOff>
    </xdr:to>
    <xdr:sp macro="" textlink="">
      <xdr:nvSpPr>
        <xdr:cNvPr id="463" name="円/楕円 462"/>
        <xdr:cNvSpPr/>
      </xdr:nvSpPr>
      <xdr:spPr>
        <a:xfrm>
          <a:off x="15240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134758</xdr:rowOff>
    </xdr:from>
    <xdr:ext cx="762000" cy="259045"/>
    <xdr:sp macro="" textlink="">
      <xdr:nvSpPr>
        <xdr:cNvPr id="464" name="テキスト ボックス 463"/>
        <xdr:cNvSpPr txBox="1"/>
      </xdr:nvSpPr>
      <xdr:spPr>
        <a:xfrm>
          <a:off x="14909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139035</xdr:rowOff>
    </xdr:from>
    <xdr:to>
      <xdr:col>21</xdr:col>
      <xdr:colOff>50800</xdr:colOff>
      <xdr:row>15</xdr:row>
      <xdr:rowOff>69185</xdr:rowOff>
    </xdr:to>
    <xdr:sp macro="" textlink="">
      <xdr:nvSpPr>
        <xdr:cNvPr id="465" name="円/楕円 464"/>
        <xdr:cNvSpPr/>
      </xdr:nvSpPr>
      <xdr:spPr>
        <a:xfrm>
          <a:off x="14351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79362</xdr:rowOff>
    </xdr:from>
    <xdr:ext cx="762000" cy="259045"/>
    <xdr:sp macro="" textlink="">
      <xdr:nvSpPr>
        <xdr:cNvPr id="466" name="テキスト ボックス 465"/>
        <xdr:cNvSpPr txBox="1"/>
      </xdr:nvSpPr>
      <xdr:spPr>
        <a:xfrm>
          <a:off x="14020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126153</xdr:rowOff>
    </xdr:from>
    <xdr:to>
      <xdr:col>19</xdr:col>
      <xdr:colOff>533400</xdr:colOff>
      <xdr:row>16</xdr:row>
      <xdr:rowOff>56303</xdr:rowOff>
    </xdr:to>
    <xdr:sp macro="" textlink="">
      <xdr:nvSpPr>
        <xdr:cNvPr id="467" name="円/楕円 466"/>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66480</xdr:rowOff>
    </xdr:from>
    <xdr:ext cx="762000" cy="259045"/>
    <xdr:sp macro="" textlink="">
      <xdr:nvSpPr>
        <xdr:cNvPr id="468" name="テキスト ボックス 467"/>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定員管理計画に基づいた職員数の削減によって、前年度よりも改善し、類似団体平均を下回っている。</a:t>
          </a:r>
          <a:endParaRPr kumimoji="1" lang="en-US" altLang="ja-JP" sz="1300">
            <a:latin typeface="ＭＳ Ｐゴシック"/>
          </a:endParaRPr>
        </a:p>
        <a:p>
          <a:r>
            <a:rPr kumimoji="1" lang="ja-JP" altLang="en-US" sz="1300">
              <a:latin typeface="ＭＳ Ｐゴシック"/>
            </a:rPr>
            <a:t>今後も引き続き、</a:t>
          </a:r>
          <a:r>
            <a:rPr lang="ja-JP" altLang="ja-JP" sz="1300" b="0" i="0" baseline="0">
              <a:solidFill>
                <a:schemeClr val="dk1"/>
              </a:solidFill>
              <a:effectLst/>
              <a:latin typeface="+mn-lt"/>
              <a:ea typeface="+mn-ea"/>
              <a:cs typeface="+mn-cs"/>
            </a:rPr>
            <a:t>人材育成やアウトソーシングの推進などにより定員管理の適正化を進め、人件費の抑制に努める。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94343</xdr:rowOff>
    </xdr:from>
    <xdr:to>
      <xdr:col>7</xdr:col>
      <xdr:colOff>15875</xdr:colOff>
      <xdr:row>36</xdr:row>
      <xdr:rowOff>143328</xdr:rowOff>
    </xdr:to>
    <xdr:cxnSp macro="">
      <xdr:nvCxnSpPr>
        <xdr:cNvPr id="68" name="直線コネクタ 67"/>
        <xdr:cNvCxnSpPr/>
      </xdr:nvCxnSpPr>
      <xdr:spPr>
        <a:xfrm flipV="1">
          <a:off x="3987800" y="62665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38</xdr:row>
      <xdr:rowOff>110672</xdr:rowOff>
    </xdr:to>
    <xdr:cxnSp macro="">
      <xdr:nvCxnSpPr>
        <xdr:cNvPr id="71" name="直線コネクタ 70"/>
        <xdr:cNvCxnSpPr/>
      </xdr:nvCxnSpPr>
      <xdr:spPr>
        <a:xfrm flipV="1">
          <a:off x="3098800" y="6315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110672</xdr:rowOff>
    </xdr:to>
    <xdr:cxnSp macro="">
      <xdr:nvCxnSpPr>
        <xdr:cNvPr id="74" name="直線コネクタ 73"/>
        <xdr:cNvCxnSpPr/>
      </xdr:nvCxnSpPr>
      <xdr:spPr>
        <a:xfrm>
          <a:off x="2209800" y="6527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127000</xdr:rowOff>
    </xdr:to>
    <xdr:cxnSp macro="">
      <xdr:nvCxnSpPr>
        <xdr:cNvPr id="77" name="直線コネクタ 76"/>
        <xdr:cNvCxnSpPr/>
      </xdr:nvCxnSpPr>
      <xdr:spPr>
        <a:xfrm flipV="1">
          <a:off x="1320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87" name="円/楕円 86"/>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60070</xdr:rowOff>
    </xdr:from>
    <xdr:ext cx="762000" cy="259045"/>
    <xdr:sp macro="" textlink="">
      <xdr:nvSpPr>
        <xdr:cNvPr id="88" name="人件費該当値テキスト"/>
        <xdr:cNvSpPr txBox="1"/>
      </xdr:nvSpPr>
      <xdr:spPr>
        <a:xfrm>
          <a:off x="4914900" y="60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9" name="円/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59872</xdr:rowOff>
    </xdr:from>
    <xdr:to>
      <xdr:col>4</xdr:col>
      <xdr:colOff>396875</xdr:colOff>
      <xdr:row>38</xdr:row>
      <xdr:rowOff>161472</xdr:rowOff>
    </xdr:to>
    <xdr:sp macro="" textlink="">
      <xdr:nvSpPr>
        <xdr:cNvPr id="91" name="円/楕円 90"/>
        <xdr:cNvSpPr/>
      </xdr:nvSpPr>
      <xdr:spPr>
        <a:xfrm>
          <a:off x="3048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146249</xdr:rowOff>
    </xdr:from>
    <xdr:ext cx="762000" cy="259045"/>
    <xdr:sp macro="" textlink="">
      <xdr:nvSpPr>
        <xdr:cNvPr id="92" name="テキスト ボックス 91"/>
        <xdr:cNvSpPr txBox="1"/>
      </xdr:nvSpPr>
      <xdr:spPr>
        <a:xfrm>
          <a:off x="2717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3" name="円/楕円 92"/>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94" name="テキスト ボックス 93"/>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5" name="円/楕円 94"/>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6" name="テキスト ボックス 95"/>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競争入札による新電力の導入などの経費削減の取組により、昨年度より</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ポイントの減となったが、類似団体平均を上回っている。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引き続き、職員のコスト意識を高め、事務改善等による経費削減に努める。</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20864</xdr:rowOff>
    </xdr:from>
    <xdr:to>
      <xdr:col>24</xdr:col>
      <xdr:colOff>31750</xdr:colOff>
      <xdr:row>17</xdr:row>
      <xdr:rowOff>37193</xdr:rowOff>
    </xdr:to>
    <xdr:cxnSp macro="">
      <xdr:nvCxnSpPr>
        <xdr:cNvPr id="131" name="直線コネクタ 130"/>
        <xdr:cNvCxnSpPr/>
      </xdr:nvCxnSpPr>
      <xdr:spPr>
        <a:xfrm flipV="1">
          <a:off x="15671800" y="29355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159657</xdr:rowOff>
    </xdr:from>
    <xdr:to>
      <xdr:col>22</xdr:col>
      <xdr:colOff>565150</xdr:colOff>
      <xdr:row>17</xdr:row>
      <xdr:rowOff>37193</xdr:rowOff>
    </xdr:to>
    <xdr:cxnSp macro="">
      <xdr:nvCxnSpPr>
        <xdr:cNvPr id="134" name="直線コネクタ 133"/>
        <xdr:cNvCxnSpPr/>
      </xdr:nvCxnSpPr>
      <xdr:spPr>
        <a:xfrm>
          <a:off x="14782800" y="2902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61686</xdr:rowOff>
    </xdr:from>
    <xdr:to>
      <xdr:col>21</xdr:col>
      <xdr:colOff>361950</xdr:colOff>
      <xdr:row>16</xdr:row>
      <xdr:rowOff>159657</xdr:rowOff>
    </xdr:to>
    <xdr:cxnSp macro="">
      <xdr:nvCxnSpPr>
        <xdr:cNvPr id="137" name="直線コネクタ 136"/>
        <xdr:cNvCxnSpPr/>
      </xdr:nvCxnSpPr>
      <xdr:spPr>
        <a:xfrm>
          <a:off x="13893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61686</xdr:rowOff>
    </xdr:to>
    <xdr:cxnSp macro="">
      <xdr:nvCxnSpPr>
        <xdr:cNvPr id="140" name="直線コネクタ 139"/>
        <xdr:cNvCxnSpPr/>
      </xdr:nvCxnSpPr>
      <xdr:spPr>
        <a:xfrm>
          <a:off x="13004800" y="2723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141514</xdr:rowOff>
    </xdr:from>
    <xdr:to>
      <xdr:col>24</xdr:col>
      <xdr:colOff>82550</xdr:colOff>
      <xdr:row>17</xdr:row>
      <xdr:rowOff>71664</xdr:rowOff>
    </xdr:to>
    <xdr:sp macro="" textlink="">
      <xdr:nvSpPr>
        <xdr:cNvPr id="150" name="円/楕円 149"/>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113591</xdr:rowOff>
    </xdr:from>
    <xdr:ext cx="762000" cy="259045"/>
    <xdr:sp macro="" textlink="">
      <xdr:nvSpPr>
        <xdr:cNvPr id="151" name="物件費該当値テキスト"/>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2" name="円/楕円 151"/>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53" name="テキスト ボックス 152"/>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108857</xdr:rowOff>
    </xdr:from>
    <xdr:to>
      <xdr:col>21</xdr:col>
      <xdr:colOff>412750</xdr:colOff>
      <xdr:row>17</xdr:row>
      <xdr:rowOff>39007</xdr:rowOff>
    </xdr:to>
    <xdr:sp macro="" textlink="">
      <xdr:nvSpPr>
        <xdr:cNvPr id="154" name="円/楕円 153"/>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49184</xdr:rowOff>
    </xdr:from>
    <xdr:ext cx="762000" cy="259045"/>
    <xdr:sp macro="" textlink="">
      <xdr:nvSpPr>
        <xdr:cNvPr id="155" name="テキスト ボックス 154"/>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10886</xdr:rowOff>
    </xdr:from>
    <xdr:to>
      <xdr:col>20</xdr:col>
      <xdr:colOff>209550</xdr:colOff>
      <xdr:row>16</xdr:row>
      <xdr:rowOff>112486</xdr:rowOff>
    </xdr:to>
    <xdr:sp macro="" textlink="">
      <xdr:nvSpPr>
        <xdr:cNvPr id="156" name="円/楕円 155"/>
        <xdr:cNvSpPr/>
      </xdr:nvSpPr>
      <xdr:spPr>
        <a:xfrm>
          <a:off x="13843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122663</xdr:rowOff>
    </xdr:from>
    <xdr:ext cx="762000" cy="259045"/>
    <xdr:sp macro="" textlink="">
      <xdr:nvSpPr>
        <xdr:cNvPr id="157" name="テキスト ボックス 156"/>
        <xdr:cNvSpPr txBox="1"/>
      </xdr:nvSpPr>
      <xdr:spPr>
        <a:xfrm>
          <a:off x="13512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8" name="円/楕円 157"/>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9" name="テキスト ボックス 158"/>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幼稚園・保育所等給付費や障害者自立支援給付費等の増加により、前年度より</a:t>
          </a:r>
          <a:r>
            <a:rPr kumimoji="1" lang="en-US" altLang="ja-JP" sz="1300">
              <a:latin typeface="ＭＳ Ｐゴシック"/>
            </a:rPr>
            <a:t>0.5</a:t>
          </a:r>
          <a:r>
            <a:rPr kumimoji="1" lang="ja-JP" altLang="en-US" sz="1300">
              <a:latin typeface="ＭＳ Ｐゴシック"/>
            </a:rPr>
            <a:t>ポイント上昇しており、類似団体平均も上回っている。</a:t>
          </a:r>
          <a:endParaRPr kumimoji="1" lang="en-US" altLang="ja-JP" sz="1300">
            <a:latin typeface="ＭＳ Ｐゴシック"/>
          </a:endParaRPr>
        </a:p>
        <a:p>
          <a:r>
            <a:rPr kumimoji="1" lang="ja-JP" altLang="en-US" sz="1300">
              <a:latin typeface="ＭＳ Ｐゴシック"/>
            </a:rPr>
            <a:t>今後も増加していくことが想定されるが、単独扶助費の検証や見直し、医療費の抑制につながる健康づくり事業の推進などにより、扶助費の抑制に努める。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91622</xdr:rowOff>
    </xdr:to>
    <xdr:cxnSp macro="">
      <xdr:nvCxnSpPr>
        <xdr:cNvPr id="194" name="直線コネクタ 193"/>
        <xdr:cNvCxnSpPr/>
      </xdr:nvCxnSpPr>
      <xdr:spPr>
        <a:xfrm>
          <a:off x="3987800" y="9809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37193</xdr:rowOff>
    </xdr:to>
    <xdr:cxnSp macro="">
      <xdr:nvCxnSpPr>
        <xdr:cNvPr id="197" name="直線コネクタ 196"/>
        <xdr:cNvCxnSpPr/>
      </xdr:nvCxnSpPr>
      <xdr:spPr>
        <a:xfrm>
          <a:off x="3098800" y="972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121557</xdr:rowOff>
    </xdr:to>
    <xdr:cxnSp macro="">
      <xdr:nvCxnSpPr>
        <xdr:cNvPr id="200" name="直線コネクタ 199"/>
        <xdr:cNvCxnSpPr/>
      </xdr:nvCxnSpPr>
      <xdr:spPr>
        <a:xfrm>
          <a:off x="2209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56243</xdr:rowOff>
    </xdr:to>
    <xdr:cxnSp macro="">
      <xdr:nvCxnSpPr>
        <xdr:cNvPr id="203" name="直線コネクタ 202"/>
        <xdr:cNvCxnSpPr/>
      </xdr:nvCxnSpPr>
      <xdr:spPr>
        <a:xfrm flipV="1">
          <a:off x="1320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13" name="円/楕円 212"/>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12899</xdr:rowOff>
    </xdr:from>
    <xdr:ext cx="762000" cy="259045"/>
    <xdr:sp macro="" textlink="">
      <xdr:nvSpPr>
        <xdr:cNvPr id="214"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5" name="円/楕円 21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6" name="テキスト ボックス 21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7" name="円/楕円 216"/>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8" name="テキスト ボックス 217"/>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9" name="円/楕円 21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20" name="テキスト ボックス 219"/>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21" name="円/楕円 220"/>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22" name="テキスト ボックス 221"/>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介護保険特別繰出金の増等によって、前年度より</a:t>
          </a:r>
          <a:r>
            <a:rPr kumimoji="1" lang="en-US" altLang="ja-JP" sz="1300">
              <a:latin typeface="ＭＳ Ｐゴシック"/>
            </a:rPr>
            <a:t>0.2</a:t>
          </a:r>
          <a:r>
            <a:rPr kumimoji="1" lang="ja-JP" altLang="en-US" sz="1300">
              <a:latin typeface="ＭＳ Ｐゴシック"/>
            </a:rPr>
            <a:t>ポイントの増となっている。また、類似団体平均を上回っている状況であるため、特別会計の事業の精査により、一般会計繰出金の減少に努める。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152400</xdr:rowOff>
    </xdr:to>
    <xdr:cxnSp macro="">
      <xdr:nvCxnSpPr>
        <xdr:cNvPr id="255" name="直線コネクタ 254"/>
        <xdr:cNvCxnSpPr/>
      </xdr:nvCxnSpPr>
      <xdr:spPr>
        <a:xfrm>
          <a:off x="15671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152400</xdr:rowOff>
    </xdr:to>
    <xdr:cxnSp macro="">
      <xdr:nvCxnSpPr>
        <xdr:cNvPr id="258" name="直線コネクタ 257"/>
        <xdr:cNvCxnSpPr/>
      </xdr:nvCxnSpPr>
      <xdr:spPr>
        <a:xfrm flipV="1">
          <a:off x="14782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60" name="テキスト ボックス 25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152400</xdr:rowOff>
    </xdr:to>
    <xdr:cxnSp macro="">
      <xdr:nvCxnSpPr>
        <xdr:cNvPr id="261" name="直線コネクタ 260"/>
        <xdr:cNvCxnSpPr/>
      </xdr:nvCxnSpPr>
      <xdr:spPr>
        <a:xfrm>
          <a:off x="13893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114300</xdr:rowOff>
    </xdr:from>
    <xdr:to>
      <xdr:col>20</xdr:col>
      <xdr:colOff>158750</xdr:colOff>
      <xdr:row>56</xdr:row>
      <xdr:rowOff>127000</xdr:rowOff>
    </xdr:to>
    <xdr:cxnSp macro="">
      <xdr:nvCxnSpPr>
        <xdr:cNvPr id="264" name="直線コネクタ 263"/>
        <xdr:cNvCxnSpPr/>
      </xdr:nvCxnSpPr>
      <xdr:spPr>
        <a:xfrm>
          <a:off x="13004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6" name="テキスト ボックス 265"/>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74" name="円/楕円 273"/>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75"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6" name="円/楕円 27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7" name="テキスト ボックス 276"/>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8" name="円/楕円 277"/>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9" name="テキスト ボックス 27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80" name="円/楕円 27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81" name="テキスト ボックス 28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82" name="円/楕円 281"/>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83" name="テキスト ボックス 282"/>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消防組合のデジタル無線整備償還開始による消防組合負担金の増等により、前年度よりも</a:t>
          </a:r>
          <a:r>
            <a:rPr kumimoji="1" lang="en-US" altLang="ja-JP" sz="1300">
              <a:latin typeface="ＭＳ Ｐゴシック"/>
            </a:rPr>
            <a:t>0.3</a:t>
          </a:r>
          <a:r>
            <a:rPr kumimoji="1" lang="ja-JP" altLang="en-US" sz="1300">
              <a:latin typeface="ＭＳ Ｐゴシック"/>
            </a:rPr>
            <a:t>ポイントの増となったが、ここ数年は改善傾向となっており、引き続き、事業の選択、見直し等により効果的な補助事業の実施及び適正な補助の執行に努める。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132443</xdr:rowOff>
    </xdr:from>
    <xdr:to>
      <xdr:col>24</xdr:col>
      <xdr:colOff>31750</xdr:colOff>
      <xdr:row>36</xdr:row>
      <xdr:rowOff>165100</xdr:rowOff>
    </xdr:to>
    <xdr:cxnSp macro="">
      <xdr:nvCxnSpPr>
        <xdr:cNvPr id="318" name="直線コネクタ 317"/>
        <xdr:cNvCxnSpPr/>
      </xdr:nvCxnSpPr>
      <xdr:spPr>
        <a:xfrm>
          <a:off x="15671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132443</xdr:rowOff>
    </xdr:from>
    <xdr:to>
      <xdr:col>22</xdr:col>
      <xdr:colOff>565150</xdr:colOff>
      <xdr:row>37</xdr:row>
      <xdr:rowOff>15422</xdr:rowOff>
    </xdr:to>
    <xdr:cxnSp macro="">
      <xdr:nvCxnSpPr>
        <xdr:cNvPr id="321" name="直線コネクタ 320"/>
        <xdr:cNvCxnSpPr/>
      </xdr:nvCxnSpPr>
      <xdr:spPr>
        <a:xfrm flipV="1">
          <a:off x="14782800" y="6304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3" name="テキスト ボックス 322"/>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15422</xdr:rowOff>
    </xdr:from>
    <xdr:to>
      <xdr:col>21</xdr:col>
      <xdr:colOff>361950</xdr:colOff>
      <xdr:row>37</xdr:row>
      <xdr:rowOff>58964</xdr:rowOff>
    </xdr:to>
    <xdr:cxnSp macro="">
      <xdr:nvCxnSpPr>
        <xdr:cNvPr id="324" name="直線コネクタ 323"/>
        <xdr:cNvCxnSpPr/>
      </xdr:nvCxnSpPr>
      <xdr:spPr>
        <a:xfrm flipV="1">
          <a:off x="13893800" y="6359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6" name="テキスト ボックス 32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58964</xdr:rowOff>
    </xdr:to>
    <xdr:cxnSp macro="">
      <xdr:nvCxnSpPr>
        <xdr:cNvPr id="327" name="直線コネクタ 326"/>
        <xdr:cNvCxnSpPr/>
      </xdr:nvCxnSpPr>
      <xdr:spPr>
        <a:xfrm>
          <a:off x="13004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9" name="テキスト ボックス 328"/>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31" name="テキスト ボックス 330"/>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7" name="円/楕円 336"/>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38"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81643</xdr:rowOff>
    </xdr:from>
    <xdr:to>
      <xdr:col>22</xdr:col>
      <xdr:colOff>615950</xdr:colOff>
      <xdr:row>37</xdr:row>
      <xdr:rowOff>11793</xdr:rowOff>
    </xdr:to>
    <xdr:sp macro="" textlink="">
      <xdr:nvSpPr>
        <xdr:cNvPr id="339" name="円/楕円 338"/>
        <xdr:cNvSpPr/>
      </xdr:nvSpPr>
      <xdr:spPr>
        <a:xfrm>
          <a:off x="15621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168020</xdr:rowOff>
    </xdr:from>
    <xdr:ext cx="736600" cy="259045"/>
    <xdr:sp macro="" textlink="">
      <xdr:nvSpPr>
        <xdr:cNvPr id="340" name="テキスト ボックス 339"/>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136072</xdr:rowOff>
    </xdr:from>
    <xdr:to>
      <xdr:col>21</xdr:col>
      <xdr:colOff>412750</xdr:colOff>
      <xdr:row>37</xdr:row>
      <xdr:rowOff>66222</xdr:rowOff>
    </xdr:to>
    <xdr:sp macro="" textlink="">
      <xdr:nvSpPr>
        <xdr:cNvPr id="341" name="円/楕円 340"/>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50999</xdr:rowOff>
    </xdr:from>
    <xdr:ext cx="762000" cy="259045"/>
    <xdr:sp macro="" textlink="">
      <xdr:nvSpPr>
        <xdr:cNvPr id="342" name="テキスト ボックス 341"/>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8164</xdr:rowOff>
    </xdr:from>
    <xdr:to>
      <xdr:col>20</xdr:col>
      <xdr:colOff>209550</xdr:colOff>
      <xdr:row>37</xdr:row>
      <xdr:rowOff>109764</xdr:rowOff>
    </xdr:to>
    <xdr:sp macro="" textlink="">
      <xdr:nvSpPr>
        <xdr:cNvPr id="343" name="円/楕円 342"/>
        <xdr:cNvSpPr/>
      </xdr:nvSpPr>
      <xdr:spPr>
        <a:xfrm>
          <a:off x="13843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94542</xdr:rowOff>
    </xdr:from>
    <xdr:ext cx="762000" cy="259045"/>
    <xdr:sp macro="" textlink="">
      <xdr:nvSpPr>
        <xdr:cNvPr id="344" name="テキスト ボックス 343"/>
        <xdr:cNvSpPr txBox="1"/>
      </xdr:nvSpPr>
      <xdr:spPr>
        <a:xfrm>
          <a:off x="13512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5" name="円/楕円 344"/>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6" name="テキスト ボックス 345"/>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年度から地方債発行額の抑制に取り組んできた結果、ここ数年改善傾向となっており、平成</a:t>
          </a:r>
          <a:r>
            <a:rPr kumimoji="1" lang="en-US" altLang="ja-JP" sz="1300">
              <a:latin typeface="ＭＳ Ｐゴシック"/>
            </a:rPr>
            <a:t>28</a:t>
          </a:r>
          <a:r>
            <a:rPr kumimoji="1" lang="ja-JP" altLang="en-US" sz="1300">
              <a:latin typeface="ＭＳ Ｐゴシック"/>
            </a:rPr>
            <a:t>年度は類似団体平均を下回っている。</a:t>
          </a:r>
          <a:endParaRPr kumimoji="1" lang="en-US" altLang="ja-JP" sz="1300">
            <a:latin typeface="ＭＳ Ｐゴシック"/>
          </a:endParaRPr>
        </a:p>
        <a:p>
          <a:r>
            <a:rPr kumimoji="1" lang="ja-JP" altLang="en-US" sz="1300">
              <a:latin typeface="ＭＳ Ｐゴシック"/>
            </a:rPr>
            <a:t>今後、給食センターの整備などの大型事業が予定されており、公債費が一時的に増加することが見込まれるが、事業計画の見直しなどにより地方債発行額の抑制に努める。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132443</xdr:rowOff>
    </xdr:from>
    <xdr:to>
      <xdr:col>7</xdr:col>
      <xdr:colOff>15875</xdr:colOff>
      <xdr:row>76</xdr:row>
      <xdr:rowOff>165100</xdr:rowOff>
    </xdr:to>
    <xdr:cxnSp macro="">
      <xdr:nvCxnSpPr>
        <xdr:cNvPr id="381" name="直線コネクタ 380"/>
        <xdr:cNvCxnSpPr/>
      </xdr:nvCxnSpPr>
      <xdr:spPr>
        <a:xfrm flipV="1">
          <a:off x="3987800" y="1316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124279</xdr:rowOff>
    </xdr:to>
    <xdr:cxnSp macro="">
      <xdr:nvCxnSpPr>
        <xdr:cNvPr id="384" name="直線コネクタ 383"/>
        <xdr:cNvCxnSpPr/>
      </xdr:nvCxnSpPr>
      <xdr:spPr>
        <a:xfrm flipV="1">
          <a:off x="3098800" y="13195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124279</xdr:rowOff>
    </xdr:from>
    <xdr:to>
      <xdr:col>4</xdr:col>
      <xdr:colOff>346075</xdr:colOff>
      <xdr:row>77</xdr:row>
      <xdr:rowOff>167821</xdr:rowOff>
    </xdr:to>
    <xdr:cxnSp macro="">
      <xdr:nvCxnSpPr>
        <xdr:cNvPr id="387" name="直線コネクタ 386"/>
        <xdr:cNvCxnSpPr/>
      </xdr:nvCxnSpPr>
      <xdr:spPr>
        <a:xfrm flipV="1">
          <a:off x="2209800" y="13325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167821</xdr:rowOff>
    </xdr:from>
    <xdr:to>
      <xdr:col>3</xdr:col>
      <xdr:colOff>142875</xdr:colOff>
      <xdr:row>78</xdr:row>
      <xdr:rowOff>72571</xdr:rowOff>
    </xdr:to>
    <xdr:cxnSp macro="">
      <xdr:nvCxnSpPr>
        <xdr:cNvPr id="390" name="直線コネクタ 389"/>
        <xdr:cNvCxnSpPr/>
      </xdr:nvCxnSpPr>
      <xdr:spPr>
        <a:xfrm flipV="1">
          <a:off x="1320800" y="13369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2" name="テキスト ボックス 391"/>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81643</xdr:rowOff>
    </xdr:from>
    <xdr:to>
      <xdr:col>7</xdr:col>
      <xdr:colOff>66675</xdr:colOff>
      <xdr:row>77</xdr:row>
      <xdr:rowOff>11793</xdr:rowOff>
    </xdr:to>
    <xdr:sp macro="" textlink="">
      <xdr:nvSpPr>
        <xdr:cNvPr id="400" name="円/楕円 399"/>
        <xdr:cNvSpPr/>
      </xdr:nvSpPr>
      <xdr:spPr>
        <a:xfrm>
          <a:off x="4775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98170</xdr:rowOff>
    </xdr:from>
    <xdr:ext cx="762000" cy="259045"/>
    <xdr:sp macro="" textlink="">
      <xdr:nvSpPr>
        <xdr:cNvPr id="401" name="公債費該当値テキスト"/>
        <xdr:cNvSpPr txBox="1"/>
      </xdr:nvSpPr>
      <xdr:spPr>
        <a:xfrm>
          <a:off x="49149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402" name="円/楕円 401"/>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403" name="テキスト ボックス 40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73479</xdr:rowOff>
    </xdr:from>
    <xdr:to>
      <xdr:col>4</xdr:col>
      <xdr:colOff>396875</xdr:colOff>
      <xdr:row>78</xdr:row>
      <xdr:rowOff>3629</xdr:rowOff>
    </xdr:to>
    <xdr:sp macro="" textlink="">
      <xdr:nvSpPr>
        <xdr:cNvPr id="404" name="円/楕円 403"/>
        <xdr:cNvSpPr/>
      </xdr:nvSpPr>
      <xdr:spPr>
        <a:xfrm>
          <a:off x="3048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159856</xdr:rowOff>
    </xdr:from>
    <xdr:ext cx="762000" cy="259045"/>
    <xdr:sp macro="" textlink="">
      <xdr:nvSpPr>
        <xdr:cNvPr id="405" name="テキスト ボックス 404"/>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117021</xdr:rowOff>
    </xdr:from>
    <xdr:to>
      <xdr:col>3</xdr:col>
      <xdr:colOff>193675</xdr:colOff>
      <xdr:row>78</xdr:row>
      <xdr:rowOff>47171</xdr:rowOff>
    </xdr:to>
    <xdr:sp macro="" textlink="">
      <xdr:nvSpPr>
        <xdr:cNvPr id="406" name="円/楕円 405"/>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31948</xdr:rowOff>
    </xdr:from>
    <xdr:ext cx="762000" cy="259045"/>
    <xdr:sp macro="" textlink="">
      <xdr:nvSpPr>
        <xdr:cNvPr id="407" name="テキスト ボックス 406"/>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21771</xdr:rowOff>
    </xdr:from>
    <xdr:to>
      <xdr:col>1</xdr:col>
      <xdr:colOff>676275</xdr:colOff>
      <xdr:row>78</xdr:row>
      <xdr:rowOff>123371</xdr:rowOff>
    </xdr:to>
    <xdr:sp macro="" textlink="">
      <xdr:nvSpPr>
        <xdr:cNvPr id="408" name="円/楕円 407"/>
        <xdr:cNvSpPr/>
      </xdr:nvSpPr>
      <xdr:spPr>
        <a:xfrm>
          <a:off x="1270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108148</xdr:rowOff>
    </xdr:from>
    <xdr:ext cx="762000" cy="259045"/>
    <xdr:sp macro="" textlink="">
      <xdr:nvSpPr>
        <xdr:cNvPr id="409" name="テキスト ボックス 408"/>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扶助費等の増加により、前年度より</a:t>
          </a:r>
          <a:r>
            <a:rPr kumimoji="1" lang="en-US" altLang="ja-JP" sz="1300">
              <a:latin typeface="ＭＳ Ｐゴシック"/>
            </a:rPr>
            <a:t>0.6</a:t>
          </a:r>
          <a:r>
            <a:rPr kumimoji="1" lang="ja-JP" altLang="en-US" sz="1300">
              <a:latin typeface="ＭＳ Ｐゴシック"/>
            </a:rPr>
            <a:t>ポイントの増となっており、類似団体平均を上回っている状況が続いている。</a:t>
          </a:r>
          <a:endParaRPr kumimoji="1" lang="en-US" altLang="ja-JP" sz="1300">
            <a:latin typeface="ＭＳ Ｐゴシック"/>
          </a:endParaRPr>
        </a:p>
        <a:p>
          <a:r>
            <a:rPr kumimoji="1" lang="ja-JP" altLang="en-US" sz="1300">
              <a:latin typeface="ＭＳ Ｐゴシック"/>
            </a:rPr>
            <a:t>今後は、後年度における財政負担等を十分に検討し、事業費の平準化・抑制に努める。</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1270</xdr:rowOff>
    </xdr:to>
    <xdr:cxnSp macro="">
      <xdr:nvCxnSpPr>
        <xdr:cNvPr id="442" name="直線コネクタ 441"/>
        <xdr:cNvCxnSpPr/>
      </xdr:nvCxnSpPr>
      <xdr:spPr>
        <a:xfrm>
          <a:off x="15671800" y="12814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69850</xdr:rowOff>
    </xdr:to>
    <xdr:cxnSp macro="">
      <xdr:nvCxnSpPr>
        <xdr:cNvPr id="445" name="直線コネクタ 444"/>
        <xdr:cNvCxnSpPr/>
      </xdr:nvCxnSpPr>
      <xdr:spPr>
        <a:xfrm flipV="1">
          <a:off x="14782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111760</xdr:rowOff>
    </xdr:from>
    <xdr:to>
      <xdr:col>21</xdr:col>
      <xdr:colOff>361950</xdr:colOff>
      <xdr:row>75</xdr:row>
      <xdr:rowOff>69850</xdr:rowOff>
    </xdr:to>
    <xdr:cxnSp macro="">
      <xdr:nvCxnSpPr>
        <xdr:cNvPr id="448" name="直線コネクタ 447"/>
        <xdr:cNvCxnSpPr/>
      </xdr:nvCxnSpPr>
      <xdr:spPr>
        <a:xfrm>
          <a:off x="13893800" y="12799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0" name="テキスト ボックス 449"/>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81280</xdr:rowOff>
    </xdr:from>
    <xdr:to>
      <xdr:col>20</xdr:col>
      <xdr:colOff>158750</xdr:colOff>
      <xdr:row>74</xdr:row>
      <xdr:rowOff>111760</xdr:rowOff>
    </xdr:to>
    <xdr:cxnSp macro="">
      <xdr:nvCxnSpPr>
        <xdr:cNvPr id="451" name="直線コネクタ 450"/>
        <xdr:cNvCxnSpPr/>
      </xdr:nvCxnSpPr>
      <xdr:spPr>
        <a:xfrm>
          <a:off x="13004800" y="12768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61" name="円/楕円 460"/>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93997</xdr:rowOff>
    </xdr:from>
    <xdr:ext cx="762000" cy="259045"/>
    <xdr:sp macro="" textlink="">
      <xdr:nvSpPr>
        <xdr:cNvPr id="462" name="公債費以外該当値テキスト"/>
        <xdr:cNvSpPr txBox="1"/>
      </xdr:nvSpPr>
      <xdr:spPr>
        <a:xfrm>
          <a:off x="165989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63" name="円/楕円 462"/>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162577</xdr:rowOff>
    </xdr:from>
    <xdr:ext cx="736600" cy="259045"/>
    <xdr:sp macro="" textlink="">
      <xdr:nvSpPr>
        <xdr:cNvPr id="464" name="テキスト ボックス 463"/>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65" name="円/楕円 46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105427</xdr:rowOff>
    </xdr:from>
    <xdr:ext cx="762000" cy="259045"/>
    <xdr:sp macro="" textlink="">
      <xdr:nvSpPr>
        <xdr:cNvPr id="466" name="テキスト ボックス 465"/>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60960</xdr:rowOff>
    </xdr:from>
    <xdr:to>
      <xdr:col>20</xdr:col>
      <xdr:colOff>209550</xdr:colOff>
      <xdr:row>74</xdr:row>
      <xdr:rowOff>162560</xdr:rowOff>
    </xdr:to>
    <xdr:sp macro="" textlink="">
      <xdr:nvSpPr>
        <xdr:cNvPr id="467" name="円/楕円 466"/>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147337</xdr:rowOff>
    </xdr:from>
    <xdr:ext cx="762000" cy="259045"/>
    <xdr:sp macro="" textlink="">
      <xdr:nvSpPr>
        <xdr:cNvPr id="468" name="テキスト ボックス 467"/>
        <xdr:cNvSpPr txBox="1"/>
      </xdr:nvSpPr>
      <xdr:spPr>
        <a:xfrm>
          <a:off x="13512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69" name="円/楕円 468"/>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116857</xdr:rowOff>
    </xdr:from>
    <xdr:ext cx="762000" cy="259045"/>
    <xdr:sp macro="" textlink="">
      <xdr:nvSpPr>
        <xdr:cNvPr id="470" name="テキスト ボックス 469"/>
        <xdr:cNvSpPr txBox="1"/>
      </xdr:nvSpPr>
      <xdr:spPr>
        <a:xfrm>
          <a:off x="126238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鹿児島県鹿屋市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64113</xdr:rowOff>
    </xdr:from>
    <xdr:to>
      <xdr:col>4</xdr:col>
      <xdr:colOff>1117600</xdr:colOff>
      <xdr:row>16</xdr:row>
      <xdr:rowOff>116887</xdr:rowOff>
    </xdr:to>
    <xdr:cxnSp macro="">
      <xdr:nvCxnSpPr>
        <xdr:cNvPr id="52" name="直線コネクタ 51"/>
        <xdr:cNvCxnSpPr/>
      </xdr:nvCxnSpPr>
      <xdr:spPr bwMode="auto">
        <a:xfrm>
          <a:off x="5003800" y="2854938"/>
          <a:ext cx="6477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19242</xdr:rowOff>
    </xdr:from>
    <xdr:to>
      <xdr:col>4</xdr:col>
      <xdr:colOff>469900</xdr:colOff>
      <xdr:row>16</xdr:row>
      <xdr:rowOff>64113</xdr:rowOff>
    </xdr:to>
    <xdr:cxnSp macro="">
      <xdr:nvCxnSpPr>
        <xdr:cNvPr id="55" name="直線コネクタ 54"/>
        <xdr:cNvCxnSpPr/>
      </xdr:nvCxnSpPr>
      <xdr:spPr bwMode="auto">
        <a:xfrm>
          <a:off x="4305300" y="2810067"/>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19242</xdr:rowOff>
    </xdr:from>
    <xdr:to>
      <xdr:col>3</xdr:col>
      <xdr:colOff>904875</xdr:colOff>
      <xdr:row>16</xdr:row>
      <xdr:rowOff>99840</xdr:rowOff>
    </xdr:to>
    <xdr:cxnSp macro="">
      <xdr:nvCxnSpPr>
        <xdr:cNvPr id="58" name="直線コネクタ 57"/>
        <xdr:cNvCxnSpPr/>
      </xdr:nvCxnSpPr>
      <xdr:spPr bwMode="auto">
        <a:xfrm flipV="1">
          <a:off x="3606800" y="2810067"/>
          <a:ext cx="698500" cy="8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6767</xdr:rowOff>
    </xdr:from>
    <xdr:to>
      <xdr:col>3</xdr:col>
      <xdr:colOff>206375</xdr:colOff>
      <xdr:row>16</xdr:row>
      <xdr:rowOff>99840</xdr:rowOff>
    </xdr:to>
    <xdr:cxnSp macro="">
      <xdr:nvCxnSpPr>
        <xdr:cNvPr id="61" name="直線コネクタ 60"/>
        <xdr:cNvCxnSpPr/>
      </xdr:nvCxnSpPr>
      <xdr:spPr bwMode="auto">
        <a:xfrm>
          <a:off x="2908300" y="2797592"/>
          <a:ext cx="698500" cy="9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66087</xdr:rowOff>
    </xdr:from>
    <xdr:to>
      <xdr:col>5</xdr:col>
      <xdr:colOff>34925</xdr:colOff>
      <xdr:row>16</xdr:row>
      <xdr:rowOff>167687</xdr:rowOff>
    </xdr:to>
    <xdr:sp macro="" textlink="">
      <xdr:nvSpPr>
        <xdr:cNvPr id="71" name="円/楕円 70"/>
        <xdr:cNvSpPr/>
      </xdr:nvSpPr>
      <xdr:spPr bwMode="auto">
        <a:xfrm>
          <a:off x="56007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38164</xdr:rowOff>
    </xdr:from>
    <xdr:ext cx="762000" cy="259045"/>
    <xdr:sp macro="" textlink="">
      <xdr:nvSpPr>
        <xdr:cNvPr id="72" name="人口1人当たり決算額の推移該当値テキスト130"/>
        <xdr:cNvSpPr txBox="1"/>
      </xdr:nvSpPr>
      <xdr:spPr>
        <a:xfrm>
          <a:off x="5740400" y="282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13313</xdr:rowOff>
    </xdr:from>
    <xdr:to>
      <xdr:col>4</xdr:col>
      <xdr:colOff>520700</xdr:colOff>
      <xdr:row>16</xdr:row>
      <xdr:rowOff>114913</xdr:rowOff>
    </xdr:to>
    <xdr:sp macro="" textlink="">
      <xdr:nvSpPr>
        <xdr:cNvPr id="73" name="円/楕円 72"/>
        <xdr:cNvSpPr/>
      </xdr:nvSpPr>
      <xdr:spPr bwMode="auto">
        <a:xfrm>
          <a:off x="49530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125090</xdr:rowOff>
    </xdr:from>
    <xdr:ext cx="736600" cy="259045"/>
    <xdr:sp macro="" textlink="">
      <xdr:nvSpPr>
        <xdr:cNvPr id="74" name="テキスト ボックス 73"/>
        <xdr:cNvSpPr txBox="1"/>
      </xdr:nvSpPr>
      <xdr:spPr>
        <a:xfrm>
          <a:off x="4622800" y="25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139892</xdr:rowOff>
    </xdr:from>
    <xdr:to>
      <xdr:col>3</xdr:col>
      <xdr:colOff>955675</xdr:colOff>
      <xdr:row>16</xdr:row>
      <xdr:rowOff>70042</xdr:rowOff>
    </xdr:to>
    <xdr:sp macro="" textlink="">
      <xdr:nvSpPr>
        <xdr:cNvPr id="75" name="円/楕円 74"/>
        <xdr:cNvSpPr/>
      </xdr:nvSpPr>
      <xdr:spPr bwMode="auto">
        <a:xfrm>
          <a:off x="4254500" y="275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80219</xdr:rowOff>
    </xdr:from>
    <xdr:ext cx="762000" cy="259045"/>
    <xdr:sp macro="" textlink="">
      <xdr:nvSpPr>
        <xdr:cNvPr id="76" name="テキスト ボックス 75"/>
        <xdr:cNvSpPr txBox="1"/>
      </xdr:nvSpPr>
      <xdr:spPr>
        <a:xfrm>
          <a:off x="3924300" y="252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49040</xdr:rowOff>
    </xdr:from>
    <xdr:to>
      <xdr:col>3</xdr:col>
      <xdr:colOff>257175</xdr:colOff>
      <xdr:row>16</xdr:row>
      <xdr:rowOff>150640</xdr:rowOff>
    </xdr:to>
    <xdr:sp macro="" textlink="">
      <xdr:nvSpPr>
        <xdr:cNvPr id="77" name="円/楕円 76"/>
        <xdr:cNvSpPr/>
      </xdr:nvSpPr>
      <xdr:spPr bwMode="auto">
        <a:xfrm>
          <a:off x="3556000" y="283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160817</xdr:rowOff>
    </xdr:from>
    <xdr:ext cx="762000" cy="259045"/>
    <xdr:sp macro="" textlink="">
      <xdr:nvSpPr>
        <xdr:cNvPr id="78" name="テキスト ボックス 77"/>
        <xdr:cNvSpPr txBox="1"/>
      </xdr:nvSpPr>
      <xdr:spPr>
        <a:xfrm>
          <a:off x="3225800" y="26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127417</xdr:rowOff>
    </xdr:from>
    <xdr:to>
      <xdr:col>2</xdr:col>
      <xdr:colOff>692150</xdr:colOff>
      <xdr:row>16</xdr:row>
      <xdr:rowOff>57567</xdr:rowOff>
    </xdr:to>
    <xdr:sp macro="" textlink="">
      <xdr:nvSpPr>
        <xdr:cNvPr id="79" name="円/楕円 78"/>
        <xdr:cNvSpPr/>
      </xdr:nvSpPr>
      <xdr:spPr bwMode="auto">
        <a:xfrm>
          <a:off x="2857500" y="274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67744</xdr:rowOff>
    </xdr:from>
    <xdr:ext cx="762000" cy="259045"/>
    <xdr:sp macro="" textlink="">
      <xdr:nvSpPr>
        <xdr:cNvPr id="80" name="テキスト ボックス 79"/>
        <xdr:cNvSpPr txBox="1"/>
      </xdr:nvSpPr>
      <xdr:spPr>
        <a:xfrm>
          <a:off x="2527300" y="251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264808</xdr:rowOff>
    </xdr:from>
    <xdr:to>
      <xdr:col>4</xdr:col>
      <xdr:colOff>1117600</xdr:colOff>
      <xdr:row>36</xdr:row>
      <xdr:rowOff>29997</xdr:rowOff>
    </xdr:to>
    <xdr:cxnSp macro="">
      <xdr:nvCxnSpPr>
        <xdr:cNvPr id="114" name="直線コネクタ 113"/>
        <xdr:cNvCxnSpPr/>
      </xdr:nvCxnSpPr>
      <xdr:spPr bwMode="auto">
        <a:xfrm>
          <a:off x="5003800" y="6875158"/>
          <a:ext cx="647700" cy="10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207276</xdr:rowOff>
    </xdr:from>
    <xdr:to>
      <xdr:col>4</xdr:col>
      <xdr:colOff>469900</xdr:colOff>
      <xdr:row>35</xdr:row>
      <xdr:rowOff>264808</xdr:rowOff>
    </xdr:to>
    <xdr:cxnSp macro="">
      <xdr:nvCxnSpPr>
        <xdr:cNvPr id="117" name="直線コネクタ 116"/>
        <xdr:cNvCxnSpPr/>
      </xdr:nvCxnSpPr>
      <xdr:spPr bwMode="auto">
        <a:xfrm>
          <a:off x="4305300" y="6817626"/>
          <a:ext cx="698500" cy="5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87185</xdr:rowOff>
    </xdr:from>
    <xdr:to>
      <xdr:col>3</xdr:col>
      <xdr:colOff>904875</xdr:colOff>
      <xdr:row>35</xdr:row>
      <xdr:rowOff>207276</xdr:rowOff>
    </xdr:to>
    <xdr:cxnSp macro="">
      <xdr:nvCxnSpPr>
        <xdr:cNvPr id="120" name="直線コネクタ 119"/>
        <xdr:cNvCxnSpPr/>
      </xdr:nvCxnSpPr>
      <xdr:spPr bwMode="auto">
        <a:xfrm>
          <a:off x="3606800" y="6697535"/>
          <a:ext cx="698500" cy="12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342874</xdr:rowOff>
    </xdr:from>
    <xdr:to>
      <xdr:col>3</xdr:col>
      <xdr:colOff>206375</xdr:colOff>
      <xdr:row>35</xdr:row>
      <xdr:rowOff>87185</xdr:rowOff>
    </xdr:to>
    <xdr:cxnSp macro="">
      <xdr:nvCxnSpPr>
        <xdr:cNvPr id="123" name="直線コネクタ 122"/>
        <xdr:cNvCxnSpPr/>
      </xdr:nvCxnSpPr>
      <xdr:spPr bwMode="auto">
        <a:xfrm>
          <a:off x="2908300" y="6610324"/>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322097</xdr:rowOff>
    </xdr:from>
    <xdr:to>
      <xdr:col>5</xdr:col>
      <xdr:colOff>34925</xdr:colOff>
      <xdr:row>36</xdr:row>
      <xdr:rowOff>80797</xdr:rowOff>
    </xdr:to>
    <xdr:sp macro="" textlink="">
      <xdr:nvSpPr>
        <xdr:cNvPr id="133" name="円/楕円 132"/>
        <xdr:cNvSpPr/>
      </xdr:nvSpPr>
      <xdr:spPr bwMode="auto">
        <a:xfrm>
          <a:off x="5600700" y="693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294174</xdr:rowOff>
    </xdr:from>
    <xdr:ext cx="762000" cy="259045"/>
    <xdr:sp macro="" textlink="">
      <xdr:nvSpPr>
        <xdr:cNvPr id="134" name="人口1人当たり決算額の推移該当値テキスト445"/>
        <xdr:cNvSpPr txBox="1"/>
      </xdr:nvSpPr>
      <xdr:spPr>
        <a:xfrm>
          <a:off x="5740400" y="690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214008</xdr:rowOff>
    </xdr:from>
    <xdr:to>
      <xdr:col>4</xdr:col>
      <xdr:colOff>520700</xdr:colOff>
      <xdr:row>35</xdr:row>
      <xdr:rowOff>315608</xdr:rowOff>
    </xdr:to>
    <xdr:sp macro="" textlink="">
      <xdr:nvSpPr>
        <xdr:cNvPr id="135" name="円/楕円 134"/>
        <xdr:cNvSpPr/>
      </xdr:nvSpPr>
      <xdr:spPr bwMode="auto">
        <a:xfrm>
          <a:off x="4953000" y="682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325785</xdr:rowOff>
    </xdr:from>
    <xdr:ext cx="736600" cy="259045"/>
    <xdr:sp macro="" textlink="">
      <xdr:nvSpPr>
        <xdr:cNvPr id="136" name="テキスト ボックス 135"/>
        <xdr:cNvSpPr txBox="1"/>
      </xdr:nvSpPr>
      <xdr:spPr>
        <a:xfrm>
          <a:off x="4622800" y="659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156476</xdr:rowOff>
    </xdr:from>
    <xdr:to>
      <xdr:col>3</xdr:col>
      <xdr:colOff>955675</xdr:colOff>
      <xdr:row>35</xdr:row>
      <xdr:rowOff>258076</xdr:rowOff>
    </xdr:to>
    <xdr:sp macro="" textlink="">
      <xdr:nvSpPr>
        <xdr:cNvPr id="137" name="円/楕円 136"/>
        <xdr:cNvSpPr/>
      </xdr:nvSpPr>
      <xdr:spPr bwMode="auto">
        <a:xfrm>
          <a:off x="4254500" y="676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268253</xdr:rowOff>
    </xdr:from>
    <xdr:ext cx="762000" cy="259045"/>
    <xdr:sp macro="" textlink="">
      <xdr:nvSpPr>
        <xdr:cNvPr id="138" name="テキスト ボックス 137"/>
        <xdr:cNvSpPr txBox="1"/>
      </xdr:nvSpPr>
      <xdr:spPr>
        <a:xfrm>
          <a:off x="3924300" y="653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36385</xdr:rowOff>
    </xdr:from>
    <xdr:to>
      <xdr:col>3</xdr:col>
      <xdr:colOff>257175</xdr:colOff>
      <xdr:row>35</xdr:row>
      <xdr:rowOff>137985</xdr:rowOff>
    </xdr:to>
    <xdr:sp macro="" textlink="">
      <xdr:nvSpPr>
        <xdr:cNvPr id="139" name="円/楕円 138"/>
        <xdr:cNvSpPr/>
      </xdr:nvSpPr>
      <xdr:spPr bwMode="auto">
        <a:xfrm>
          <a:off x="3556000" y="66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148162</xdr:rowOff>
    </xdr:from>
    <xdr:ext cx="762000" cy="259045"/>
    <xdr:sp macro="" textlink="">
      <xdr:nvSpPr>
        <xdr:cNvPr id="140" name="テキスト ボックス 139"/>
        <xdr:cNvSpPr txBox="1"/>
      </xdr:nvSpPr>
      <xdr:spPr>
        <a:xfrm>
          <a:off x="3225800" y="641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292074</xdr:rowOff>
    </xdr:from>
    <xdr:to>
      <xdr:col>2</xdr:col>
      <xdr:colOff>692150</xdr:colOff>
      <xdr:row>35</xdr:row>
      <xdr:rowOff>50774</xdr:rowOff>
    </xdr:to>
    <xdr:sp macro="" textlink="">
      <xdr:nvSpPr>
        <xdr:cNvPr id="141" name="円/楕円 140"/>
        <xdr:cNvSpPr/>
      </xdr:nvSpPr>
      <xdr:spPr bwMode="auto">
        <a:xfrm>
          <a:off x="28575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60951</xdr:rowOff>
    </xdr:from>
    <xdr:ext cx="762000" cy="259045"/>
    <xdr:sp macro="" textlink="">
      <xdr:nvSpPr>
        <xdr:cNvPr id="142" name="テキスト ボックス 141"/>
        <xdr:cNvSpPr txBox="1"/>
      </xdr:nvSpPr>
      <xdr:spPr>
        <a:xfrm>
          <a:off x="2527300" y="63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107598</xdr:rowOff>
    </xdr:from>
    <xdr:to>
      <xdr:col>6</xdr:col>
      <xdr:colOff>511175</xdr:colOff>
      <xdr:row>35</xdr:row>
      <xdr:rowOff>163213</xdr:rowOff>
    </xdr:to>
    <xdr:cxnSp macro="">
      <xdr:nvCxnSpPr>
        <xdr:cNvPr id="63" name="直線コネクタ 62"/>
        <xdr:cNvCxnSpPr/>
      </xdr:nvCxnSpPr>
      <xdr:spPr>
        <a:xfrm>
          <a:off x="3797300" y="6108348"/>
          <a:ext cx="8382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25531</xdr:rowOff>
    </xdr:from>
    <xdr:to>
      <xdr:col>5</xdr:col>
      <xdr:colOff>358775</xdr:colOff>
      <xdr:row>35</xdr:row>
      <xdr:rowOff>107598</xdr:rowOff>
    </xdr:to>
    <xdr:cxnSp macro="">
      <xdr:nvCxnSpPr>
        <xdr:cNvPr id="66" name="直線コネクタ 65"/>
        <xdr:cNvCxnSpPr/>
      </xdr:nvCxnSpPr>
      <xdr:spPr>
        <a:xfrm>
          <a:off x="2908300" y="602628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20791</xdr:rowOff>
    </xdr:from>
    <xdr:ext cx="534377" cy="259045"/>
    <xdr:sp macro="" textlink="">
      <xdr:nvSpPr>
        <xdr:cNvPr id="68" name="テキスト ボックス 67"/>
        <xdr:cNvSpPr txBox="1"/>
      </xdr:nvSpPr>
      <xdr:spPr>
        <a:xfrm>
          <a:off x="3530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25531</xdr:rowOff>
    </xdr:from>
    <xdr:to>
      <xdr:col>4</xdr:col>
      <xdr:colOff>155575</xdr:colOff>
      <xdr:row>35</xdr:row>
      <xdr:rowOff>70859</xdr:rowOff>
    </xdr:to>
    <xdr:cxnSp macro="">
      <xdr:nvCxnSpPr>
        <xdr:cNvPr id="69" name="直線コネクタ 68"/>
        <xdr:cNvCxnSpPr/>
      </xdr:nvCxnSpPr>
      <xdr:spPr>
        <a:xfrm flipV="1">
          <a:off x="2019300" y="6026281"/>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35944</xdr:rowOff>
    </xdr:from>
    <xdr:ext cx="534377" cy="259045"/>
    <xdr:sp macro="" textlink="">
      <xdr:nvSpPr>
        <xdr:cNvPr id="71" name="テキスト ボックス 70"/>
        <xdr:cNvSpPr txBox="1"/>
      </xdr:nvSpPr>
      <xdr:spPr>
        <a:xfrm>
          <a:off x="2641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1952</xdr:rowOff>
    </xdr:from>
    <xdr:to>
      <xdr:col>2</xdr:col>
      <xdr:colOff>638175</xdr:colOff>
      <xdr:row>35</xdr:row>
      <xdr:rowOff>70859</xdr:rowOff>
    </xdr:to>
    <xdr:cxnSp macro="">
      <xdr:nvCxnSpPr>
        <xdr:cNvPr id="72" name="直線コネクタ 71"/>
        <xdr:cNvCxnSpPr/>
      </xdr:nvCxnSpPr>
      <xdr:spPr>
        <a:xfrm>
          <a:off x="1130300" y="6002702"/>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54199</xdr:rowOff>
    </xdr:from>
    <xdr:ext cx="534377" cy="259045"/>
    <xdr:sp macro="" textlink="">
      <xdr:nvSpPr>
        <xdr:cNvPr id="74" name="テキスト ボックス 73"/>
        <xdr:cNvSpPr txBox="1"/>
      </xdr:nvSpPr>
      <xdr:spPr>
        <a:xfrm>
          <a:off x="1752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129931</xdr:rowOff>
    </xdr:from>
    <xdr:ext cx="534377" cy="259045"/>
    <xdr:sp macro="" textlink="">
      <xdr:nvSpPr>
        <xdr:cNvPr id="76" name="テキスト ボックス 75"/>
        <xdr:cNvSpPr txBox="1"/>
      </xdr:nvSpPr>
      <xdr:spPr>
        <a:xfrm>
          <a:off x="863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112413</xdr:rowOff>
    </xdr:from>
    <xdr:to>
      <xdr:col>6</xdr:col>
      <xdr:colOff>561975</xdr:colOff>
      <xdr:row>36</xdr:row>
      <xdr:rowOff>42563</xdr:rowOff>
    </xdr:to>
    <xdr:sp macro="" textlink="">
      <xdr:nvSpPr>
        <xdr:cNvPr id="82" name="円/楕円 81"/>
        <xdr:cNvSpPr/>
      </xdr:nvSpPr>
      <xdr:spPr>
        <a:xfrm>
          <a:off x="45847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90840</xdr:rowOff>
    </xdr:from>
    <xdr:ext cx="534377" cy="259045"/>
    <xdr:sp macro="" textlink="">
      <xdr:nvSpPr>
        <xdr:cNvPr id="83" name="人件費該当値テキスト"/>
        <xdr:cNvSpPr txBox="1"/>
      </xdr:nvSpPr>
      <xdr:spPr>
        <a:xfrm>
          <a:off x="4686300"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56798</xdr:rowOff>
    </xdr:from>
    <xdr:to>
      <xdr:col>5</xdr:col>
      <xdr:colOff>409575</xdr:colOff>
      <xdr:row>35</xdr:row>
      <xdr:rowOff>158398</xdr:rowOff>
    </xdr:to>
    <xdr:sp macro="" textlink="">
      <xdr:nvSpPr>
        <xdr:cNvPr id="84" name="円/楕円 83"/>
        <xdr:cNvSpPr/>
      </xdr:nvSpPr>
      <xdr:spPr>
        <a:xfrm>
          <a:off x="3746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3475</xdr:rowOff>
    </xdr:from>
    <xdr:ext cx="534377" cy="259045"/>
    <xdr:sp macro="" textlink="">
      <xdr:nvSpPr>
        <xdr:cNvPr id="85" name="テキスト ボックス 84"/>
        <xdr:cNvSpPr txBox="1"/>
      </xdr:nvSpPr>
      <xdr:spPr>
        <a:xfrm>
          <a:off x="3530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146181</xdr:rowOff>
    </xdr:from>
    <xdr:to>
      <xdr:col>4</xdr:col>
      <xdr:colOff>206375</xdr:colOff>
      <xdr:row>35</xdr:row>
      <xdr:rowOff>76331</xdr:rowOff>
    </xdr:to>
    <xdr:sp macro="" textlink="">
      <xdr:nvSpPr>
        <xdr:cNvPr id="86" name="円/楕円 85"/>
        <xdr:cNvSpPr/>
      </xdr:nvSpPr>
      <xdr:spPr>
        <a:xfrm>
          <a:off x="2857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92858</xdr:rowOff>
    </xdr:from>
    <xdr:ext cx="534377" cy="259045"/>
    <xdr:sp macro="" textlink="">
      <xdr:nvSpPr>
        <xdr:cNvPr id="87" name="テキスト ボックス 86"/>
        <xdr:cNvSpPr txBox="1"/>
      </xdr:nvSpPr>
      <xdr:spPr>
        <a:xfrm>
          <a:off x="2641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20059</xdr:rowOff>
    </xdr:from>
    <xdr:to>
      <xdr:col>3</xdr:col>
      <xdr:colOff>3175</xdr:colOff>
      <xdr:row>35</xdr:row>
      <xdr:rowOff>121659</xdr:rowOff>
    </xdr:to>
    <xdr:sp macro="" textlink="">
      <xdr:nvSpPr>
        <xdr:cNvPr id="88" name="円/楕円 87"/>
        <xdr:cNvSpPr/>
      </xdr:nvSpPr>
      <xdr:spPr>
        <a:xfrm>
          <a:off x="1968500" y="60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138186</xdr:rowOff>
    </xdr:from>
    <xdr:ext cx="534377" cy="259045"/>
    <xdr:sp macro="" textlink="">
      <xdr:nvSpPr>
        <xdr:cNvPr id="89" name="テキスト ボックス 88"/>
        <xdr:cNvSpPr txBox="1"/>
      </xdr:nvSpPr>
      <xdr:spPr>
        <a:xfrm>
          <a:off x="1752111" y="57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122602</xdr:rowOff>
    </xdr:from>
    <xdr:to>
      <xdr:col>1</xdr:col>
      <xdr:colOff>485775</xdr:colOff>
      <xdr:row>35</xdr:row>
      <xdr:rowOff>52752</xdr:rowOff>
    </xdr:to>
    <xdr:sp macro="" textlink="">
      <xdr:nvSpPr>
        <xdr:cNvPr id="90" name="円/楕円 89"/>
        <xdr:cNvSpPr/>
      </xdr:nvSpPr>
      <xdr:spPr>
        <a:xfrm>
          <a:off x="1079500" y="5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69279</xdr:rowOff>
    </xdr:from>
    <xdr:ext cx="534377" cy="259045"/>
    <xdr:sp macro="" textlink="">
      <xdr:nvSpPr>
        <xdr:cNvPr id="91" name="テキスト ボックス 90"/>
        <xdr:cNvSpPr txBox="1"/>
      </xdr:nvSpPr>
      <xdr:spPr>
        <a:xfrm>
          <a:off x="863111" y="57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16844</xdr:rowOff>
    </xdr:from>
    <xdr:to>
      <xdr:col>6</xdr:col>
      <xdr:colOff>511175</xdr:colOff>
      <xdr:row>56</xdr:row>
      <xdr:rowOff>110309</xdr:rowOff>
    </xdr:to>
    <xdr:cxnSp macro="">
      <xdr:nvCxnSpPr>
        <xdr:cNvPr id="123" name="直線コネクタ 122"/>
        <xdr:cNvCxnSpPr/>
      </xdr:nvCxnSpPr>
      <xdr:spPr>
        <a:xfrm flipV="1">
          <a:off x="3797300" y="9618044"/>
          <a:ext cx="8382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110309</xdr:rowOff>
    </xdr:from>
    <xdr:to>
      <xdr:col>5</xdr:col>
      <xdr:colOff>358775</xdr:colOff>
      <xdr:row>57</xdr:row>
      <xdr:rowOff>147799</xdr:rowOff>
    </xdr:to>
    <xdr:cxnSp macro="">
      <xdr:nvCxnSpPr>
        <xdr:cNvPr id="126" name="直線コネクタ 125"/>
        <xdr:cNvCxnSpPr/>
      </xdr:nvCxnSpPr>
      <xdr:spPr>
        <a:xfrm flipV="1">
          <a:off x="2908300" y="9711509"/>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147799</xdr:rowOff>
    </xdr:from>
    <xdr:to>
      <xdr:col>4</xdr:col>
      <xdr:colOff>155575</xdr:colOff>
      <xdr:row>58</xdr:row>
      <xdr:rowOff>64556</xdr:rowOff>
    </xdr:to>
    <xdr:cxnSp macro="">
      <xdr:nvCxnSpPr>
        <xdr:cNvPr id="129" name="直線コネクタ 128"/>
        <xdr:cNvCxnSpPr/>
      </xdr:nvCxnSpPr>
      <xdr:spPr>
        <a:xfrm flipV="1">
          <a:off x="2019300" y="9920449"/>
          <a:ext cx="889000" cy="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60343</xdr:rowOff>
    </xdr:from>
    <xdr:to>
      <xdr:col>2</xdr:col>
      <xdr:colOff>638175</xdr:colOff>
      <xdr:row>58</xdr:row>
      <xdr:rowOff>64556</xdr:rowOff>
    </xdr:to>
    <xdr:cxnSp macro="">
      <xdr:nvCxnSpPr>
        <xdr:cNvPr id="132" name="直線コネクタ 131"/>
        <xdr:cNvCxnSpPr/>
      </xdr:nvCxnSpPr>
      <xdr:spPr>
        <a:xfrm>
          <a:off x="1130300" y="1000444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137494</xdr:rowOff>
    </xdr:from>
    <xdr:to>
      <xdr:col>6</xdr:col>
      <xdr:colOff>561975</xdr:colOff>
      <xdr:row>56</xdr:row>
      <xdr:rowOff>67644</xdr:rowOff>
    </xdr:to>
    <xdr:sp macro="" textlink="">
      <xdr:nvSpPr>
        <xdr:cNvPr id="142" name="円/楕円 141"/>
        <xdr:cNvSpPr/>
      </xdr:nvSpPr>
      <xdr:spPr>
        <a:xfrm>
          <a:off x="45847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160371</xdr:rowOff>
    </xdr:from>
    <xdr:ext cx="534377" cy="259045"/>
    <xdr:sp macro="" textlink="">
      <xdr:nvSpPr>
        <xdr:cNvPr id="143" name="物件費該当値テキスト"/>
        <xdr:cNvSpPr txBox="1"/>
      </xdr:nvSpPr>
      <xdr:spPr>
        <a:xfrm>
          <a:off x="4686300" y="94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59509</xdr:rowOff>
    </xdr:from>
    <xdr:to>
      <xdr:col>5</xdr:col>
      <xdr:colOff>409575</xdr:colOff>
      <xdr:row>56</xdr:row>
      <xdr:rowOff>161109</xdr:rowOff>
    </xdr:to>
    <xdr:sp macro="" textlink="">
      <xdr:nvSpPr>
        <xdr:cNvPr id="144" name="円/楕円 143"/>
        <xdr:cNvSpPr/>
      </xdr:nvSpPr>
      <xdr:spPr>
        <a:xfrm>
          <a:off x="3746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6186</xdr:rowOff>
    </xdr:from>
    <xdr:ext cx="534377" cy="259045"/>
    <xdr:sp macro="" textlink="">
      <xdr:nvSpPr>
        <xdr:cNvPr id="145" name="テキスト ボックス 144"/>
        <xdr:cNvSpPr txBox="1"/>
      </xdr:nvSpPr>
      <xdr:spPr>
        <a:xfrm>
          <a:off x="3530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96999</xdr:rowOff>
    </xdr:from>
    <xdr:to>
      <xdr:col>4</xdr:col>
      <xdr:colOff>206375</xdr:colOff>
      <xdr:row>58</xdr:row>
      <xdr:rowOff>27149</xdr:rowOff>
    </xdr:to>
    <xdr:sp macro="" textlink="">
      <xdr:nvSpPr>
        <xdr:cNvPr id="146" name="円/楕円 145"/>
        <xdr:cNvSpPr/>
      </xdr:nvSpPr>
      <xdr:spPr>
        <a:xfrm>
          <a:off x="2857500" y="9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18276</xdr:rowOff>
    </xdr:from>
    <xdr:ext cx="534377" cy="259045"/>
    <xdr:sp macro="" textlink="">
      <xdr:nvSpPr>
        <xdr:cNvPr id="147" name="テキスト ボックス 146"/>
        <xdr:cNvSpPr txBox="1"/>
      </xdr:nvSpPr>
      <xdr:spPr>
        <a:xfrm>
          <a:off x="2641111" y="996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13756</xdr:rowOff>
    </xdr:from>
    <xdr:to>
      <xdr:col>3</xdr:col>
      <xdr:colOff>3175</xdr:colOff>
      <xdr:row>58</xdr:row>
      <xdr:rowOff>115356</xdr:rowOff>
    </xdr:to>
    <xdr:sp macro="" textlink="">
      <xdr:nvSpPr>
        <xdr:cNvPr id="148" name="円/楕円 147"/>
        <xdr:cNvSpPr/>
      </xdr:nvSpPr>
      <xdr:spPr>
        <a:xfrm>
          <a:off x="1968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106483</xdr:rowOff>
    </xdr:from>
    <xdr:ext cx="534377" cy="259045"/>
    <xdr:sp macro="" textlink="">
      <xdr:nvSpPr>
        <xdr:cNvPr id="149" name="テキスト ボックス 148"/>
        <xdr:cNvSpPr txBox="1"/>
      </xdr:nvSpPr>
      <xdr:spPr>
        <a:xfrm>
          <a:off x="1752111" y="100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9543</xdr:rowOff>
    </xdr:from>
    <xdr:to>
      <xdr:col>1</xdr:col>
      <xdr:colOff>485775</xdr:colOff>
      <xdr:row>58</xdr:row>
      <xdr:rowOff>111143</xdr:rowOff>
    </xdr:to>
    <xdr:sp macro="" textlink="">
      <xdr:nvSpPr>
        <xdr:cNvPr id="150" name="円/楕円 149"/>
        <xdr:cNvSpPr/>
      </xdr:nvSpPr>
      <xdr:spPr>
        <a:xfrm>
          <a:off x="1079500" y="995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102270</xdr:rowOff>
    </xdr:from>
    <xdr:ext cx="534377" cy="259045"/>
    <xdr:sp macro="" textlink="">
      <xdr:nvSpPr>
        <xdr:cNvPr id="151" name="テキスト ボックス 150"/>
        <xdr:cNvSpPr txBox="1"/>
      </xdr:nvSpPr>
      <xdr:spPr>
        <a:xfrm>
          <a:off x="863111" y="1004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58089</xdr:rowOff>
    </xdr:from>
    <xdr:to>
      <xdr:col>6</xdr:col>
      <xdr:colOff>511175</xdr:colOff>
      <xdr:row>77</xdr:row>
      <xdr:rowOff>59062</xdr:rowOff>
    </xdr:to>
    <xdr:cxnSp macro="">
      <xdr:nvCxnSpPr>
        <xdr:cNvPr id="176" name="直線コネクタ 175"/>
        <xdr:cNvCxnSpPr/>
      </xdr:nvCxnSpPr>
      <xdr:spPr>
        <a:xfrm>
          <a:off x="3797300" y="13259739"/>
          <a:ext cx="8382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58089</xdr:rowOff>
    </xdr:from>
    <xdr:to>
      <xdr:col>5</xdr:col>
      <xdr:colOff>358775</xdr:colOff>
      <xdr:row>77</xdr:row>
      <xdr:rowOff>65005</xdr:rowOff>
    </xdr:to>
    <xdr:cxnSp macro="">
      <xdr:nvCxnSpPr>
        <xdr:cNvPr id="179" name="直線コネクタ 178"/>
        <xdr:cNvCxnSpPr/>
      </xdr:nvCxnSpPr>
      <xdr:spPr>
        <a:xfrm flipV="1">
          <a:off x="2908300" y="13259739"/>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62833</xdr:rowOff>
    </xdr:from>
    <xdr:to>
      <xdr:col>4</xdr:col>
      <xdr:colOff>155575</xdr:colOff>
      <xdr:row>77</xdr:row>
      <xdr:rowOff>65005</xdr:rowOff>
    </xdr:to>
    <xdr:cxnSp macro="">
      <xdr:nvCxnSpPr>
        <xdr:cNvPr id="182" name="直線コネクタ 181"/>
        <xdr:cNvCxnSpPr/>
      </xdr:nvCxnSpPr>
      <xdr:spPr>
        <a:xfrm>
          <a:off x="2019300" y="132644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55175</xdr:rowOff>
    </xdr:from>
    <xdr:to>
      <xdr:col>2</xdr:col>
      <xdr:colOff>638175</xdr:colOff>
      <xdr:row>77</xdr:row>
      <xdr:rowOff>62833</xdr:rowOff>
    </xdr:to>
    <xdr:cxnSp macro="">
      <xdr:nvCxnSpPr>
        <xdr:cNvPr id="185" name="直線コネクタ 184"/>
        <xdr:cNvCxnSpPr/>
      </xdr:nvCxnSpPr>
      <xdr:spPr>
        <a:xfrm>
          <a:off x="1130300" y="1325682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8262</xdr:rowOff>
    </xdr:from>
    <xdr:to>
      <xdr:col>6</xdr:col>
      <xdr:colOff>561975</xdr:colOff>
      <xdr:row>77</xdr:row>
      <xdr:rowOff>109862</xdr:rowOff>
    </xdr:to>
    <xdr:sp macro="" textlink="">
      <xdr:nvSpPr>
        <xdr:cNvPr id="195" name="円/楕円 194"/>
        <xdr:cNvSpPr/>
      </xdr:nvSpPr>
      <xdr:spPr>
        <a:xfrm>
          <a:off x="4584700" y="132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94639</xdr:rowOff>
    </xdr:from>
    <xdr:ext cx="469744" cy="259045"/>
    <xdr:sp macro="" textlink="">
      <xdr:nvSpPr>
        <xdr:cNvPr id="196" name="維持補修費該当値テキスト"/>
        <xdr:cNvSpPr txBox="1"/>
      </xdr:nvSpPr>
      <xdr:spPr>
        <a:xfrm>
          <a:off x="4686300" y="1312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7289</xdr:rowOff>
    </xdr:from>
    <xdr:to>
      <xdr:col>5</xdr:col>
      <xdr:colOff>409575</xdr:colOff>
      <xdr:row>77</xdr:row>
      <xdr:rowOff>108889</xdr:rowOff>
    </xdr:to>
    <xdr:sp macro="" textlink="">
      <xdr:nvSpPr>
        <xdr:cNvPr id="197" name="円/楕円 196"/>
        <xdr:cNvSpPr/>
      </xdr:nvSpPr>
      <xdr:spPr>
        <a:xfrm>
          <a:off x="3746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100016</xdr:rowOff>
    </xdr:from>
    <xdr:ext cx="469744" cy="259045"/>
    <xdr:sp macro="" textlink="">
      <xdr:nvSpPr>
        <xdr:cNvPr id="198" name="テキスト ボックス 197"/>
        <xdr:cNvSpPr txBox="1"/>
      </xdr:nvSpPr>
      <xdr:spPr>
        <a:xfrm>
          <a:off x="3562427" y="133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14205</xdr:rowOff>
    </xdr:from>
    <xdr:to>
      <xdr:col>4</xdr:col>
      <xdr:colOff>206375</xdr:colOff>
      <xdr:row>77</xdr:row>
      <xdr:rowOff>115805</xdr:rowOff>
    </xdr:to>
    <xdr:sp macro="" textlink="">
      <xdr:nvSpPr>
        <xdr:cNvPr id="199" name="円/楕円 198"/>
        <xdr:cNvSpPr/>
      </xdr:nvSpPr>
      <xdr:spPr>
        <a:xfrm>
          <a:off x="2857500" y="132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106932</xdr:rowOff>
    </xdr:from>
    <xdr:ext cx="469744" cy="259045"/>
    <xdr:sp macro="" textlink="">
      <xdr:nvSpPr>
        <xdr:cNvPr id="200" name="テキスト ボックス 199"/>
        <xdr:cNvSpPr txBox="1"/>
      </xdr:nvSpPr>
      <xdr:spPr>
        <a:xfrm>
          <a:off x="2673427" y="133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12033</xdr:rowOff>
    </xdr:from>
    <xdr:to>
      <xdr:col>3</xdr:col>
      <xdr:colOff>3175</xdr:colOff>
      <xdr:row>77</xdr:row>
      <xdr:rowOff>113633</xdr:rowOff>
    </xdr:to>
    <xdr:sp macro="" textlink="">
      <xdr:nvSpPr>
        <xdr:cNvPr id="201" name="円/楕円 200"/>
        <xdr:cNvSpPr/>
      </xdr:nvSpPr>
      <xdr:spPr>
        <a:xfrm>
          <a:off x="1968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104760</xdr:rowOff>
    </xdr:from>
    <xdr:ext cx="469744" cy="259045"/>
    <xdr:sp macro="" textlink="">
      <xdr:nvSpPr>
        <xdr:cNvPr id="202" name="テキスト ボックス 201"/>
        <xdr:cNvSpPr txBox="1"/>
      </xdr:nvSpPr>
      <xdr:spPr>
        <a:xfrm>
          <a:off x="1784427" y="133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4375</xdr:rowOff>
    </xdr:from>
    <xdr:to>
      <xdr:col>1</xdr:col>
      <xdr:colOff>485775</xdr:colOff>
      <xdr:row>77</xdr:row>
      <xdr:rowOff>105975</xdr:rowOff>
    </xdr:to>
    <xdr:sp macro="" textlink="">
      <xdr:nvSpPr>
        <xdr:cNvPr id="203" name="円/楕円 202"/>
        <xdr:cNvSpPr/>
      </xdr:nvSpPr>
      <xdr:spPr>
        <a:xfrm>
          <a:off x="1079500" y="13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97102</xdr:rowOff>
    </xdr:from>
    <xdr:ext cx="469744" cy="259045"/>
    <xdr:sp macro="" textlink="">
      <xdr:nvSpPr>
        <xdr:cNvPr id="204" name="テキスト ボックス 203"/>
        <xdr:cNvSpPr txBox="1"/>
      </xdr:nvSpPr>
      <xdr:spPr>
        <a:xfrm>
          <a:off x="895427" y="132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151178</xdr:rowOff>
    </xdr:from>
    <xdr:to>
      <xdr:col>6</xdr:col>
      <xdr:colOff>511175</xdr:colOff>
      <xdr:row>95</xdr:row>
      <xdr:rowOff>111223</xdr:rowOff>
    </xdr:to>
    <xdr:cxnSp macro="">
      <xdr:nvCxnSpPr>
        <xdr:cNvPr id="236" name="直線コネクタ 235"/>
        <xdr:cNvCxnSpPr/>
      </xdr:nvCxnSpPr>
      <xdr:spPr>
        <a:xfrm flipV="1">
          <a:off x="3797300" y="16267478"/>
          <a:ext cx="838200" cy="1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111223</xdr:rowOff>
    </xdr:from>
    <xdr:to>
      <xdr:col>5</xdr:col>
      <xdr:colOff>358775</xdr:colOff>
      <xdr:row>96</xdr:row>
      <xdr:rowOff>50953</xdr:rowOff>
    </xdr:to>
    <xdr:cxnSp macro="">
      <xdr:nvCxnSpPr>
        <xdr:cNvPr id="239" name="直線コネクタ 238"/>
        <xdr:cNvCxnSpPr/>
      </xdr:nvCxnSpPr>
      <xdr:spPr>
        <a:xfrm flipV="1">
          <a:off x="2908300" y="16398973"/>
          <a:ext cx="889000" cy="1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50953</xdr:rowOff>
    </xdr:from>
    <xdr:to>
      <xdr:col>4</xdr:col>
      <xdr:colOff>155575</xdr:colOff>
      <xdr:row>97</xdr:row>
      <xdr:rowOff>34021</xdr:rowOff>
    </xdr:to>
    <xdr:cxnSp macro="">
      <xdr:nvCxnSpPr>
        <xdr:cNvPr id="242" name="直線コネクタ 241"/>
        <xdr:cNvCxnSpPr/>
      </xdr:nvCxnSpPr>
      <xdr:spPr>
        <a:xfrm flipV="1">
          <a:off x="2019300" y="16510153"/>
          <a:ext cx="889000" cy="15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28944</xdr:rowOff>
    </xdr:from>
    <xdr:to>
      <xdr:col>2</xdr:col>
      <xdr:colOff>638175</xdr:colOff>
      <xdr:row>97</xdr:row>
      <xdr:rowOff>34021</xdr:rowOff>
    </xdr:to>
    <xdr:cxnSp macro="">
      <xdr:nvCxnSpPr>
        <xdr:cNvPr id="245" name="直線コネクタ 244"/>
        <xdr:cNvCxnSpPr/>
      </xdr:nvCxnSpPr>
      <xdr:spPr>
        <a:xfrm>
          <a:off x="1130300" y="16659594"/>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100378</xdr:rowOff>
    </xdr:from>
    <xdr:to>
      <xdr:col>6</xdr:col>
      <xdr:colOff>561975</xdr:colOff>
      <xdr:row>95</xdr:row>
      <xdr:rowOff>30528</xdr:rowOff>
    </xdr:to>
    <xdr:sp macro="" textlink="">
      <xdr:nvSpPr>
        <xdr:cNvPr id="255" name="円/楕円 254"/>
        <xdr:cNvSpPr/>
      </xdr:nvSpPr>
      <xdr:spPr>
        <a:xfrm>
          <a:off x="4584700" y="162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123255</xdr:rowOff>
    </xdr:from>
    <xdr:ext cx="599010" cy="259045"/>
    <xdr:sp macro="" textlink="">
      <xdr:nvSpPr>
        <xdr:cNvPr id="256" name="扶助費該当値テキスト"/>
        <xdr:cNvSpPr txBox="1"/>
      </xdr:nvSpPr>
      <xdr:spPr>
        <a:xfrm>
          <a:off x="4686300" y="1606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60423</xdr:rowOff>
    </xdr:from>
    <xdr:to>
      <xdr:col>5</xdr:col>
      <xdr:colOff>409575</xdr:colOff>
      <xdr:row>95</xdr:row>
      <xdr:rowOff>162023</xdr:rowOff>
    </xdr:to>
    <xdr:sp macro="" textlink="">
      <xdr:nvSpPr>
        <xdr:cNvPr id="257" name="円/楕円 256"/>
        <xdr:cNvSpPr/>
      </xdr:nvSpPr>
      <xdr:spPr>
        <a:xfrm>
          <a:off x="3746500" y="163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7100</xdr:rowOff>
    </xdr:from>
    <xdr:ext cx="599010" cy="259045"/>
    <xdr:sp macro="" textlink="">
      <xdr:nvSpPr>
        <xdr:cNvPr id="258" name="テキスト ボックス 257"/>
        <xdr:cNvSpPr txBox="1"/>
      </xdr:nvSpPr>
      <xdr:spPr>
        <a:xfrm>
          <a:off x="3497794" y="161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xdr:rowOff>
    </xdr:from>
    <xdr:to>
      <xdr:col>4</xdr:col>
      <xdr:colOff>206375</xdr:colOff>
      <xdr:row>96</xdr:row>
      <xdr:rowOff>101753</xdr:rowOff>
    </xdr:to>
    <xdr:sp macro="" textlink="">
      <xdr:nvSpPr>
        <xdr:cNvPr id="259" name="円/楕円 258"/>
        <xdr:cNvSpPr/>
      </xdr:nvSpPr>
      <xdr:spPr>
        <a:xfrm>
          <a:off x="2857500" y="1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118280</xdr:rowOff>
    </xdr:from>
    <xdr:ext cx="599010" cy="259045"/>
    <xdr:sp macro="" textlink="">
      <xdr:nvSpPr>
        <xdr:cNvPr id="260" name="テキスト ボックス 259"/>
        <xdr:cNvSpPr txBox="1"/>
      </xdr:nvSpPr>
      <xdr:spPr>
        <a:xfrm>
          <a:off x="2608794" y="162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154671</xdr:rowOff>
    </xdr:from>
    <xdr:to>
      <xdr:col>3</xdr:col>
      <xdr:colOff>3175</xdr:colOff>
      <xdr:row>97</xdr:row>
      <xdr:rowOff>84821</xdr:rowOff>
    </xdr:to>
    <xdr:sp macro="" textlink="">
      <xdr:nvSpPr>
        <xdr:cNvPr id="261" name="円/楕円 260"/>
        <xdr:cNvSpPr/>
      </xdr:nvSpPr>
      <xdr:spPr>
        <a:xfrm>
          <a:off x="19685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101348</xdr:rowOff>
    </xdr:from>
    <xdr:ext cx="599010" cy="259045"/>
    <xdr:sp macro="" textlink="">
      <xdr:nvSpPr>
        <xdr:cNvPr id="262" name="テキスト ボックス 261"/>
        <xdr:cNvSpPr txBox="1"/>
      </xdr:nvSpPr>
      <xdr:spPr>
        <a:xfrm>
          <a:off x="1719794" y="163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149594</xdr:rowOff>
    </xdr:from>
    <xdr:to>
      <xdr:col>1</xdr:col>
      <xdr:colOff>485775</xdr:colOff>
      <xdr:row>97</xdr:row>
      <xdr:rowOff>79744</xdr:rowOff>
    </xdr:to>
    <xdr:sp macro="" textlink="">
      <xdr:nvSpPr>
        <xdr:cNvPr id="263" name="円/楕円 262"/>
        <xdr:cNvSpPr/>
      </xdr:nvSpPr>
      <xdr:spPr>
        <a:xfrm>
          <a:off x="1079500" y="166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96271</xdr:rowOff>
    </xdr:from>
    <xdr:ext cx="599010" cy="259045"/>
    <xdr:sp macro="" textlink="">
      <xdr:nvSpPr>
        <xdr:cNvPr id="264" name="テキスト ボックス 263"/>
        <xdr:cNvSpPr txBox="1"/>
      </xdr:nvSpPr>
      <xdr:spPr>
        <a:xfrm>
          <a:off x="830794" y="1638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105410</xdr:rowOff>
    </xdr:from>
    <xdr:to>
      <xdr:col>15</xdr:col>
      <xdr:colOff>180975</xdr:colOff>
      <xdr:row>36</xdr:row>
      <xdr:rowOff>154125</xdr:rowOff>
    </xdr:to>
    <xdr:cxnSp macro="">
      <xdr:nvCxnSpPr>
        <xdr:cNvPr id="292" name="直線コネクタ 291"/>
        <xdr:cNvCxnSpPr/>
      </xdr:nvCxnSpPr>
      <xdr:spPr>
        <a:xfrm>
          <a:off x="9639300" y="6277610"/>
          <a:ext cx="8382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105410</xdr:rowOff>
    </xdr:from>
    <xdr:to>
      <xdr:col>14</xdr:col>
      <xdr:colOff>28575</xdr:colOff>
      <xdr:row>36</xdr:row>
      <xdr:rowOff>134076</xdr:rowOff>
    </xdr:to>
    <xdr:cxnSp macro="">
      <xdr:nvCxnSpPr>
        <xdr:cNvPr id="295" name="直線コネクタ 294"/>
        <xdr:cNvCxnSpPr/>
      </xdr:nvCxnSpPr>
      <xdr:spPr>
        <a:xfrm flipV="1">
          <a:off x="8750300" y="6277610"/>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113251</xdr:rowOff>
    </xdr:from>
    <xdr:to>
      <xdr:col>12</xdr:col>
      <xdr:colOff>511175</xdr:colOff>
      <xdr:row>36</xdr:row>
      <xdr:rowOff>134076</xdr:rowOff>
    </xdr:to>
    <xdr:cxnSp macro="">
      <xdr:nvCxnSpPr>
        <xdr:cNvPr id="298" name="直線コネクタ 297"/>
        <xdr:cNvCxnSpPr/>
      </xdr:nvCxnSpPr>
      <xdr:spPr>
        <a:xfrm>
          <a:off x="7861300" y="6285451"/>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300" name="テキスト ボックス 299"/>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97958</xdr:rowOff>
    </xdr:from>
    <xdr:to>
      <xdr:col>11</xdr:col>
      <xdr:colOff>307975</xdr:colOff>
      <xdr:row>36</xdr:row>
      <xdr:rowOff>113251</xdr:rowOff>
    </xdr:to>
    <xdr:cxnSp macro="">
      <xdr:nvCxnSpPr>
        <xdr:cNvPr id="301" name="直線コネクタ 300"/>
        <xdr:cNvCxnSpPr/>
      </xdr:nvCxnSpPr>
      <xdr:spPr>
        <a:xfrm>
          <a:off x="6972300" y="6270158"/>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74277</xdr:rowOff>
    </xdr:from>
    <xdr:ext cx="534377" cy="259045"/>
    <xdr:sp macro="" textlink="">
      <xdr:nvSpPr>
        <xdr:cNvPr id="303" name="テキスト ボックス 302"/>
        <xdr:cNvSpPr txBox="1"/>
      </xdr:nvSpPr>
      <xdr:spPr>
        <a:xfrm>
          <a:off x="7594111" y="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5" name="テキスト ボックス 304"/>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103325</xdr:rowOff>
    </xdr:from>
    <xdr:to>
      <xdr:col>15</xdr:col>
      <xdr:colOff>231775</xdr:colOff>
      <xdr:row>37</xdr:row>
      <xdr:rowOff>33475</xdr:rowOff>
    </xdr:to>
    <xdr:sp macro="" textlink="">
      <xdr:nvSpPr>
        <xdr:cNvPr id="311" name="円/楕円 310"/>
        <xdr:cNvSpPr/>
      </xdr:nvSpPr>
      <xdr:spPr>
        <a:xfrm>
          <a:off x="10426700" y="62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81752</xdr:rowOff>
    </xdr:from>
    <xdr:ext cx="534377" cy="259045"/>
    <xdr:sp macro="" textlink="">
      <xdr:nvSpPr>
        <xdr:cNvPr id="312" name="補助費等該当値テキスト"/>
        <xdr:cNvSpPr txBox="1"/>
      </xdr:nvSpPr>
      <xdr:spPr>
        <a:xfrm>
          <a:off x="10528300" y="62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54610</xdr:rowOff>
    </xdr:from>
    <xdr:to>
      <xdr:col>14</xdr:col>
      <xdr:colOff>79375</xdr:colOff>
      <xdr:row>36</xdr:row>
      <xdr:rowOff>156210</xdr:rowOff>
    </xdr:to>
    <xdr:sp macro="" textlink="">
      <xdr:nvSpPr>
        <xdr:cNvPr id="313" name="円/楕円 312"/>
        <xdr:cNvSpPr/>
      </xdr:nvSpPr>
      <xdr:spPr>
        <a:xfrm>
          <a:off x="958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147337</xdr:rowOff>
    </xdr:from>
    <xdr:ext cx="534377" cy="259045"/>
    <xdr:sp macro="" textlink="">
      <xdr:nvSpPr>
        <xdr:cNvPr id="314" name="テキスト ボックス 313"/>
        <xdr:cNvSpPr txBox="1"/>
      </xdr:nvSpPr>
      <xdr:spPr>
        <a:xfrm>
          <a:off x="9372111" y="63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83276</xdr:rowOff>
    </xdr:from>
    <xdr:to>
      <xdr:col>12</xdr:col>
      <xdr:colOff>561975</xdr:colOff>
      <xdr:row>37</xdr:row>
      <xdr:rowOff>13426</xdr:rowOff>
    </xdr:to>
    <xdr:sp macro="" textlink="">
      <xdr:nvSpPr>
        <xdr:cNvPr id="315" name="円/楕円 314"/>
        <xdr:cNvSpPr/>
      </xdr:nvSpPr>
      <xdr:spPr>
        <a:xfrm>
          <a:off x="8699500" y="6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29953</xdr:rowOff>
    </xdr:from>
    <xdr:ext cx="534377" cy="259045"/>
    <xdr:sp macro="" textlink="">
      <xdr:nvSpPr>
        <xdr:cNvPr id="316" name="テキスト ボックス 315"/>
        <xdr:cNvSpPr txBox="1"/>
      </xdr:nvSpPr>
      <xdr:spPr>
        <a:xfrm>
          <a:off x="8483111" y="60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62451</xdr:rowOff>
    </xdr:from>
    <xdr:to>
      <xdr:col>11</xdr:col>
      <xdr:colOff>358775</xdr:colOff>
      <xdr:row>36</xdr:row>
      <xdr:rowOff>164051</xdr:rowOff>
    </xdr:to>
    <xdr:sp macro="" textlink="">
      <xdr:nvSpPr>
        <xdr:cNvPr id="317" name="円/楕円 316"/>
        <xdr:cNvSpPr/>
      </xdr:nvSpPr>
      <xdr:spPr>
        <a:xfrm>
          <a:off x="7810500" y="62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9128</xdr:rowOff>
    </xdr:from>
    <xdr:ext cx="534377" cy="259045"/>
    <xdr:sp macro="" textlink="">
      <xdr:nvSpPr>
        <xdr:cNvPr id="318" name="テキスト ボックス 317"/>
        <xdr:cNvSpPr txBox="1"/>
      </xdr:nvSpPr>
      <xdr:spPr>
        <a:xfrm>
          <a:off x="7594111" y="6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47158</xdr:rowOff>
    </xdr:from>
    <xdr:to>
      <xdr:col>10</xdr:col>
      <xdr:colOff>155575</xdr:colOff>
      <xdr:row>36</xdr:row>
      <xdr:rowOff>148758</xdr:rowOff>
    </xdr:to>
    <xdr:sp macro="" textlink="">
      <xdr:nvSpPr>
        <xdr:cNvPr id="319" name="円/楕円 318"/>
        <xdr:cNvSpPr/>
      </xdr:nvSpPr>
      <xdr:spPr>
        <a:xfrm>
          <a:off x="6921500" y="62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165285</xdr:rowOff>
    </xdr:from>
    <xdr:ext cx="534377" cy="259045"/>
    <xdr:sp macro="" textlink="">
      <xdr:nvSpPr>
        <xdr:cNvPr id="320" name="テキスト ボックス 319"/>
        <xdr:cNvSpPr txBox="1"/>
      </xdr:nvSpPr>
      <xdr:spPr>
        <a:xfrm>
          <a:off x="6705111" y="59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64998</xdr:rowOff>
    </xdr:from>
    <xdr:to>
      <xdr:col>15</xdr:col>
      <xdr:colOff>180975</xdr:colOff>
      <xdr:row>56</xdr:row>
      <xdr:rowOff>36411</xdr:rowOff>
    </xdr:to>
    <xdr:cxnSp macro="">
      <xdr:nvCxnSpPr>
        <xdr:cNvPr id="349" name="直線コネクタ 348"/>
        <xdr:cNvCxnSpPr/>
      </xdr:nvCxnSpPr>
      <xdr:spPr>
        <a:xfrm>
          <a:off x="9639300" y="9494748"/>
          <a:ext cx="838200" cy="1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50"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15278</xdr:rowOff>
    </xdr:from>
    <xdr:to>
      <xdr:col>14</xdr:col>
      <xdr:colOff>28575</xdr:colOff>
      <xdr:row>55</xdr:row>
      <xdr:rowOff>64998</xdr:rowOff>
    </xdr:to>
    <xdr:cxnSp macro="">
      <xdr:nvCxnSpPr>
        <xdr:cNvPr id="352" name="直線コネクタ 351"/>
        <xdr:cNvCxnSpPr/>
      </xdr:nvCxnSpPr>
      <xdr:spPr>
        <a:xfrm>
          <a:off x="8750300" y="944502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4" name="テキスト ボックス 353"/>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3607</xdr:rowOff>
    </xdr:from>
    <xdr:to>
      <xdr:col>12</xdr:col>
      <xdr:colOff>511175</xdr:colOff>
      <xdr:row>55</xdr:row>
      <xdr:rowOff>15278</xdr:rowOff>
    </xdr:to>
    <xdr:cxnSp macro="">
      <xdr:nvCxnSpPr>
        <xdr:cNvPr id="355" name="直線コネクタ 354"/>
        <xdr:cNvCxnSpPr/>
      </xdr:nvCxnSpPr>
      <xdr:spPr>
        <a:xfrm>
          <a:off x="7861300" y="9433357"/>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7" name="テキスト ボックス 356"/>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3607</xdr:rowOff>
    </xdr:from>
    <xdr:to>
      <xdr:col>11</xdr:col>
      <xdr:colOff>307975</xdr:colOff>
      <xdr:row>55</xdr:row>
      <xdr:rowOff>146114</xdr:rowOff>
    </xdr:to>
    <xdr:cxnSp macro="">
      <xdr:nvCxnSpPr>
        <xdr:cNvPr id="358" name="直線コネクタ 357"/>
        <xdr:cNvCxnSpPr/>
      </xdr:nvCxnSpPr>
      <xdr:spPr>
        <a:xfrm flipV="1">
          <a:off x="6972300" y="9433357"/>
          <a:ext cx="889000" cy="14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157061</xdr:rowOff>
    </xdr:from>
    <xdr:to>
      <xdr:col>15</xdr:col>
      <xdr:colOff>231775</xdr:colOff>
      <xdr:row>56</xdr:row>
      <xdr:rowOff>87211</xdr:rowOff>
    </xdr:to>
    <xdr:sp macro="" textlink="">
      <xdr:nvSpPr>
        <xdr:cNvPr id="368" name="円/楕円 367"/>
        <xdr:cNvSpPr/>
      </xdr:nvSpPr>
      <xdr:spPr>
        <a:xfrm>
          <a:off x="10426700" y="95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135488</xdr:rowOff>
    </xdr:from>
    <xdr:ext cx="534377" cy="259045"/>
    <xdr:sp macro="" textlink="">
      <xdr:nvSpPr>
        <xdr:cNvPr id="369" name="普通建設事業費該当値テキスト"/>
        <xdr:cNvSpPr txBox="1"/>
      </xdr:nvSpPr>
      <xdr:spPr>
        <a:xfrm>
          <a:off x="10528300" y="95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14198</xdr:rowOff>
    </xdr:from>
    <xdr:to>
      <xdr:col>14</xdr:col>
      <xdr:colOff>79375</xdr:colOff>
      <xdr:row>55</xdr:row>
      <xdr:rowOff>115798</xdr:rowOff>
    </xdr:to>
    <xdr:sp macro="" textlink="">
      <xdr:nvSpPr>
        <xdr:cNvPr id="370" name="円/楕円 369"/>
        <xdr:cNvSpPr/>
      </xdr:nvSpPr>
      <xdr:spPr>
        <a:xfrm>
          <a:off x="9588500" y="9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106925</xdr:rowOff>
    </xdr:from>
    <xdr:ext cx="534377" cy="259045"/>
    <xdr:sp macro="" textlink="">
      <xdr:nvSpPr>
        <xdr:cNvPr id="371" name="テキスト ボックス 370"/>
        <xdr:cNvSpPr txBox="1"/>
      </xdr:nvSpPr>
      <xdr:spPr>
        <a:xfrm>
          <a:off x="9372111" y="95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135928</xdr:rowOff>
    </xdr:from>
    <xdr:to>
      <xdr:col>12</xdr:col>
      <xdr:colOff>561975</xdr:colOff>
      <xdr:row>55</xdr:row>
      <xdr:rowOff>66078</xdr:rowOff>
    </xdr:to>
    <xdr:sp macro="" textlink="">
      <xdr:nvSpPr>
        <xdr:cNvPr id="372" name="円/楕円 371"/>
        <xdr:cNvSpPr/>
      </xdr:nvSpPr>
      <xdr:spPr>
        <a:xfrm>
          <a:off x="8699500" y="93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82605</xdr:rowOff>
    </xdr:from>
    <xdr:ext cx="534377" cy="259045"/>
    <xdr:sp macro="" textlink="">
      <xdr:nvSpPr>
        <xdr:cNvPr id="373" name="テキスト ボックス 372"/>
        <xdr:cNvSpPr txBox="1"/>
      </xdr:nvSpPr>
      <xdr:spPr>
        <a:xfrm>
          <a:off x="8483111" y="91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124257</xdr:rowOff>
    </xdr:from>
    <xdr:to>
      <xdr:col>11</xdr:col>
      <xdr:colOff>358775</xdr:colOff>
      <xdr:row>55</xdr:row>
      <xdr:rowOff>54407</xdr:rowOff>
    </xdr:to>
    <xdr:sp macro="" textlink="">
      <xdr:nvSpPr>
        <xdr:cNvPr id="374" name="円/楕円 373"/>
        <xdr:cNvSpPr/>
      </xdr:nvSpPr>
      <xdr:spPr>
        <a:xfrm>
          <a:off x="7810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70934</xdr:rowOff>
    </xdr:from>
    <xdr:ext cx="534377" cy="259045"/>
    <xdr:sp macro="" textlink="">
      <xdr:nvSpPr>
        <xdr:cNvPr id="375" name="テキスト ボックス 374"/>
        <xdr:cNvSpPr txBox="1"/>
      </xdr:nvSpPr>
      <xdr:spPr>
        <a:xfrm>
          <a:off x="7594111" y="91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95314</xdr:rowOff>
    </xdr:from>
    <xdr:to>
      <xdr:col>10</xdr:col>
      <xdr:colOff>155575</xdr:colOff>
      <xdr:row>56</xdr:row>
      <xdr:rowOff>25464</xdr:rowOff>
    </xdr:to>
    <xdr:sp macro="" textlink="">
      <xdr:nvSpPr>
        <xdr:cNvPr id="376" name="円/楕円 375"/>
        <xdr:cNvSpPr/>
      </xdr:nvSpPr>
      <xdr:spPr>
        <a:xfrm>
          <a:off x="6921500" y="95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41991</xdr:rowOff>
    </xdr:from>
    <xdr:ext cx="534377" cy="259045"/>
    <xdr:sp macro="" textlink="">
      <xdr:nvSpPr>
        <xdr:cNvPr id="377" name="テキスト ボックス 376"/>
        <xdr:cNvSpPr txBox="1"/>
      </xdr:nvSpPr>
      <xdr:spPr>
        <a:xfrm>
          <a:off x="6705111" y="93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81559</xdr:rowOff>
    </xdr:from>
    <xdr:to>
      <xdr:col>15</xdr:col>
      <xdr:colOff>180975</xdr:colOff>
      <xdr:row>78</xdr:row>
      <xdr:rowOff>128003</xdr:rowOff>
    </xdr:to>
    <xdr:cxnSp macro="">
      <xdr:nvCxnSpPr>
        <xdr:cNvPr id="406" name="直線コネクタ 405"/>
        <xdr:cNvCxnSpPr/>
      </xdr:nvCxnSpPr>
      <xdr:spPr>
        <a:xfrm>
          <a:off x="9639300" y="13111759"/>
          <a:ext cx="838200" cy="3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7"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81559</xdr:rowOff>
    </xdr:from>
    <xdr:to>
      <xdr:col>14</xdr:col>
      <xdr:colOff>28575</xdr:colOff>
      <xdr:row>76</xdr:row>
      <xdr:rowOff>106972</xdr:rowOff>
    </xdr:to>
    <xdr:cxnSp macro="">
      <xdr:nvCxnSpPr>
        <xdr:cNvPr id="409" name="直線コネクタ 408"/>
        <xdr:cNvCxnSpPr/>
      </xdr:nvCxnSpPr>
      <xdr:spPr>
        <a:xfrm flipV="1">
          <a:off x="8750300" y="13111759"/>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1" name="テキスト ボックス 410"/>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3" name="テキスト ボックス 412"/>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77203</xdr:rowOff>
    </xdr:from>
    <xdr:to>
      <xdr:col>15</xdr:col>
      <xdr:colOff>231775</xdr:colOff>
      <xdr:row>79</xdr:row>
      <xdr:rowOff>7353</xdr:rowOff>
    </xdr:to>
    <xdr:sp macro="" textlink="">
      <xdr:nvSpPr>
        <xdr:cNvPr id="419" name="円/楕円 418"/>
        <xdr:cNvSpPr/>
      </xdr:nvSpPr>
      <xdr:spPr>
        <a:xfrm>
          <a:off x="104267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163580</xdr:rowOff>
    </xdr:from>
    <xdr:ext cx="469744" cy="259045"/>
    <xdr:sp macro="" textlink="">
      <xdr:nvSpPr>
        <xdr:cNvPr id="420" name="普通建設事業費 （ うち新規整備　）該当値テキスト"/>
        <xdr:cNvSpPr txBox="1"/>
      </xdr:nvSpPr>
      <xdr:spPr>
        <a:xfrm>
          <a:off x="10528300" y="1336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30759</xdr:rowOff>
    </xdr:from>
    <xdr:to>
      <xdr:col>14</xdr:col>
      <xdr:colOff>79375</xdr:colOff>
      <xdr:row>76</xdr:row>
      <xdr:rowOff>132359</xdr:rowOff>
    </xdr:to>
    <xdr:sp macro="" textlink="">
      <xdr:nvSpPr>
        <xdr:cNvPr id="421" name="円/楕円 420"/>
        <xdr:cNvSpPr/>
      </xdr:nvSpPr>
      <xdr:spPr>
        <a:xfrm>
          <a:off x="9588500" y="130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123486</xdr:rowOff>
    </xdr:from>
    <xdr:ext cx="534377" cy="259045"/>
    <xdr:sp macro="" textlink="">
      <xdr:nvSpPr>
        <xdr:cNvPr id="422" name="テキスト ボックス 421"/>
        <xdr:cNvSpPr txBox="1"/>
      </xdr:nvSpPr>
      <xdr:spPr>
        <a:xfrm>
          <a:off x="9372111" y="131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56172</xdr:rowOff>
    </xdr:from>
    <xdr:to>
      <xdr:col>12</xdr:col>
      <xdr:colOff>561975</xdr:colOff>
      <xdr:row>76</xdr:row>
      <xdr:rowOff>157772</xdr:rowOff>
    </xdr:to>
    <xdr:sp macro="" textlink="">
      <xdr:nvSpPr>
        <xdr:cNvPr id="423" name="円/楕円 422"/>
        <xdr:cNvSpPr/>
      </xdr:nvSpPr>
      <xdr:spPr>
        <a:xfrm>
          <a:off x="8699500" y="130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148899</xdr:rowOff>
    </xdr:from>
    <xdr:ext cx="534377" cy="259045"/>
    <xdr:sp macro="" textlink="">
      <xdr:nvSpPr>
        <xdr:cNvPr id="424" name="テキスト ボックス 423"/>
        <xdr:cNvSpPr txBox="1"/>
      </xdr:nvSpPr>
      <xdr:spPr>
        <a:xfrm>
          <a:off x="8483111" y="131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169487</xdr:rowOff>
    </xdr:from>
    <xdr:to>
      <xdr:col>15</xdr:col>
      <xdr:colOff>180975</xdr:colOff>
      <xdr:row>95</xdr:row>
      <xdr:rowOff>12576</xdr:rowOff>
    </xdr:to>
    <xdr:cxnSp macro="">
      <xdr:nvCxnSpPr>
        <xdr:cNvPr id="451" name="直線コネクタ 450"/>
        <xdr:cNvCxnSpPr/>
      </xdr:nvCxnSpPr>
      <xdr:spPr>
        <a:xfrm>
          <a:off x="9639300" y="16285787"/>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2"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137460</xdr:rowOff>
    </xdr:from>
    <xdr:to>
      <xdr:col>14</xdr:col>
      <xdr:colOff>28575</xdr:colOff>
      <xdr:row>94</xdr:row>
      <xdr:rowOff>169487</xdr:rowOff>
    </xdr:to>
    <xdr:cxnSp macro="">
      <xdr:nvCxnSpPr>
        <xdr:cNvPr id="454" name="直線コネクタ 453"/>
        <xdr:cNvCxnSpPr/>
      </xdr:nvCxnSpPr>
      <xdr:spPr>
        <a:xfrm>
          <a:off x="8750300" y="16082310"/>
          <a:ext cx="889000" cy="20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6" name="テキスト ボックス 455"/>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8" name="テキスト ボックス 457"/>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133226</xdr:rowOff>
    </xdr:from>
    <xdr:to>
      <xdr:col>15</xdr:col>
      <xdr:colOff>231775</xdr:colOff>
      <xdr:row>95</xdr:row>
      <xdr:rowOff>63376</xdr:rowOff>
    </xdr:to>
    <xdr:sp macro="" textlink="">
      <xdr:nvSpPr>
        <xdr:cNvPr id="464" name="円/楕円 463"/>
        <xdr:cNvSpPr/>
      </xdr:nvSpPr>
      <xdr:spPr>
        <a:xfrm>
          <a:off x="10426700" y="162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111653</xdr:rowOff>
    </xdr:from>
    <xdr:ext cx="534377" cy="259045"/>
    <xdr:sp macro="" textlink="">
      <xdr:nvSpPr>
        <xdr:cNvPr id="465" name="普通建設事業費 （ うち更新整備　）該当値テキスト"/>
        <xdr:cNvSpPr txBox="1"/>
      </xdr:nvSpPr>
      <xdr:spPr>
        <a:xfrm>
          <a:off x="10528300" y="1622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118687</xdr:rowOff>
    </xdr:from>
    <xdr:to>
      <xdr:col>14</xdr:col>
      <xdr:colOff>79375</xdr:colOff>
      <xdr:row>95</xdr:row>
      <xdr:rowOff>48837</xdr:rowOff>
    </xdr:to>
    <xdr:sp macro="" textlink="">
      <xdr:nvSpPr>
        <xdr:cNvPr id="466" name="円/楕円 465"/>
        <xdr:cNvSpPr/>
      </xdr:nvSpPr>
      <xdr:spPr>
        <a:xfrm>
          <a:off x="9588500" y="1623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65364</xdr:rowOff>
    </xdr:from>
    <xdr:ext cx="534377" cy="259045"/>
    <xdr:sp macro="" textlink="">
      <xdr:nvSpPr>
        <xdr:cNvPr id="467" name="テキスト ボックス 466"/>
        <xdr:cNvSpPr txBox="1"/>
      </xdr:nvSpPr>
      <xdr:spPr>
        <a:xfrm>
          <a:off x="9372111" y="1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86660</xdr:rowOff>
    </xdr:from>
    <xdr:to>
      <xdr:col>12</xdr:col>
      <xdr:colOff>561975</xdr:colOff>
      <xdr:row>94</xdr:row>
      <xdr:rowOff>16810</xdr:rowOff>
    </xdr:to>
    <xdr:sp macro="" textlink="">
      <xdr:nvSpPr>
        <xdr:cNvPr id="468" name="円/楕円 467"/>
        <xdr:cNvSpPr/>
      </xdr:nvSpPr>
      <xdr:spPr>
        <a:xfrm>
          <a:off x="8699500" y="160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33337</xdr:rowOff>
    </xdr:from>
    <xdr:ext cx="534377" cy="259045"/>
    <xdr:sp macro="" textlink="">
      <xdr:nvSpPr>
        <xdr:cNvPr id="469" name="テキスト ボックス 468"/>
        <xdr:cNvSpPr txBox="1"/>
      </xdr:nvSpPr>
      <xdr:spPr>
        <a:xfrm>
          <a:off x="8483111" y="158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98552</xdr:rowOff>
    </xdr:from>
    <xdr:to>
      <xdr:col>23</xdr:col>
      <xdr:colOff>517525</xdr:colOff>
      <xdr:row>37</xdr:row>
      <xdr:rowOff>132207</xdr:rowOff>
    </xdr:to>
    <xdr:cxnSp macro="">
      <xdr:nvCxnSpPr>
        <xdr:cNvPr id="498" name="直線コネクタ 497"/>
        <xdr:cNvCxnSpPr/>
      </xdr:nvCxnSpPr>
      <xdr:spPr>
        <a:xfrm flipV="1">
          <a:off x="15481300" y="5242052"/>
          <a:ext cx="838200" cy="12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149623</xdr:rowOff>
    </xdr:from>
    <xdr:ext cx="469744" cy="259045"/>
    <xdr:sp macro="" textlink="">
      <xdr:nvSpPr>
        <xdr:cNvPr id="499" name="災害復旧事業費平均値テキスト"/>
        <xdr:cNvSpPr txBox="1"/>
      </xdr:nvSpPr>
      <xdr:spPr>
        <a:xfrm>
          <a:off x="16370300" y="632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132207</xdr:rowOff>
    </xdr:from>
    <xdr:to>
      <xdr:col>22</xdr:col>
      <xdr:colOff>365125</xdr:colOff>
      <xdr:row>38</xdr:row>
      <xdr:rowOff>105410</xdr:rowOff>
    </xdr:to>
    <xdr:cxnSp macro="">
      <xdr:nvCxnSpPr>
        <xdr:cNvPr id="501" name="直線コネクタ 500"/>
        <xdr:cNvCxnSpPr/>
      </xdr:nvCxnSpPr>
      <xdr:spPr>
        <a:xfrm flipV="1">
          <a:off x="14592300" y="6475857"/>
          <a:ext cx="889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159021</xdr:rowOff>
    </xdr:from>
    <xdr:ext cx="378565" cy="259045"/>
    <xdr:sp macro="" textlink="">
      <xdr:nvSpPr>
        <xdr:cNvPr id="503" name="テキスト ボックス 502"/>
        <xdr:cNvSpPr txBox="1"/>
      </xdr:nvSpPr>
      <xdr:spPr>
        <a:xfrm>
          <a:off x="15292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105410</xdr:rowOff>
    </xdr:from>
    <xdr:to>
      <xdr:col>21</xdr:col>
      <xdr:colOff>161925</xdr:colOff>
      <xdr:row>38</xdr:row>
      <xdr:rowOff>160528</xdr:rowOff>
    </xdr:to>
    <xdr:cxnSp macro="">
      <xdr:nvCxnSpPr>
        <xdr:cNvPr id="504" name="直線コネクタ 503"/>
        <xdr:cNvCxnSpPr/>
      </xdr:nvCxnSpPr>
      <xdr:spPr>
        <a:xfrm flipV="1">
          <a:off x="13703300" y="6620510"/>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6" name="テキスト ボックス 505"/>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128778</xdr:rowOff>
    </xdr:from>
    <xdr:to>
      <xdr:col>19</xdr:col>
      <xdr:colOff>644525</xdr:colOff>
      <xdr:row>38</xdr:row>
      <xdr:rowOff>160528</xdr:rowOff>
    </xdr:to>
    <xdr:cxnSp macro="">
      <xdr:nvCxnSpPr>
        <xdr:cNvPr id="507" name="直線コネクタ 506"/>
        <xdr:cNvCxnSpPr/>
      </xdr:nvCxnSpPr>
      <xdr:spPr>
        <a:xfrm>
          <a:off x="12814300" y="6643878"/>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9" name="テキスト ボックス 508"/>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1" name="テキスト ボックス 510"/>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47752</xdr:rowOff>
    </xdr:from>
    <xdr:to>
      <xdr:col>23</xdr:col>
      <xdr:colOff>568325</xdr:colOff>
      <xdr:row>30</xdr:row>
      <xdr:rowOff>149352</xdr:rowOff>
    </xdr:to>
    <xdr:sp macro="" textlink="">
      <xdr:nvSpPr>
        <xdr:cNvPr id="517" name="円/楕円 516"/>
        <xdr:cNvSpPr/>
      </xdr:nvSpPr>
      <xdr:spPr>
        <a:xfrm>
          <a:off x="162687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779</xdr:rowOff>
    </xdr:from>
    <xdr:ext cx="534377" cy="259045"/>
    <xdr:sp macro="" textlink="">
      <xdr:nvSpPr>
        <xdr:cNvPr id="518" name="災害復旧事業費該当値テキスト"/>
        <xdr:cNvSpPr txBox="1"/>
      </xdr:nvSpPr>
      <xdr:spPr>
        <a:xfrm>
          <a:off x="16370300" y="51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81407</xdr:rowOff>
    </xdr:from>
    <xdr:to>
      <xdr:col>22</xdr:col>
      <xdr:colOff>415925</xdr:colOff>
      <xdr:row>38</xdr:row>
      <xdr:rowOff>11557</xdr:rowOff>
    </xdr:to>
    <xdr:sp macro="" textlink="">
      <xdr:nvSpPr>
        <xdr:cNvPr id="519" name="円/楕円 518"/>
        <xdr:cNvSpPr/>
      </xdr:nvSpPr>
      <xdr:spPr>
        <a:xfrm>
          <a:off x="154305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28084</xdr:rowOff>
    </xdr:from>
    <xdr:ext cx="469744" cy="259045"/>
    <xdr:sp macro="" textlink="">
      <xdr:nvSpPr>
        <xdr:cNvPr id="520" name="テキスト ボックス 519"/>
        <xdr:cNvSpPr txBox="1"/>
      </xdr:nvSpPr>
      <xdr:spPr>
        <a:xfrm>
          <a:off x="15246427" y="62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54610</xdr:rowOff>
    </xdr:from>
    <xdr:to>
      <xdr:col>21</xdr:col>
      <xdr:colOff>212725</xdr:colOff>
      <xdr:row>38</xdr:row>
      <xdr:rowOff>156210</xdr:rowOff>
    </xdr:to>
    <xdr:sp macro="" textlink="">
      <xdr:nvSpPr>
        <xdr:cNvPr id="521" name="円/楕円 520"/>
        <xdr:cNvSpPr/>
      </xdr:nvSpPr>
      <xdr:spPr>
        <a:xfrm>
          <a:off x="1454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1287</xdr:rowOff>
    </xdr:from>
    <xdr:ext cx="378565" cy="259045"/>
    <xdr:sp macro="" textlink="">
      <xdr:nvSpPr>
        <xdr:cNvPr id="522" name="テキスト ボックス 521"/>
        <xdr:cNvSpPr txBox="1"/>
      </xdr:nvSpPr>
      <xdr:spPr>
        <a:xfrm>
          <a:off x="14403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109728</xdr:rowOff>
    </xdr:from>
    <xdr:to>
      <xdr:col>20</xdr:col>
      <xdr:colOff>9525</xdr:colOff>
      <xdr:row>39</xdr:row>
      <xdr:rowOff>39878</xdr:rowOff>
    </xdr:to>
    <xdr:sp macro="" textlink="">
      <xdr:nvSpPr>
        <xdr:cNvPr id="523" name="円/楕円 522"/>
        <xdr:cNvSpPr/>
      </xdr:nvSpPr>
      <xdr:spPr>
        <a:xfrm>
          <a:off x="136525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31005</xdr:rowOff>
    </xdr:from>
    <xdr:ext cx="378565" cy="259045"/>
    <xdr:sp macro="" textlink="">
      <xdr:nvSpPr>
        <xdr:cNvPr id="524" name="テキスト ボックス 523"/>
        <xdr:cNvSpPr txBox="1"/>
      </xdr:nvSpPr>
      <xdr:spPr>
        <a:xfrm>
          <a:off x="13514017" y="671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77978</xdr:rowOff>
    </xdr:from>
    <xdr:to>
      <xdr:col>18</xdr:col>
      <xdr:colOff>492125</xdr:colOff>
      <xdr:row>39</xdr:row>
      <xdr:rowOff>8128</xdr:rowOff>
    </xdr:to>
    <xdr:sp macro="" textlink="">
      <xdr:nvSpPr>
        <xdr:cNvPr id="525" name="円/楕円 524"/>
        <xdr:cNvSpPr/>
      </xdr:nvSpPr>
      <xdr:spPr>
        <a:xfrm>
          <a:off x="12763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170705</xdr:rowOff>
    </xdr:from>
    <xdr:ext cx="378565" cy="259045"/>
    <xdr:sp macro="" textlink="">
      <xdr:nvSpPr>
        <xdr:cNvPr id="526" name="テキスト ボックス 525"/>
        <xdr:cNvSpPr txBox="1"/>
      </xdr:nvSpPr>
      <xdr:spPr>
        <a:xfrm>
          <a:off x="12625017" y="668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112496</xdr:rowOff>
    </xdr:from>
    <xdr:to>
      <xdr:col>23</xdr:col>
      <xdr:colOff>517525</xdr:colOff>
      <xdr:row>75</xdr:row>
      <xdr:rowOff>149988</xdr:rowOff>
    </xdr:to>
    <xdr:cxnSp macro="">
      <xdr:nvCxnSpPr>
        <xdr:cNvPr id="603" name="直線コネクタ 602"/>
        <xdr:cNvCxnSpPr/>
      </xdr:nvCxnSpPr>
      <xdr:spPr>
        <a:xfrm>
          <a:off x="15481300" y="12971246"/>
          <a:ext cx="8382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4"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76675</xdr:rowOff>
    </xdr:from>
    <xdr:to>
      <xdr:col>22</xdr:col>
      <xdr:colOff>365125</xdr:colOff>
      <xdr:row>75</xdr:row>
      <xdr:rowOff>112496</xdr:rowOff>
    </xdr:to>
    <xdr:cxnSp macro="">
      <xdr:nvCxnSpPr>
        <xdr:cNvPr id="606" name="直線コネクタ 605"/>
        <xdr:cNvCxnSpPr/>
      </xdr:nvCxnSpPr>
      <xdr:spPr>
        <a:xfrm>
          <a:off x="14592300" y="1293542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8" name="テキスト ボックス 607"/>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48763</xdr:rowOff>
    </xdr:from>
    <xdr:to>
      <xdr:col>21</xdr:col>
      <xdr:colOff>161925</xdr:colOff>
      <xdr:row>75</xdr:row>
      <xdr:rowOff>76675</xdr:rowOff>
    </xdr:to>
    <xdr:cxnSp macro="">
      <xdr:nvCxnSpPr>
        <xdr:cNvPr id="609" name="直線コネクタ 608"/>
        <xdr:cNvCxnSpPr/>
      </xdr:nvCxnSpPr>
      <xdr:spPr>
        <a:xfrm>
          <a:off x="13703300" y="1290751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5878</xdr:rowOff>
    </xdr:from>
    <xdr:to>
      <xdr:col>19</xdr:col>
      <xdr:colOff>644525</xdr:colOff>
      <xdr:row>75</xdr:row>
      <xdr:rowOff>48763</xdr:rowOff>
    </xdr:to>
    <xdr:cxnSp macro="">
      <xdr:nvCxnSpPr>
        <xdr:cNvPr id="612" name="直線コネクタ 611"/>
        <xdr:cNvCxnSpPr/>
      </xdr:nvCxnSpPr>
      <xdr:spPr>
        <a:xfrm>
          <a:off x="12814300" y="12864628"/>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6" name="テキスト ボックス 615"/>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99187</xdr:rowOff>
    </xdr:from>
    <xdr:to>
      <xdr:col>23</xdr:col>
      <xdr:colOff>568325</xdr:colOff>
      <xdr:row>76</xdr:row>
      <xdr:rowOff>29338</xdr:rowOff>
    </xdr:to>
    <xdr:sp macro="" textlink="">
      <xdr:nvSpPr>
        <xdr:cNvPr id="622" name="円/楕円 621"/>
        <xdr:cNvSpPr/>
      </xdr:nvSpPr>
      <xdr:spPr>
        <a:xfrm>
          <a:off x="162687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77614</xdr:rowOff>
    </xdr:from>
    <xdr:ext cx="534377" cy="259045"/>
    <xdr:sp macro="" textlink="">
      <xdr:nvSpPr>
        <xdr:cNvPr id="623" name="公債費該当値テキスト"/>
        <xdr:cNvSpPr txBox="1"/>
      </xdr:nvSpPr>
      <xdr:spPr>
        <a:xfrm>
          <a:off x="16370300" y="129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61696</xdr:rowOff>
    </xdr:from>
    <xdr:to>
      <xdr:col>22</xdr:col>
      <xdr:colOff>415925</xdr:colOff>
      <xdr:row>75</xdr:row>
      <xdr:rowOff>163295</xdr:rowOff>
    </xdr:to>
    <xdr:sp macro="" textlink="">
      <xdr:nvSpPr>
        <xdr:cNvPr id="624" name="円/楕円 623"/>
        <xdr:cNvSpPr/>
      </xdr:nvSpPr>
      <xdr:spPr>
        <a:xfrm>
          <a:off x="15430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8373</xdr:rowOff>
    </xdr:from>
    <xdr:ext cx="534377" cy="259045"/>
    <xdr:sp macro="" textlink="">
      <xdr:nvSpPr>
        <xdr:cNvPr id="625" name="テキスト ボックス 624"/>
        <xdr:cNvSpPr txBox="1"/>
      </xdr:nvSpPr>
      <xdr:spPr>
        <a:xfrm>
          <a:off x="15214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25875</xdr:rowOff>
    </xdr:from>
    <xdr:to>
      <xdr:col>21</xdr:col>
      <xdr:colOff>212725</xdr:colOff>
      <xdr:row>75</xdr:row>
      <xdr:rowOff>127475</xdr:rowOff>
    </xdr:to>
    <xdr:sp macro="" textlink="">
      <xdr:nvSpPr>
        <xdr:cNvPr id="626" name="円/楕円 625"/>
        <xdr:cNvSpPr/>
      </xdr:nvSpPr>
      <xdr:spPr>
        <a:xfrm>
          <a:off x="14541500" y="12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144002</xdr:rowOff>
    </xdr:from>
    <xdr:ext cx="534377" cy="259045"/>
    <xdr:sp macro="" textlink="">
      <xdr:nvSpPr>
        <xdr:cNvPr id="627" name="テキスト ボックス 626"/>
        <xdr:cNvSpPr txBox="1"/>
      </xdr:nvSpPr>
      <xdr:spPr>
        <a:xfrm>
          <a:off x="14325111" y="126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169413</xdr:rowOff>
    </xdr:from>
    <xdr:to>
      <xdr:col>20</xdr:col>
      <xdr:colOff>9525</xdr:colOff>
      <xdr:row>75</xdr:row>
      <xdr:rowOff>99563</xdr:rowOff>
    </xdr:to>
    <xdr:sp macro="" textlink="">
      <xdr:nvSpPr>
        <xdr:cNvPr id="628" name="円/楕円 627"/>
        <xdr:cNvSpPr/>
      </xdr:nvSpPr>
      <xdr:spPr>
        <a:xfrm>
          <a:off x="13652500" y="128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116090</xdr:rowOff>
    </xdr:from>
    <xdr:ext cx="534377" cy="259045"/>
    <xdr:sp macro="" textlink="">
      <xdr:nvSpPr>
        <xdr:cNvPr id="629" name="テキスト ボックス 628"/>
        <xdr:cNvSpPr txBox="1"/>
      </xdr:nvSpPr>
      <xdr:spPr>
        <a:xfrm>
          <a:off x="13436111" y="126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126528</xdr:rowOff>
    </xdr:from>
    <xdr:to>
      <xdr:col>18</xdr:col>
      <xdr:colOff>492125</xdr:colOff>
      <xdr:row>75</xdr:row>
      <xdr:rowOff>56678</xdr:rowOff>
    </xdr:to>
    <xdr:sp macro="" textlink="">
      <xdr:nvSpPr>
        <xdr:cNvPr id="630" name="円/楕円 629"/>
        <xdr:cNvSpPr/>
      </xdr:nvSpPr>
      <xdr:spPr>
        <a:xfrm>
          <a:off x="12763500" y="128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73205</xdr:rowOff>
    </xdr:from>
    <xdr:ext cx="534377" cy="259045"/>
    <xdr:sp macro="" textlink="">
      <xdr:nvSpPr>
        <xdr:cNvPr id="631" name="テキスト ボックス 630"/>
        <xdr:cNvSpPr txBox="1"/>
      </xdr:nvSpPr>
      <xdr:spPr>
        <a:xfrm>
          <a:off x="12547111" y="125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47840</xdr:rowOff>
    </xdr:from>
    <xdr:to>
      <xdr:col>23</xdr:col>
      <xdr:colOff>517525</xdr:colOff>
      <xdr:row>92</xdr:row>
      <xdr:rowOff>106287</xdr:rowOff>
    </xdr:to>
    <xdr:cxnSp macro="">
      <xdr:nvCxnSpPr>
        <xdr:cNvPr id="660" name="直線コネクタ 659"/>
        <xdr:cNvCxnSpPr/>
      </xdr:nvCxnSpPr>
      <xdr:spPr>
        <a:xfrm flipV="1">
          <a:off x="15481300" y="15478340"/>
          <a:ext cx="838200" cy="4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1"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106287</xdr:rowOff>
    </xdr:from>
    <xdr:to>
      <xdr:col>22</xdr:col>
      <xdr:colOff>365125</xdr:colOff>
      <xdr:row>94</xdr:row>
      <xdr:rowOff>140272</xdr:rowOff>
    </xdr:to>
    <xdr:cxnSp macro="">
      <xdr:nvCxnSpPr>
        <xdr:cNvPr id="663" name="直線コネクタ 662"/>
        <xdr:cNvCxnSpPr/>
      </xdr:nvCxnSpPr>
      <xdr:spPr>
        <a:xfrm flipV="1">
          <a:off x="14592300" y="15879687"/>
          <a:ext cx="889000" cy="3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5" name="テキスト ボックス 664"/>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140272</xdr:rowOff>
    </xdr:from>
    <xdr:to>
      <xdr:col>21</xdr:col>
      <xdr:colOff>161925</xdr:colOff>
      <xdr:row>95</xdr:row>
      <xdr:rowOff>39460</xdr:rowOff>
    </xdr:to>
    <xdr:cxnSp macro="">
      <xdr:nvCxnSpPr>
        <xdr:cNvPr id="666" name="直線コネクタ 665"/>
        <xdr:cNvCxnSpPr/>
      </xdr:nvCxnSpPr>
      <xdr:spPr>
        <a:xfrm flipV="1">
          <a:off x="13703300" y="16256572"/>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8" name="テキスト ボックス 667"/>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39460</xdr:rowOff>
    </xdr:from>
    <xdr:to>
      <xdr:col>19</xdr:col>
      <xdr:colOff>644525</xdr:colOff>
      <xdr:row>96</xdr:row>
      <xdr:rowOff>87998</xdr:rowOff>
    </xdr:to>
    <xdr:cxnSp macro="">
      <xdr:nvCxnSpPr>
        <xdr:cNvPr id="669" name="直線コネクタ 668"/>
        <xdr:cNvCxnSpPr/>
      </xdr:nvCxnSpPr>
      <xdr:spPr>
        <a:xfrm flipV="1">
          <a:off x="12814300" y="16327210"/>
          <a:ext cx="889000" cy="2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1" name="テキスト ボックス 670"/>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3" name="テキスト ボックス 672"/>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168490</xdr:rowOff>
    </xdr:from>
    <xdr:to>
      <xdr:col>23</xdr:col>
      <xdr:colOff>568325</xdr:colOff>
      <xdr:row>90</xdr:row>
      <xdr:rowOff>98640</xdr:rowOff>
    </xdr:to>
    <xdr:sp macro="" textlink="">
      <xdr:nvSpPr>
        <xdr:cNvPr id="679" name="円/楕円 678"/>
        <xdr:cNvSpPr/>
      </xdr:nvSpPr>
      <xdr:spPr>
        <a:xfrm>
          <a:off x="16268700" y="154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83417</xdr:rowOff>
    </xdr:from>
    <xdr:ext cx="534377" cy="259045"/>
    <xdr:sp macro="" textlink="">
      <xdr:nvSpPr>
        <xdr:cNvPr id="680" name="積立金該当値テキスト"/>
        <xdr:cNvSpPr txBox="1"/>
      </xdr:nvSpPr>
      <xdr:spPr>
        <a:xfrm>
          <a:off x="16370300" y="153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55487</xdr:rowOff>
    </xdr:from>
    <xdr:to>
      <xdr:col>22</xdr:col>
      <xdr:colOff>415925</xdr:colOff>
      <xdr:row>92</xdr:row>
      <xdr:rowOff>157087</xdr:rowOff>
    </xdr:to>
    <xdr:sp macro="" textlink="">
      <xdr:nvSpPr>
        <xdr:cNvPr id="681" name="円/楕円 680"/>
        <xdr:cNvSpPr/>
      </xdr:nvSpPr>
      <xdr:spPr>
        <a:xfrm>
          <a:off x="15430500" y="158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2164</xdr:rowOff>
    </xdr:from>
    <xdr:ext cx="534377" cy="259045"/>
    <xdr:sp macro="" textlink="">
      <xdr:nvSpPr>
        <xdr:cNvPr id="682" name="テキスト ボックス 681"/>
        <xdr:cNvSpPr txBox="1"/>
      </xdr:nvSpPr>
      <xdr:spPr>
        <a:xfrm>
          <a:off x="15214111" y="156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89472</xdr:rowOff>
    </xdr:from>
    <xdr:to>
      <xdr:col>21</xdr:col>
      <xdr:colOff>212725</xdr:colOff>
      <xdr:row>95</xdr:row>
      <xdr:rowOff>19622</xdr:rowOff>
    </xdr:to>
    <xdr:sp macro="" textlink="">
      <xdr:nvSpPr>
        <xdr:cNvPr id="683" name="円/楕円 682"/>
        <xdr:cNvSpPr/>
      </xdr:nvSpPr>
      <xdr:spPr>
        <a:xfrm>
          <a:off x="14541500" y="162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36149</xdr:rowOff>
    </xdr:from>
    <xdr:ext cx="534377" cy="259045"/>
    <xdr:sp macro="" textlink="">
      <xdr:nvSpPr>
        <xdr:cNvPr id="684" name="テキスト ボックス 683"/>
        <xdr:cNvSpPr txBox="1"/>
      </xdr:nvSpPr>
      <xdr:spPr>
        <a:xfrm>
          <a:off x="14325111" y="159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160110</xdr:rowOff>
    </xdr:from>
    <xdr:to>
      <xdr:col>20</xdr:col>
      <xdr:colOff>9525</xdr:colOff>
      <xdr:row>95</xdr:row>
      <xdr:rowOff>90260</xdr:rowOff>
    </xdr:to>
    <xdr:sp macro="" textlink="">
      <xdr:nvSpPr>
        <xdr:cNvPr id="685" name="円/楕円 684"/>
        <xdr:cNvSpPr/>
      </xdr:nvSpPr>
      <xdr:spPr>
        <a:xfrm>
          <a:off x="13652500" y="16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106787</xdr:rowOff>
    </xdr:from>
    <xdr:ext cx="534377" cy="259045"/>
    <xdr:sp macro="" textlink="">
      <xdr:nvSpPr>
        <xdr:cNvPr id="686" name="テキスト ボックス 685"/>
        <xdr:cNvSpPr txBox="1"/>
      </xdr:nvSpPr>
      <xdr:spPr>
        <a:xfrm>
          <a:off x="13436111" y="160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37198</xdr:rowOff>
    </xdr:from>
    <xdr:to>
      <xdr:col>18</xdr:col>
      <xdr:colOff>492125</xdr:colOff>
      <xdr:row>96</xdr:row>
      <xdr:rowOff>138798</xdr:rowOff>
    </xdr:to>
    <xdr:sp macro="" textlink="">
      <xdr:nvSpPr>
        <xdr:cNvPr id="687" name="円/楕円 686"/>
        <xdr:cNvSpPr/>
      </xdr:nvSpPr>
      <xdr:spPr>
        <a:xfrm>
          <a:off x="12763500" y="164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155325</xdr:rowOff>
    </xdr:from>
    <xdr:ext cx="534377" cy="259045"/>
    <xdr:sp macro="" textlink="">
      <xdr:nvSpPr>
        <xdr:cNvPr id="688" name="テキスト ボックス 687"/>
        <xdr:cNvSpPr txBox="1"/>
      </xdr:nvSpPr>
      <xdr:spPr>
        <a:xfrm>
          <a:off x="12547111" y="162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96429</xdr:rowOff>
    </xdr:from>
    <xdr:to>
      <xdr:col>32</xdr:col>
      <xdr:colOff>187325</xdr:colOff>
      <xdr:row>39</xdr:row>
      <xdr:rowOff>96756</xdr:rowOff>
    </xdr:to>
    <xdr:cxnSp macro="">
      <xdr:nvCxnSpPr>
        <xdr:cNvPr id="719" name="直線コネクタ 718"/>
        <xdr:cNvCxnSpPr/>
      </xdr:nvCxnSpPr>
      <xdr:spPr>
        <a:xfrm flipV="1">
          <a:off x="21323300" y="678297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0"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96756</xdr:rowOff>
    </xdr:from>
    <xdr:to>
      <xdr:col>31</xdr:col>
      <xdr:colOff>34925</xdr:colOff>
      <xdr:row>39</xdr:row>
      <xdr:rowOff>96919</xdr:rowOff>
    </xdr:to>
    <xdr:cxnSp macro="">
      <xdr:nvCxnSpPr>
        <xdr:cNvPr id="722" name="直線コネクタ 721"/>
        <xdr:cNvCxnSpPr/>
      </xdr:nvCxnSpPr>
      <xdr:spPr>
        <a:xfrm flipV="1">
          <a:off x="20434300" y="678330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4" name="テキスト ボックス 723"/>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96756</xdr:rowOff>
    </xdr:from>
    <xdr:to>
      <xdr:col>29</xdr:col>
      <xdr:colOff>517525</xdr:colOff>
      <xdr:row>39</xdr:row>
      <xdr:rowOff>96919</xdr:rowOff>
    </xdr:to>
    <xdr:cxnSp macro="">
      <xdr:nvCxnSpPr>
        <xdr:cNvPr id="725" name="直線コネクタ 724"/>
        <xdr:cNvCxnSpPr/>
      </xdr:nvCxnSpPr>
      <xdr:spPr>
        <a:xfrm>
          <a:off x="19545300" y="678330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7" name="テキスト ボックス 726"/>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96429</xdr:rowOff>
    </xdr:from>
    <xdr:to>
      <xdr:col>28</xdr:col>
      <xdr:colOff>314325</xdr:colOff>
      <xdr:row>39</xdr:row>
      <xdr:rowOff>96756</xdr:rowOff>
    </xdr:to>
    <xdr:cxnSp macro="">
      <xdr:nvCxnSpPr>
        <xdr:cNvPr id="728" name="直線コネクタ 727"/>
        <xdr:cNvCxnSpPr/>
      </xdr:nvCxnSpPr>
      <xdr:spPr>
        <a:xfrm>
          <a:off x="18656300" y="678297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0" name="テキスト ボックス 729"/>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2" name="テキスト ボックス 731"/>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45629</xdr:rowOff>
    </xdr:from>
    <xdr:to>
      <xdr:col>32</xdr:col>
      <xdr:colOff>238125</xdr:colOff>
      <xdr:row>39</xdr:row>
      <xdr:rowOff>147229</xdr:rowOff>
    </xdr:to>
    <xdr:sp macro="" textlink="">
      <xdr:nvSpPr>
        <xdr:cNvPr id="738" name="円/楕円 737"/>
        <xdr:cNvSpPr/>
      </xdr:nvSpPr>
      <xdr:spPr>
        <a:xfrm>
          <a:off x="221107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132006</xdr:rowOff>
    </xdr:from>
    <xdr:ext cx="313932" cy="259045"/>
    <xdr:sp macro="" textlink="">
      <xdr:nvSpPr>
        <xdr:cNvPr id="739" name="投資及び出資金該当値テキスト"/>
        <xdr:cNvSpPr txBox="1"/>
      </xdr:nvSpPr>
      <xdr:spPr>
        <a:xfrm>
          <a:off x="22212300" y="664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45956</xdr:rowOff>
    </xdr:from>
    <xdr:to>
      <xdr:col>31</xdr:col>
      <xdr:colOff>85725</xdr:colOff>
      <xdr:row>39</xdr:row>
      <xdr:rowOff>147556</xdr:rowOff>
    </xdr:to>
    <xdr:sp macro="" textlink="">
      <xdr:nvSpPr>
        <xdr:cNvPr id="740" name="円/楕円 739"/>
        <xdr:cNvSpPr/>
      </xdr:nvSpPr>
      <xdr:spPr>
        <a:xfrm>
          <a:off x="21272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138683</xdr:rowOff>
    </xdr:from>
    <xdr:ext cx="313932" cy="259045"/>
    <xdr:sp macro="" textlink="">
      <xdr:nvSpPr>
        <xdr:cNvPr id="741" name="テキスト ボックス 740"/>
        <xdr:cNvSpPr txBox="1"/>
      </xdr:nvSpPr>
      <xdr:spPr>
        <a:xfrm>
          <a:off x="21166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46119</xdr:rowOff>
    </xdr:from>
    <xdr:to>
      <xdr:col>29</xdr:col>
      <xdr:colOff>568325</xdr:colOff>
      <xdr:row>39</xdr:row>
      <xdr:rowOff>147719</xdr:rowOff>
    </xdr:to>
    <xdr:sp macro="" textlink="">
      <xdr:nvSpPr>
        <xdr:cNvPr id="742" name="円/楕円 741"/>
        <xdr:cNvSpPr/>
      </xdr:nvSpPr>
      <xdr:spPr>
        <a:xfrm>
          <a:off x="2038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138846</xdr:rowOff>
    </xdr:from>
    <xdr:ext cx="313932" cy="259045"/>
    <xdr:sp macro="" textlink="">
      <xdr:nvSpPr>
        <xdr:cNvPr id="743" name="テキスト ボックス 742"/>
        <xdr:cNvSpPr txBox="1"/>
      </xdr:nvSpPr>
      <xdr:spPr>
        <a:xfrm>
          <a:off x="2027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45956</xdr:rowOff>
    </xdr:from>
    <xdr:to>
      <xdr:col>28</xdr:col>
      <xdr:colOff>365125</xdr:colOff>
      <xdr:row>39</xdr:row>
      <xdr:rowOff>147556</xdr:rowOff>
    </xdr:to>
    <xdr:sp macro="" textlink="">
      <xdr:nvSpPr>
        <xdr:cNvPr id="744" name="円/楕円 743"/>
        <xdr:cNvSpPr/>
      </xdr:nvSpPr>
      <xdr:spPr>
        <a:xfrm>
          <a:off x="19494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138683</xdr:rowOff>
    </xdr:from>
    <xdr:ext cx="313932" cy="259045"/>
    <xdr:sp macro="" textlink="">
      <xdr:nvSpPr>
        <xdr:cNvPr id="745" name="テキスト ボックス 744"/>
        <xdr:cNvSpPr txBox="1"/>
      </xdr:nvSpPr>
      <xdr:spPr>
        <a:xfrm>
          <a:off x="19388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45629</xdr:rowOff>
    </xdr:from>
    <xdr:to>
      <xdr:col>27</xdr:col>
      <xdr:colOff>161925</xdr:colOff>
      <xdr:row>39</xdr:row>
      <xdr:rowOff>147229</xdr:rowOff>
    </xdr:to>
    <xdr:sp macro="" textlink="">
      <xdr:nvSpPr>
        <xdr:cNvPr id="746" name="円/楕円 745"/>
        <xdr:cNvSpPr/>
      </xdr:nvSpPr>
      <xdr:spPr>
        <a:xfrm>
          <a:off x="18605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138356</xdr:rowOff>
    </xdr:from>
    <xdr:ext cx="313932" cy="259045"/>
    <xdr:sp macro="" textlink="">
      <xdr:nvSpPr>
        <xdr:cNvPr id="747" name="テキスト ボックス 746"/>
        <xdr:cNvSpPr txBox="1"/>
      </xdr:nvSpPr>
      <xdr:spPr>
        <a:xfrm>
          <a:off x="18499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32982</xdr:rowOff>
    </xdr:from>
    <xdr:to>
      <xdr:col>32</xdr:col>
      <xdr:colOff>187325</xdr:colOff>
      <xdr:row>59</xdr:row>
      <xdr:rowOff>33363</xdr:rowOff>
    </xdr:to>
    <xdr:cxnSp macro="">
      <xdr:nvCxnSpPr>
        <xdr:cNvPr id="776" name="直線コネクタ 775"/>
        <xdr:cNvCxnSpPr/>
      </xdr:nvCxnSpPr>
      <xdr:spPr>
        <a:xfrm>
          <a:off x="21323300" y="1014853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29629</xdr:rowOff>
    </xdr:from>
    <xdr:to>
      <xdr:col>31</xdr:col>
      <xdr:colOff>34925</xdr:colOff>
      <xdr:row>59</xdr:row>
      <xdr:rowOff>32982</xdr:rowOff>
    </xdr:to>
    <xdr:cxnSp macro="">
      <xdr:nvCxnSpPr>
        <xdr:cNvPr id="779" name="直線コネクタ 778"/>
        <xdr:cNvCxnSpPr/>
      </xdr:nvCxnSpPr>
      <xdr:spPr>
        <a:xfrm>
          <a:off x="20434300" y="1014517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29629</xdr:rowOff>
    </xdr:from>
    <xdr:to>
      <xdr:col>29</xdr:col>
      <xdr:colOff>517525</xdr:colOff>
      <xdr:row>59</xdr:row>
      <xdr:rowOff>31801</xdr:rowOff>
    </xdr:to>
    <xdr:cxnSp macro="">
      <xdr:nvCxnSpPr>
        <xdr:cNvPr id="782" name="直線コネクタ 781"/>
        <xdr:cNvCxnSpPr/>
      </xdr:nvCxnSpPr>
      <xdr:spPr>
        <a:xfrm flipV="1">
          <a:off x="19545300" y="1014517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5893</xdr:rowOff>
    </xdr:from>
    <xdr:to>
      <xdr:col>28</xdr:col>
      <xdr:colOff>314325</xdr:colOff>
      <xdr:row>59</xdr:row>
      <xdr:rowOff>31801</xdr:rowOff>
    </xdr:to>
    <xdr:cxnSp macro="">
      <xdr:nvCxnSpPr>
        <xdr:cNvPr id="785" name="直線コネクタ 784"/>
        <xdr:cNvCxnSpPr/>
      </xdr:nvCxnSpPr>
      <xdr:spPr>
        <a:xfrm>
          <a:off x="18656300" y="1012144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154013</xdr:rowOff>
    </xdr:from>
    <xdr:to>
      <xdr:col>32</xdr:col>
      <xdr:colOff>238125</xdr:colOff>
      <xdr:row>59</xdr:row>
      <xdr:rowOff>84163</xdr:rowOff>
    </xdr:to>
    <xdr:sp macro="" textlink="">
      <xdr:nvSpPr>
        <xdr:cNvPr id="795" name="円/楕円 794"/>
        <xdr:cNvSpPr/>
      </xdr:nvSpPr>
      <xdr:spPr>
        <a:xfrm>
          <a:off x="22110700" y="100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68940</xdr:rowOff>
    </xdr:from>
    <xdr:ext cx="378565" cy="259045"/>
    <xdr:sp macro="" textlink="">
      <xdr:nvSpPr>
        <xdr:cNvPr id="796" name="貸付金該当値テキスト"/>
        <xdr:cNvSpPr txBox="1"/>
      </xdr:nvSpPr>
      <xdr:spPr>
        <a:xfrm>
          <a:off x="22212300" y="1001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153632</xdr:rowOff>
    </xdr:from>
    <xdr:to>
      <xdr:col>31</xdr:col>
      <xdr:colOff>85725</xdr:colOff>
      <xdr:row>59</xdr:row>
      <xdr:rowOff>83782</xdr:rowOff>
    </xdr:to>
    <xdr:sp macro="" textlink="">
      <xdr:nvSpPr>
        <xdr:cNvPr id="797" name="円/楕円 796"/>
        <xdr:cNvSpPr/>
      </xdr:nvSpPr>
      <xdr:spPr>
        <a:xfrm>
          <a:off x="212725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74909</xdr:rowOff>
    </xdr:from>
    <xdr:ext cx="378565" cy="259045"/>
    <xdr:sp macro="" textlink="">
      <xdr:nvSpPr>
        <xdr:cNvPr id="798" name="テキスト ボックス 797"/>
        <xdr:cNvSpPr txBox="1"/>
      </xdr:nvSpPr>
      <xdr:spPr>
        <a:xfrm>
          <a:off x="21134017" y="1019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150279</xdr:rowOff>
    </xdr:from>
    <xdr:to>
      <xdr:col>29</xdr:col>
      <xdr:colOff>568325</xdr:colOff>
      <xdr:row>59</xdr:row>
      <xdr:rowOff>80429</xdr:rowOff>
    </xdr:to>
    <xdr:sp macro="" textlink="">
      <xdr:nvSpPr>
        <xdr:cNvPr id="799" name="円/楕円 798"/>
        <xdr:cNvSpPr/>
      </xdr:nvSpPr>
      <xdr:spPr>
        <a:xfrm>
          <a:off x="20383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71556</xdr:rowOff>
    </xdr:from>
    <xdr:ext cx="378565" cy="259045"/>
    <xdr:sp macro="" textlink="">
      <xdr:nvSpPr>
        <xdr:cNvPr id="800" name="テキスト ボックス 799"/>
        <xdr:cNvSpPr txBox="1"/>
      </xdr:nvSpPr>
      <xdr:spPr>
        <a:xfrm>
          <a:off x="20245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152451</xdr:rowOff>
    </xdr:from>
    <xdr:to>
      <xdr:col>28</xdr:col>
      <xdr:colOff>365125</xdr:colOff>
      <xdr:row>59</xdr:row>
      <xdr:rowOff>82601</xdr:rowOff>
    </xdr:to>
    <xdr:sp macro="" textlink="">
      <xdr:nvSpPr>
        <xdr:cNvPr id="801" name="円/楕円 800"/>
        <xdr:cNvSpPr/>
      </xdr:nvSpPr>
      <xdr:spPr>
        <a:xfrm>
          <a:off x="19494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73728</xdr:rowOff>
    </xdr:from>
    <xdr:ext cx="378565" cy="259045"/>
    <xdr:sp macro="" textlink="">
      <xdr:nvSpPr>
        <xdr:cNvPr id="802" name="テキスト ボックス 801"/>
        <xdr:cNvSpPr txBox="1"/>
      </xdr:nvSpPr>
      <xdr:spPr>
        <a:xfrm>
          <a:off x="19356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126543</xdr:rowOff>
    </xdr:from>
    <xdr:to>
      <xdr:col>27</xdr:col>
      <xdr:colOff>161925</xdr:colOff>
      <xdr:row>59</xdr:row>
      <xdr:rowOff>56693</xdr:rowOff>
    </xdr:to>
    <xdr:sp macro="" textlink="">
      <xdr:nvSpPr>
        <xdr:cNvPr id="803" name="円/楕円 802"/>
        <xdr:cNvSpPr/>
      </xdr:nvSpPr>
      <xdr:spPr>
        <a:xfrm>
          <a:off x="18605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47820</xdr:rowOff>
    </xdr:from>
    <xdr:ext cx="469744" cy="259045"/>
    <xdr:sp macro="" textlink="">
      <xdr:nvSpPr>
        <xdr:cNvPr id="804" name="テキスト ボックス 803"/>
        <xdr:cNvSpPr txBox="1"/>
      </xdr:nvSpPr>
      <xdr:spPr>
        <a:xfrm>
          <a:off x="18421427" y="101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139047</xdr:rowOff>
    </xdr:from>
    <xdr:to>
      <xdr:col>32</xdr:col>
      <xdr:colOff>187325</xdr:colOff>
      <xdr:row>73</xdr:row>
      <xdr:rowOff>164226</xdr:rowOff>
    </xdr:to>
    <xdr:cxnSp macro="">
      <xdr:nvCxnSpPr>
        <xdr:cNvPr id="836" name="直線コネクタ 835"/>
        <xdr:cNvCxnSpPr/>
      </xdr:nvCxnSpPr>
      <xdr:spPr>
        <a:xfrm>
          <a:off x="21323300" y="12654897"/>
          <a:ext cx="8382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76928</xdr:rowOff>
    </xdr:from>
    <xdr:ext cx="534377" cy="259045"/>
    <xdr:sp macro="" textlink="">
      <xdr:nvSpPr>
        <xdr:cNvPr id="837" name="繰出金平均値テキスト"/>
        <xdr:cNvSpPr txBox="1"/>
      </xdr:nvSpPr>
      <xdr:spPr>
        <a:xfrm>
          <a:off x="22212300" y="127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139047</xdr:rowOff>
    </xdr:from>
    <xdr:to>
      <xdr:col>31</xdr:col>
      <xdr:colOff>34925</xdr:colOff>
      <xdr:row>73</xdr:row>
      <xdr:rowOff>151522</xdr:rowOff>
    </xdr:to>
    <xdr:cxnSp macro="">
      <xdr:nvCxnSpPr>
        <xdr:cNvPr id="839" name="直線コネクタ 838"/>
        <xdr:cNvCxnSpPr/>
      </xdr:nvCxnSpPr>
      <xdr:spPr>
        <a:xfrm flipV="1">
          <a:off x="20434300" y="1265489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1" name="テキスト ボックス 840"/>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151522</xdr:rowOff>
    </xdr:from>
    <xdr:to>
      <xdr:col>29</xdr:col>
      <xdr:colOff>517525</xdr:colOff>
      <xdr:row>74</xdr:row>
      <xdr:rowOff>67691</xdr:rowOff>
    </xdr:to>
    <xdr:cxnSp macro="">
      <xdr:nvCxnSpPr>
        <xdr:cNvPr id="842" name="直線コネクタ 841"/>
        <xdr:cNvCxnSpPr/>
      </xdr:nvCxnSpPr>
      <xdr:spPr>
        <a:xfrm flipV="1">
          <a:off x="19545300" y="12667372"/>
          <a:ext cx="8890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67691</xdr:rowOff>
    </xdr:from>
    <xdr:to>
      <xdr:col>28</xdr:col>
      <xdr:colOff>314325</xdr:colOff>
      <xdr:row>74</xdr:row>
      <xdr:rowOff>137544</xdr:rowOff>
    </xdr:to>
    <xdr:cxnSp macro="">
      <xdr:nvCxnSpPr>
        <xdr:cNvPr id="845" name="直線コネクタ 844"/>
        <xdr:cNvCxnSpPr/>
      </xdr:nvCxnSpPr>
      <xdr:spPr>
        <a:xfrm flipV="1">
          <a:off x="18656300" y="12754991"/>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113426</xdr:rowOff>
    </xdr:from>
    <xdr:to>
      <xdr:col>32</xdr:col>
      <xdr:colOff>238125</xdr:colOff>
      <xdr:row>74</xdr:row>
      <xdr:rowOff>43576</xdr:rowOff>
    </xdr:to>
    <xdr:sp macro="" textlink="">
      <xdr:nvSpPr>
        <xdr:cNvPr id="855" name="円/楕円 854"/>
        <xdr:cNvSpPr/>
      </xdr:nvSpPr>
      <xdr:spPr>
        <a:xfrm>
          <a:off x="221107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136303</xdr:rowOff>
    </xdr:from>
    <xdr:ext cx="534377" cy="259045"/>
    <xdr:sp macro="" textlink="">
      <xdr:nvSpPr>
        <xdr:cNvPr id="856" name="繰出金該当値テキスト"/>
        <xdr:cNvSpPr txBox="1"/>
      </xdr:nvSpPr>
      <xdr:spPr>
        <a:xfrm>
          <a:off x="22212300" y="124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88247</xdr:rowOff>
    </xdr:from>
    <xdr:to>
      <xdr:col>31</xdr:col>
      <xdr:colOff>85725</xdr:colOff>
      <xdr:row>74</xdr:row>
      <xdr:rowOff>18397</xdr:rowOff>
    </xdr:to>
    <xdr:sp macro="" textlink="">
      <xdr:nvSpPr>
        <xdr:cNvPr id="857" name="円/楕円 856"/>
        <xdr:cNvSpPr/>
      </xdr:nvSpPr>
      <xdr:spPr>
        <a:xfrm>
          <a:off x="21272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34924</xdr:rowOff>
    </xdr:from>
    <xdr:ext cx="534377" cy="259045"/>
    <xdr:sp macro="" textlink="">
      <xdr:nvSpPr>
        <xdr:cNvPr id="858" name="テキスト ボックス 857"/>
        <xdr:cNvSpPr txBox="1"/>
      </xdr:nvSpPr>
      <xdr:spPr>
        <a:xfrm>
          <a:off x="21056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100722</xdr:rowOff>
    </xdr:from>
    <xdr:to>
      <xdr:col>29</xdr:col>
      <xdr:colOff>568325</xdr:colOff>
      <xdr:row>74</xdr:row>
      <xdr:rowOff>30872</xdr:rowOff>
    </xdr:to>
    <xdr:sp macro="" textlink="">
      <xdr:nvSpPr>
        <xdr:cNvPr id="859" name="円/楕円 858"/>
        <xdr:cNvSpPr/>
      </xdr:nvSpPr>
      <xdr:spPr>
        <a:xfrm>
          <a:off x="20383500" y="12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47399</xdr:rowOff>
    </xdr:from>
    <xdr:ext cx="534377" cy="259045"/>
    <xdr:sp macro="" textlink="">
      <xdr:nvSpPr>
        <xdr:cNvPr id="860" name="テキスト ボックス 859"/>
        <xdr:cNvSpPr txBox="1"/>
      </xdr:nvSpPr>
      <xdr:spPr>
        <a:xfrm>
          <a:off x="20167111" y="12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16891</xdr:rowOff>
    </xdr:from>
    <xdr:to>
      <xdr:col>28</xdr:col>
      <xdr:colOff>365125</xdr:colOff>
      <xdr:row>74</xdr:row>
      <xdr:rowOff>118491</xdr:rowOff>
    </xdr:to>
    <xdr:sp macro="" textlink="">
      <xdr:nvSpPr>
        <xdr:cNvPr id="861" name="円/楕円 860"/>
        <xdr:cNvSpPr/>
      </xdr:nvSpPr>
      <xdr:spPr>
        <a:xfrm>
          <a:off x="19494500" y="12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135018</xdr:rowOff>
    </xdr:from>
    <xdr:ext cx="534377" cy="259045"/>
    <xdr:sp macro="" textlink="">
      <xdr:nvSpPr>
        <xdr:cNvPr id="862" name="テキスト ボックス 861"/>
        <xdr:cNvSpPr txBox="1"/>
      </xdr:nvSpPr>
      <xdr:spPr>
        <a:xfrm>
          <a:off x="19278111" y="12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86744</xdr:rowOff>
    </xdr:from>
    <xdr:to>
      <xdr:col>27</xdr:col>
      <xdr:colOff>161925</xdr:colOff>
      <xdr:row>75</xdr:row>
      <xdr:rowOff>16894</xdr:rowOff>
    </xdr:to>
    <xdr:sp macro="" textlink="">
      <xdr:nvSpPr>
        <xdr:cNvPr id="863" name="円/楕円 862"/>
        <xdr:cNvSpPr/>
      </xdr:nvSpPr>
      <xdr:spPr>
        <a:xfrm>
          <a:off x="18605500" y="127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33421</xdr:rowOff>
    </xdr:from>
    <xdr:ext cx="534377" cy="259045"/>
    <xdr:sp macro="" textlink="">
      <xdr:nvSpPr>
        <xdr:cNvPr id="864" name="テキスト ボックス 863"/>
        <xdr:cNvSpPr txBox="1"/>
      </xdr:nvSpPr>
      <xdr:spPr>
        <a:xfrm>
          <a:off x="18389111" y="125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人件費については、定員適正化を着実に進めたことにより、類似団体平均を下回っており、今後も引き続き、定員適正化の推進により、人件費の抑制に努める。</a:t>
          </a:r>
          <a:endParaRPr kumimoji="1" lang="en-US" altLang="ja-JP" sz="1300">
            <a:latin typeface="ＭＳ Ｐゴシック"/>
          </a:endParaRPr>
        </a:p>
        <a:p>
          <a:r>
            <a:rPr kumimoji="1" lang="ja-JP" altLang="en-US" sz="1300">
              <a:latin typeface="ＭＳ Ｐゴシック"/>
            </a:rPr>
            <a:t>扶助費については、幼稚園・保育所等給付費や障害者福祉サービス費、子ども医療費の伸び等により類似団体平均を大きく上回っていることから、単独扶助費の見直しや健康づくり事業の強化等を進めていくことで抑制に努める。</a:t>
          </a:r>
          <a:endParaRPr kumimoji="1" lang="en-US" altLang="ja-JP" sz="1300">
            <a:latin typeface="ＭＳ Ｐゴシック"/>
          </a:endParaRPr>
        </a:p>
        <a:p>
          <a:r>
            <a:rPr kumimoji="1" lang="ja-JP" altLang="en-US" sz="1300">
              <a:latin typeface="ＭＳ Ｐゴシック"/>
            </a:rPr>
            <a:t>普通建設事業費については、小中学校の耐震化や防災行政無線の整備などが平成</a:t>
          </a:r>
          <a:r>
            <a:rPr kumimoji="1" lang="en-US" altLang="ja-JP" sz="1300">
              <a:latin typeface="ＭＳ Ｐゴシック"/>
            </a:rPr>
            <a:t>27</a:t>
          </a:r>
          <a:r>
            <a:rPr kumimoji="1" lang="ja-JP" altLang="en-US" sz="1300">
              <a:latin typeface="ＭＳ Ｐゴシック"/>
            </a:rPr>
            <a:t>年度に終了し、平成</a:t>
          </a:r>
          <a:r>
            <a:rPr kumimoji="1" lang="en-US" altLang="ja-JP" sz="1300">
              <a:latin typeface="ＭＳ Ｐゴシック"/>
            </a:rPr>
            <a:t>28</a:t>
          </a:r>
          <a:r>
            <a:rPr kumimoji="1" lang="ja-JP" altLang="en-US" sz="1300">
              <a:latin typeface="ＭＳ Ｐゴシック"/>
            </a:rPr>
            <a:t>年度は建設事業の端境期であったため大幅に減少したが、今後、給食センター整備などの大型事業や文化会館等の老朽化対策などが予定されているため、事業計画の平準化や公共施設総合管理計画に基づく施設の再編・統合などにより、抑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104,650
104,217
448.15
51,340,420
49,027,662
1,650,286
25,664,201
39,134,139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65024</xdr:rowOff>
    </xdr:from>
    <xdr:to>
      <xdr:col>6</xdr:col>
      <xdr:colOff>511175</xdr:colOff>
      <xdr:row>35</xdr:row>
      <xdr:rowOff>65786</xdr:rowOff>
    </xdr:to>
    <xdr:cxnSp macro="">
      <xdr:nvCxnSpPr>
        <xdr:cNvPr id="61" name="直線コネクタ 60"/>
        <xdr:cNvCxnSpPr/>
      </xdr:nvCxnSpPr>
      <xdr:spPr>
        <a:xfrm>
          <a:off x="3797300" y="5894324"/>
          <a:ext cx="8382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65024</xdr:rowOff>
    </xdr:from>
    <xdr:to>
      <xdr:col>5</xdr:col>
      <xdr:colOff>358775</xdr:colOff>
      <xdr:row>34</xdr:row>
      <xdr:rowOff>129794</xdr:rowOff>
    </xdr:to>
    <xdr:cxnSp macro="">
      <xdr:nvCxnSpPr>
        <xdr:cNvPr id="64" name="直線コネクタ 63"/>
        <xdr:cNvCxnSpPr/>
      </xdr:nvCxnSpPr>
      <xdr:spPr>
        <a:xfrm flipV="1">
          <a:off x="2908300" y="5894324"/>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87122</xdr:rowOff>
    </xdr:from>
    <xdr:to>
      <xdr:col>4</xdr:col>
      <xdr:colOff>155575</xdr:colOff>
      <xdr:row>34</xdr:row>
      <xdr:rowOff>129794</xdr:rowOff>
    </xdr:to>
    <xdr:cxnSp macro="">
      <xdr:nvCxnSpPr>
        <xdr:cNvPr id="67" name="直線コネクタ 66"/>
        <xdr:cNvCxnSpPr/>
      </xdr:nvCxnSpPr>
      <xdr:spPr>
        <a:xfrm>
          <a:off x="2019300" y="591642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21590</xdr:rowOff>
    </xdr:from>
    <xdr:to>
      <xdr:col>2</xdr:col>
      <xdr:colOff>638175</xdr:colOff>
      <xdr:row>34</xdr:row>
      <xdr:rowOff>87122</xdr:rowOff>
    </xdr:to>
    <xdr:cxnSp macro="">
      <xdr:nvCxnSpPr>
        <xdr:cNvPr id="70" name="直線コネクタ 69"/>
        <xdr:cNvCxnSpPr/>
      </xdr:nvCxnSpPr>
      <xdr:spPr>
        <a:xfrm>
          <a:off x="1130300" y="585089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14986</xdr:rowOff>
    </xdr:from>
    <xdr:to>
      <xdr:col>6</xdr:col>
      <xdr:colOff>561975</xdr:colOff>
      <xdr:row>35</xdr:row>
      <xdr:rowOff>116586</xdr:rowOff>
    </xdr:to>
    <xdr:sp macro="" textlink="">
      <xdr:nvSpPr>
        <xdr:cNvPr id="80" name="円/楕円 79"/>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37863</xdr:rowOff>
    </xdr:from>
    <xdr:ext cx="469744" cy="259045"/>
    <xdr:sp macro="" textlink="">
      <xdr:nvSpPr>
        <xdr:cNvPr id="81" name="議会費該当値テキスト"/>
        <xdr:cNvSpPr txBox="1"/>
      </xdr:nvSpPr>
      <xdr:spPr>
        <a:xfrm>
          <a:off x="4686300"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14224</xdr:rowOff>
    </xdr:from>
    <xdr:to>
      <xdr:col>5</xdr:col>
      <xdr:colOff>409575</xdr:colOff>
      <xdr:row>34</xdr:row>
      <xdr:rowOff>115824</xdr:rowOff>
    </xdr:to>
    <xdr:sp macro="" textlink="">
      <xdr:nvSpPr>
        <xdr:cNvPr id="82" name="円/楕円 81"/>
        <xdr:cNvSpPr/>
      </xdr:nvSpPr>
      <xdr:spPr>
        <a:xfrm>
          <a:off x="3746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132351</xdr:rowOff>
    </xdr:from>
    <xdr:ext cx="469744" cy="259045"/>
    <xdr:sp macro="" textlink="">
      <xdr:nvSpPr>
        <xdr:cNvPr id="83" name="テキスト ボックス 82"/>
        <xdr:cNvSpPr txBox="1"/>
      </xdr:nvSpPr>
      <xdr:spPr>
        <a:xfrm>
          <a:off x="3562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78994</xdr:rowOff>
    </xdr:from>
    <xdr:to>
      <xdr:col>4</xdr:col>
      <xdr:colOff>206375</xdr:colOff>
      <xdr:row>35</xdr:row>
      <xdr:rowOff>9144</xdr:rowOff>
    </xdr:to>
    <xdr:sp macro="" textlink="">
      <xdr:nvSpPr>
        <xdr:cNvPr id="84" name="円/楕円 83"/>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25671</xdr:rowOff>
    </xdr:from>
    <xdr:ext cx="469744" cy="259045"/>
    <xdr:sp macro="" textlink="">
      <xdr:nvSpPr>
        <xdr:cNvPr id="85" name="テキスト ボックス 84"/>
        <xdr:cNvSpPr txBox="1"/>
      </xdr:nvSpPr>
      <xdr:spPr>
        <a:xfrm>
          <a:off x="2673427"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36322</xdr:rowOff>
    </xdr:from>
    <xdr:to>
      <xdr:col>3</xdr:col>
      <xdr:colOff>3175</xdr:colOff>
      <xdr:row>34</xdr:row>
      <xdr:rowOff>137922</xdr:rowOff>
    </xdr:to>
    <xdr:sp macro="" textlink="">
      <xdr:nvSpPr>
        <xdr:cNvPr id="86" name="円/楕円 85"/>
        <xdr:cNvSpPr/>
      </xdr:nvSpPr>
      <xdr:spPr>
        <a:xfrm>
          <a:off x="1968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154449</xdr:rowOff>
    </xdr:from>
    <xdr:ext cx="469744" cy="259045"/>
    <xdr:sp macro="" textlink="">
      <xdr:nvSpPr>
        <xdr:cNvPr id="87" name="テキスト ボックス 86"/>
        <xdr:cNvSpPr txBox="1"/>
      </xdr:nvSpPr>
      <xdr:spPr>
        <a:xfrm>
          <a:off x="1784427"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142240</xdr:rowOff>
    </xdr:from>
    <xdr:to>
      <xdr:col>1</xdr:col>
      <xdr:colOff>485775</xdr:colOff>
      <xdr:row>34</xdr:row>
      <xdr:rowOff>72390</xdr:rowOff>
    </xdr:to>
    <xdr:sp macro="" textlink="">
      <xdr:nvSpPr>
        <xdr:cNvPr id="88" name="円/楕円 87"/>
        <xdr:cNvSpPr/>
      </xdr:nvSpPr>
      <xdr:spPr>
        <a:xfrm>
          <a:off x="1079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88917</xdr:rowOff>
    </xdr:from>
    <xdr:ext cx="469744" cy="259045"/>
    <xdr:sp macro="" textlink="">
      <xdr:nvSpPr>
        <xdr:cNvPr id="89" name="テキスト ボックス 88"/>
        <xdr:cNvSpPr txBox="1"/>
      </xdr:nvSpPr>
      <xdr:spPr>
        <a:xfrm>
          <a:off x="895427" y="557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150235</xdr:rowOff>
    </xdr:from>
    <xdr:to>
      <xdr:col>6</xdr:col>
      <xdr:colOff>511175</xdr:colOff>
      <xdr:row>53</xdr:row>
      <xdr:rowOff>33039</xdr:rowOff>
    </xdr:to>
    <xdr:cxnSp macro="">
      <xdr:nvCxnSpPr>
        <xdr:cNvPr id="119" name="直線コネクタ 118"/>
        <xdr:cNvCxnSpPr/>
      </xdr:nvCxnSpPr>
      <xdr:spPr>
        <a:xfrm flipV="1">
          <a:off x="3797300" y="8894185"/>
          <a:ext cx="8382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33039</xdr:rowOff>
    </xdr:from>
    <xdr:to>
      <xdr:col>5</xdr:col>
      <xdr:colOff>358775</xdr:colOff>
      <xdr:row>54</xdr:row>
      <xdr:rowOff>133280</xdr:rowOff>
    </xdr:to>
    <xdr:cxnSp macro="">
      <xdr:nvCxnSpPr>
        <xdr:cNvPr id="122" name="直線コネクタ 121"/>
        <xdr:cNvCxnSpPr/>
      </xdr:nvCxnSpPr>
      <xdr:spPr>
        <a:xfrm flipV="1">
          <a:off x="2908300" y="911988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133280</xdr:rowOff>
    </xdr:from>
    <xdr:to>
      <xdr:col>4</xdr:col>
      <xdr:colOff>155575</xdr:colOff>
      <xdr:row>54</xdr:row>
      <xdr:rowOff>145434</xdr:rowOff>
    </xdr:to>
    <xdr:cxnSp macro="">
      <xdr:nvCxnSpPr>
        <xdr:cNvPr id="125" name="直線コネクタ 124"/>
        <xdr:cNvCxnSpPr/>
      </xdr:nvCxnSpPr>
      <xdr:spPr>
        <a:xfrm flipV="1">
          <a:off x="2019300" y="9391580"/>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145434</xdr:rowOff>
    </xdr:from>
    <xdr:to>
      <xdr:col>2</xdr:col>
      <xdr:colOff>638175</xdr:colOff>
      <xdr:row>55</xdr:row>
      <xdr:rowOff>104686</xdr:rowOff>
    </xdr:to>
    <xdr:cxnSp macro="">
      <xdr:nvCxnSpPr>
        <xdr:cNvPr id="128" name="直線コネクタ 127"/>
        <xdr:cNvCxnSpPr/>
      </xdr:nvCxnSpPr>
      <xdr:spPr>
        <a:xfrm flipV="1">
          <a:off x="1130300" y="9403734"/>
          <a:ext cx="889000" cy="1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99435</xdr:rowOff>
    </xdr:from>
    <xdr:to>
      <xdr:col>6</xdr:col>
      <xdr:colOff>561975</xdr:colOff>
      <xdr:row>52</xdr:row>
      <xdr:rowOff>29585</xdr:rowOff>
    </xdr:to>
    <xdr:sp macro="" textlink="">
      <xdr:nvSpPr>
        <xdr:cNvPr id="138" name="円/楕円 137"/>
        <xdr:cNvSpPr/>
      </xdr:nvSpPr>
      <xdr:spPr>
        <a:xfrm>
          <a:off x="45847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122312</xdr:rowOff>
    </xdr:from>
    <xdr:ext cx="534377" cy="259045"/>
    <xdr:sp macro="" textlink="">
      <xdr:nvSpPr>
        <xdr:cNvPr id="139" name="総務費該当値テキスト"/>
        <xdr:cNvSpPr txBox="1"/>
      </xdr:nvSpPr>
      <xdr:spPr>
        <a:xfrm>
          <a:off x="4686300" y="86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86,447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153689</xdr:rowOff>
    </xdr:from>
    <xdr:to>
      <xdr:col>5</xdr:col>
      <xdr:colOff>409575</xdr:colOff>
      <xdr:row>53</xdr:row>
      <xdr:rowOff>83839</xdr:rowOff>
    </xdr:to>
    <xdr:sp macro="" textlink="">
      <xdr:nvSpPr>
        <xdr:cNvPr id="140" name="円/楕円 139"/>
        <xdr:cNvSpPr/>
      </xdr:nvSpPr>
      <xdr:spPr>
        <a:xfrm>
          <a:off x="3746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100366</xdr:rowOff>
    </xdr:from>
    <xdr:ext cx="534377" cy="259045"/>
    <xdr:sp macro="" textlink="">
      <xdr:nvSpPr>
        <xdr:cNvPr id="141" name="テキスト ボックス 140"/>
        <xdr:cNvSpPr txBox="1"/>
      </xdr:nvSpPr>
      <xdr:spPr>
        <a:xfrm>
          <a:off x="3530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82480</xdr:rowOff>
    </xdr:from>
    <xdr:to>
      <xdr:col>4</xdr:col>
      <xdr:colOff>206375</xdr:colOff>
      <xdr:row>55</xdr:row>
      <xdr:rowOff>12630</xdr:rowOff>
    </xdr:to>
    <xdr:sp macro="" textlink="">
      <xdr:nvSpPr>
        <xdr:cNvPr id="142" name="円/楕円 141"/>
        <xdr:cNvSpPr/>
      </xdr:nvSpPr>
      <xdr:spPr>
        <a:xfrm>
          <a:off x="2857500" y="93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29157</xdr:rowOff>
    </xdr:from>
    <xdr:ext cx="534377" cy="259045"/>
    <xdr:sp macro="" textlink="">
      <xdr:nvSpPr>
        <xdr:cNvPr id="143" name="テキスト ボックス 142"/>
        <xdr:cNvSpPr txBox="1"/>
      </xdr:nvSpPr>
      <xdr:spPr>
        <a:xfrm>
          <a:off x="2641111" y="91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94634</xdr:rowOff>
    </xdr:from>
    <xdr:to>
      <xdr:col>3</xdr:col>
      <xdr:colOff>3175</xdr:colOff>
      <xdr:row>55</xdr:row>
      <xdr:rowOff>24784</xdr:rowOff>
    </xdr:to>
    <xdr:sp macro="" textlink="">
      <xdr:nvSpPr>
        <xdr:cNvPr id="144" name="円/楕円 143"/>
        <xdr:cNvSpPr/>
      </xdr:nvSpPr>
      <xdr:spPr>
        <a:xfrm>
          <a:off x="1968500" y="93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41311</xdr:rowOff>
    </xdr:from>
    <xdr:ext cx="534377" cy="259045"/>
    <xdr:sp macro="" textlink="">
      <xdr:nvSpPr>
        <xdr:cNvPr id="145" name="テキスト ボックス 144"/>
        <xdr:cNvSpPr txBox="1"/>
      </xdr:nvSpPr>
      <xdr:spPr>
        <a:xfrm>
          <a:off x="1752111" y="91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53886</xdr:rowOff>
    </xdr:from>
    <xdr:to>
      <xdr:col>1</xdr:col>
      <xdr:colOff>485775</xdr:colOff>
      <xdr:row>55</xdr:row>
      <xdr:rowOff>155486</xdr:rowOff>
    </xdr:to>
    <xdr:sp macro="" textlink="">
      <xdr:nvSpPr>
        <xdr:cNvPr id="146" name="円/楕円 145"/>
        <xdr:cNvSpPr/>
      </xdr:nvSpPr>
      <xdr:spPr>
        <a:xfrm>
          <a:off x="1079500" y="94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563</xdr:rowOff>
    </xdr:from>
    <xdr:ext cx="534377" cy="259045"/>
    <xdr:sp macro="" textlink="">
      <xdr:nvSpPr>
        <xdr:cNvPr id="147" name="テキスト ボックス 146"/>
        <xdr:cNvSpPr txBox="1"/>
      </xdr:nvSpPr>
      <xdr:spPr>
        <a:xfrm>
          <a:off x="863111" y="92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149669</xdr:rowOff>
    </xdr:from>
    <xdr:to>
      <xdr:col>6</xdr:col>
      <xdr:colOff>511175</xdr:colOff>
      <xdr:row>75</xdr:row>
      <xdr:rowOff>67005</xdr:rowOff>
    </xdr:to>
    <xdr:cxnSp macro="">
      <xdr:nvCxnSpPr>
        <xdr:cNvPr id="177" name="直線コネクタ 176"/>
        <xdr:cNvCxnSpPr/>
      </xdr:nvCxnSpPr>
      <xdr:spPr>
        <a:xfrm flipV="1">
          <a:off x="3797300" y="12836969"/>
          <a:ext cx="838200" cy="8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67005</xdr:rowOff>
    </xdr:from>
    <xdr:to>
      <xdr:col>5</xdr:col>
      <xdr:colOff>358775</xdr:colOff>
      <xdr:row>75</xdr:row>
      <xdr:rowOff>126505</xdr:rowOff>
    </xdr:to>
    <xdr:cxnSp macro="">
      <xdr:nvCxnSpPr>
        <xdr:cNvPr id="180" name="直線コネクタ 179"/>
        <xdr:cNvCxnSpPr/>
      </xdr:nvCxnSpPr>
      <xdr:spPr>
        <a:xfrm flipV="1">
          <a:off x="2908300" y="12925755"/>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126505</xdr:rowOff>
    </xdr:from>
    <xdr:to>
      <xdr:col>4</xdr:col>
      <xdr:colOff>155575</xdr:colOff>
      <xdr:row>76</xdr:row>
      <xdr:rowOff>102539</xdr:rowOff>
    </xdr:to>
    <xdr:cxnSp macro="">
      <xdr:nvCxnSpPr>
        <xdr:cNvPr id="183" name="直線コネクタ 182"/>
        <xdr:cNvCxnSpPr/>
      </xdr:nvCxnSpPr>
      <xdr:spPr>
        <a:xfrm flipV="1">
          <a:off x="2019300" y="12985255"/>
          <a:ext cx="889000" cy="1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102539</xdr:rowOff>
    </xdr:from>
    <xdr:to>
      <xdr:col>2</xdr:col>
      <xdr:colOff>638175</xdr:colOff>
      <xdr:row>76</xdr:row>
      <xdr:rowOff>130111</xdr:rowOff>
    </xdr:to>
    <xdr:cxnSp macro="">
      <xdr:nvCxnSpPr>
        <xdr:cNvPr id="186" name="直線コネクタ 185"/>
        <xdr:cNvCxnSpPr/>
      </xdr:nvCxnSpPr>
      <xdr:spPr>
        <a:xfrm flipV="1">
          <a:off x="1130300" y="13132739"/>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98869</xdr:rowOff>
    </xdr:from>
    <xdr:to>
      <xdr:col>6</xdr:col>
      <xdr:colOff>561975</xdr:colOff>
      <xdr:row>75</xdr:row>
      <xdr:rowOff>29019</xdr:rowOff>
    </xdr:to>
    <xdr:sp macro="" textlink="">
      <xdr:nvSpPr>
        <xdr:cNvPr id="196" name="円/楕円 195"/>
        <xdr:cNvSpPr/>
      </xdr:nvSpPr>
      <xdr:spPr>
        <a:xfrm>
          <a:off x="4584700" y="127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121746</xdr:rowOff>
    </xdr:from>
    <xdr:ext cx="599010" cy="259045"/>
    <xdr:sp macro="" textlink="">
      <xdr:nvSpPr>
        <xdr:cNvPr id="197" name="民生費該当値テキスト"/>
        <xdr:cNvSpPr txBox="1"/>
      </xdr:nvSpPr>
      <xdr:spPr>
        <a:xfrm>
          <a:off x="4686300" y="1263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179,215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16205</xdr:rowOff>
    </xdr:from>
    <xdr:to>
      <xdr:col>5</xdr:col>
      <xdr:colOff>409575</xdr:colOff>
      <xdr:row>75</xdr:row>
      <xdr:rowOff>117805</xdr:rowOff>
    </xdr:to>
    <xdr:sp macro="" textlink="">
      <xdr:nvSpPr>
        <xdr:cNvPr id="198" name="円/楕円 197"/>
        <xdr:cNvSpPr/>
      </xdr:nvSpPr>
      <xdr:spPr>
        <a:xfrm>
          <a:off x="3746500" y="128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134332</xdr:rowOff>
    </xdr:from>
    <xdr:ext cx="599010" cy="259045"/>
    <xdr:sp macro="" textlink="">
      <xdr:nvSpPr>
        <xdr:cNvPr id="199" name="テキスト ボックス 198"/>
        <xdr:cNvSpPr txBox="1"/>
      </xdr:nvSpPr>
      <xdr:spPr>
        <a:xfrm>
          <a:off x="3497794" y="1265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75705</xdr:rowOff>
    </xdr:from>
    <xdr:to>
      <xdr:col>4</xdr:col>
      <xdr:colOff>206375</xdr:colOff>
      <xdr:row>76</xdr:row>
      <xdr:rowOff>5854</xdr:rowOff>
    </xdr:to>
    <xdr:sp macro="" textlink="">
      <xdr:nvSpPr>
        <xdr:cNvPr id="200" name="円/楕円 199"/>
        <xdr:cNvSpPr/>
      </xdr:nvSpPr>
      <xdr:spPr>
        <a:xfrm>
          <a:off x="2857500" y="12934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22382</xdr:rowOff>
    </xdr:from>
    <xdr:ext cx="599010" cy="259045"/>
    <xdr:sp macro="" textlink="">
      <xdr:nvSpPr>
        <xdr:cNvPr id="201" name="テキスト ボックス 200"/>
        <xdr:cNvSpPr txBox="1"/>
      </xdr:nvSpPr>
      <xdr:spPr>
        <a:xfrm>
          <a:off x="2608794" y="1270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51739</xdr:rowOff>
    </xdr:from>
    <xdr:to>
      <xdr:col>3</xdr:col>
      <xdr:colOff>3175</xdr:colOff>
      <xdr:row>76</xdr:row>
      <xdr:rowOff>153339</xdr:rowOff>
    </xdr:to>
    <xdr:sp macro="" textlink="">
      <xdr:nvSpPr>
        <xdr:cNvPr id="202" name="円/楕円 201"/>
        <xdr:cNvSpPr/>
      </xdr:nvSpPr>
      <xdr:spPr>
        <a:xfrm>
          <a:off x="1968500" y="130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169866</xdr:rowOff>
    </xdr:from>
    <xdr:ext cx="599010" cy="259045"/>
    <xdr:sp macro="" textlink="">
      <xdr:nvSpPr>
        <xdr:cNvPr id="203" name="テキスト ボックス 202"/>
        <xdr:cNvSpPr txBox="1"/>
      </xdr:nvSpPr>
      <xdr:spPr>
        <a:xfrm>
          <a:off x="1719794" y="128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79311</xdr:rowOff>
    </xdr:from>
    <xdr:to>
      <xdr:col>1</xdr:col>
      <xdr:colOff>485775</xdr:colOff>
      <xdr:row>77</xdr:row>
      <xdr:rowOff>9461</xdr:rowOff>
    </xdr:to>
    <xdr:sp macro="" textlink="">
      <xdr:nvSpPr>
        <xdr:cNvPr id="204" name="円/楕円 203"/>
        <xdr:cNvSpPr/>
      </xdr:nvSpPr>
      <xdr:spPr>
        <a:xfrm>
          <a:off x="1079500" y="131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25988</xdr:rowOff>
    </xdr:from>
    <xdr:ext cx="599010" cy="259045"/>
    <xdr:sp macro="" textlink="">
      <xdr:nvSpPr>
        <xdr:cNvPr id="205" name="テキスト ボックス 204"/>
        <xdr:cNvSpPr txBox="1"/>
      </xdr:nvSpPr>
      <xdr:spPr>
        <a:xfrm>
          <a:off x="830794" y="1288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129315</xdr:rowOff>
    </xdr:from>
    <xdr:to>
      <xdr:col>6</xdr:col>
      <xdr:colOff>511175</xdr:colOff>
      <xdr:row>95</xdr:row>
      <xdr:rowOff>157987</xdr:rowOff>
    </xdr:to>
    <xdr:cxnSp macro="">
      <xdr:nvCxnSpPr>
        <xdr:cNvPr id="237" name="直線コネクタ 236"/>
        <xdr:cNvCxnSpPr/>
      </xdr:nvCxnSpPr>
      <xdr:spPr>
        <a:xfrm>
          <a:off x="3797300" y="16417065"/>
          <a:ext cx="838200" cy="2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102863</xdr:rowOff>
    </xdr:from>
    <xdr:to>
      <xdr:col>5</xdr:col>
      <xdr:colOff>358775</xdr:colOff>
      <xdr:row>95</xdr:row>
      <xdr:rowOff>129315</xdr:rowOff>
    </xdr:to>
    <xdr:cxnSp macro="">
      <xdr:nvCxnSpPr>
        <xdr:cNvPr id="240" name="直線コネクタ 239"/>
        <xdr:cNvCxnSpPr/>
      </xdr:nvCxnSpPr>
      <xdr:spPr>
        <a:xfrm>
          <a:off x="2908300" y="16390613"/>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102863</xdr:rowOff>
    </xdr:from>
    <xdr:to>
      <xdr:col>4</xdr:col>
      <xdr:colOff>155575</xdr:colOff>
      <xdr:row>96</xdr:row>
      <xdr:rowOff>5511</xdr:rowOff>
    </xdr:to>
    <xdr:cxnSp macro="">
      <xdr:nvCxnSpPr>
        <xdr:cNvPr id="243" name="直線コネクタ 242"/>
        <xdr:cNvCxnSpPr/>
      </xdr:nvCxnSpPr>
      <xdr:spPr>
        <a:xfrm flipV="1">
          <a:off x="2019300" y="16390613"/>
          <a:ext cx="889000" cy="7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5511</xdr:rowOff>
    </xdr:from>
    <xdr:to>
      <xdr:col>2</xdr:col>
      <xdr:colOff>638175</xdr:colOff>
      <xdr:row>96</xdr:row>
      <xdr:rowOff>8516</xdr:rowOff>
    </xdr:to>
    <xdr:cxnSp macro="">
      <xdr:nvCxnSpPr>
        <xdr:cNvPr id="246" name="直線コネクタ 245"/>
        <xdr:cNvCxnSpPr/>
      </xdr:nvCxnSpPr>
      <xdr:spPr>
        <a:xfrm flipV="1">
          <a:off x="1130300" y="1646471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107187</xdr:rowOff>
    </xdr:from>
    <xdr:to>
      <xdr:col>6</xdr:col>
      <xdr:colOff>561975</xdr:colOff>
      <xdr:row>96</xdr:row>
      <xdr:rowOff>37337</xdr:rowOff>
    </xdr:to>
    <xdr:sp macro="" textlink="">
      <xdr:nvSpPr>
        <xdr:cNvPr id="256" name="円/楕円 255"/>
        <xdr:cNvSpPr/>
      </xdr:nvSpPr>
      <xdr:spPr>
        <a:xfrm>
          <a:off x="4584700" y="163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85614</xdr:rowOff>
    </xdr:from>
    <xdr:ext cx="534377" cy="259045"/>
    <xdr:sp macro="" textlink="">
      <xdr:nvSpPr>
        <xdr:cNvPr id="257" name="衛生費該当値テキスト"/>
        <xdr:cNvSpPr txBox="1"/>
      </xdr:nvSpPr>
      <xdr:spPr>
        <a:xfrm>
          <a:off x="4686300" y="163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78515</xdr:rowOff>
    </xdr:from>
    <xdr:to>
      <xdr:col>5</xdr:col>
      <xdr:colOff>409575</xdr:colOff>
      <xdr:row>96</xdr:row>
      <xdr:rowOff>8665</xdr:rowOff>
    </xdr:to>
    <xdr:sp macro="" textlink="">
      <xdr:nvSpPr>
        <xdr:cNvPr id="258" name="円/楕円 257"/>
        <xdr:cNvSpPr/>
      </xdr:nvSpPr>
      <xdr:spPr>
        <a:xfrm>
          <a:off x="3746500" y="163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171242</xdr:rowOff>
    </xdr:from>
    <xdr:ext cx="534377" cy="259045"/>
    <xdr:sp macro="" textlink="">
      <xdr:nvSpPr>
        <xdr:cNvPr id="259" name="テキスト ボックス 258"/>
        <xdr:cNvSpPr txBox="1"/>
      </xdr:nvSpPr>
      <xdr:spPr>
        <a:xfrm>
          <a:off x="3530111" y="164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52063</xdr:rowOff>
    </xdr:from>
    <xdr:to>
      <xdr:col>4</xdr:col>
      <xdr:colOff>206375</xdr:colOff>
      <xdr:row>95</xdr:row>
      <xdr:rowOff>153663</xdr:rowOff>
    </xdr:to>
    <xdr:sp macro="" textlink="">
      <xdr:nvSpPr>
        <xdr:cNvPr id="260" name="円/楕円 259"/>
        <xdr:cNvSpPr/>
      </xdr:nvSpPr>
      <xdr:spPr>
        <a:xfrm>
          <a:off x="2857500" y="163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144790</xdr:rowOff>
    </xdr:from>
    <xdr:ext cx="534377" cy="259045"/>
    <xdr:sp macro="" textlink="">
      <xdr:nvSpPr>
        <xdr:cNvPr id="261" name="テキスト ボックス 260"/>
        <xdr:cNvSpPr txBox="1"/>
      </xdr:nvSpPr>
      <xdr:spPr>
        <a:xfrm>
          <a:off x="2641111" y="1643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126161</xdr:rowOff>
    </xdr:from>
    <xdr:to>
      <xdr:col>3</xdr:col>
      <xdr:colOff>3175</xdr:colOff>
      <xdr:row>96</xdr:row>
      <xdr:rowOff>56311</xdr:rowOff>
    </xdr:to>
    <xdr:sp macro="" textlink="">
      <xdr:nvSpPr>
        <xdr:cNvPr id="262" name="円/楕円 261"/>
        <xdr:cNvSpPr/>
      </xdr:nvSpPr>
      <xdr:spPr>
        <a:xfrm>
          <a:off x="1968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47438</xdr:rowOff>
    </xdr:from>
    <xdr:ext cx="534377" cy="259045"/>
    <xdr:sp macro="" textlink="">
      <xdr:nvSpPr>
        <xdr:cNvPr id="263" name="テキスト ボックス 262"/>
        <xdr:cNvSpPr txBox="1"/>
      </xdr:nvSpPr>
      <xdr:spPr>
        <a:xfrm>
          <a:off x="1752111" y="165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129166</xdr:rowOff>
    </xdr:from>
    <xdr:to>
      <xdr:col>1</xdr:col>
      <xdr:colOff>485775</xdr:colOff>
      <xdr:row>96</xdr:row>
      <xdr:rowOff>59316</xdr:rowOff>
    </xdr:to>
    <xdr:sp macro="" textlink="">
      <xdr:nvSpPr>
        <xdr:cNvPr id="264" name="円/楕円 263"/>
        <xdr:cNvSpPr/>
      </xdr:nvSpPr>
      <xdr:spPr>
        <a:xfrm>
          <a:off x="1079500" y="164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50443</xdr:rowOff>
    </xdr:from>
    <xdr:ext cx="534377" cy="259045"/>
    <xdr:sp macro="" textlink="">
      <xdr:nvSpPr>
        <xdr:cNvPr id="265" name="テキスト ボックス 264"/>
        <xdr:cNvSpPr txBox="1"/>
      </xdr:nvSpPr>
      <xdr:spPr>
        <a:xfrm>
          <a:off x="863111" y="165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134493</xdr:rowOff>
    </xdr:from>
    <xdr:to>
      <xdr:col>15</xdr:col>
      <xdr:colOff>180975</xdr:colOff>
      <xdr:row>38</xdr:row>
      <xdr:rowOff>143891</xdr:rowOff>
    </xdr:to>
    <xdr:cxnSp macro="">
      <xdr:nvCxnSpPr>
        <xdr:cNvPr id="294" name="直線コネクタ 293"/>
        <xdr:cNvCxnSpPr/>
      </xdr:nvCxnSpPr>
      <xdr:spPr>
        <a:xfrm>
          <a:off x="9639300" y="6649593"/>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66294</xdr:rowOff>
    </xdr:from>
    <xdr:to>
      <xdr:col>14</xdr:col>
      <xdr:colOff>28575</xdr:colOff>
      <xdr:row>38</xdr:row>
      <xdr:rowOff>134493</xdr:rowOff>
    </xdr:to>
    <xdr:cxnSp macro="">
      <xdr:nvCxnSpPr>
        <xdr:cNvPr id="297" name="直線コネクタ 296"/>
        <xdr:cNvCxnSpPr/>
      </xdr:nvCxnSpPr>
      <xdr:spPr>
        <a:xfrm>
          <a:off x="8750300" y="658139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66294</xdr:rowOff>
    </xdr:from>
    <xdr:to>
      <xdr:col>12</xdr:col>
      <xdr:colOff>511175</xdr:colOff>
      <xdr:row>38</xdr:row>
      <xdr:rowOff>109220</xdr:rowOff>
    </xdr:to>
    <xdr:cxnSp macro="">
      <xdr:nvCxnSpPr>
        <xdr:cNvPr id="300" name="直線コネクタ 299"/>
        <xdr:cNvCxnSpPr/>
      </xdr:nvCxnSpPr>
      <xdr:spPr>
        <a:xfrm flipV="1">
          <a:off x="7861300" y="658139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102108</xdr:rowOff>
    </xdr:from>
    <xdr:to>
      <xdr:col>11</xdr:col>
      <xdr:colOff>307975</xdr:colOff>
      <xdr:row>38</xdr:row>
      <xdr:rowOff>109220</xdr:rowOff>
    </xdr:to>
    <xdr:cxnSp macro="">
      <xdr:nvCxnSpPr>
        <xdr:cNvPr id="303" name="直線コネクタ 302"/>
        <xdr:cNvCxnSpPr/>
      </xdr:nvCxnSpPr>
      <xdr:spPr>
        <a:xfrm>
          <a:off x="6972300" y="6617208"/>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93091</xdr:rowOff>
    </xdr:from>
    <xdr:to>
      <xdr:col>15</xdr:col>
      <xdr:colOff>231775</xdr:colOff>
      <xdr:row>39</xdr:row>
      <xdr:rowOff>23241</xdr:rowOff>
    </xdr:to>
    <xdr:sp macro="" textlink="">
      <xdr:nvSpPr>
        <xdr:cNvPr id="313" name="円/楕円 312"/>
        <xdr:cNvSpPr/>
      </xdr:nvSpPr>
      <xdr:spPr>
        <a:xfrm>
          <a:off x="10426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8018</xdr:rowOff>
    </xdr:from>
    <xdr:ext cx="378565" cy="259045"/>
    <xdr:sp macro="" textlink="">
      <xdr:nvSpPr>
        <xdr:cNvPr id="314" name="労働費該当値テキスト"/>
        <xdr:cNvSpPr txBox="1"/>
      </xdr:nvSpPr>
      <xdr:spPr>
        <a:xfrm>
          <a:off x="10528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83693</xdr:rowOff>
    </xdr:from>
    <xdr:to>
      <xdr:col>14</xdr:col>
      <xdr:colOff>79375</xdr:colOff>
      <xdr:row>39</xdr:row>
      <xdr:rowOff>13843</xdr:rowOff>
    </xdr:to>
    <xdr:sp macro="" textlink="">
      <xdr:nvSpPr>
        <xdr:cNvPr id="315" name="円/楕円 314"/>
        <xdr:cNvSpPr/>
      </xdr:nvSpPr>
      <xdr:spPr>
        <a:xfrm>
          <a:off x="9588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4970</xdr:rowOff>
    </xdr:from>
    <xdr:ext cx="378565" cy="259045"/>
    <xdr:sp macro="" textlink="">
      <xdr:nvSpPr>
        <xdr:cNvPr id="316" name="テキスト ボックス 315"/>
        <xdr:cNvSpPr txBox="1"/>
      </xdr:nvSpPr>
      <xdr:spPr>
        <a:xfrm>
          <a:off x="9450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15494</xdr:rowOff>
    </xdr:from>
    <xdr:to>
      <xdr:col>12</xdr:col>
      <xdr:colOff>561975</xdr:colOff>
      <xdr:row>38</xdr:row>
      <xdr:rowOff>117094</xdr:rowOff>
    </xdr:to>
    <xdr:sp macro="" textlink="">
      <xdr:nvSpPr>
        <xdr:cNvPr id="317" name="円/楕円 316"/>
        <xdr:cNvSpPr/>
      </xdr:nvSpPr>
      <xdr:spPr>
        <a:xfrm>
          <a:off x="8699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108221</xdr:rowOff>
    </xdr:from>
    <xdr:ext cx="469744" cy="259045"/>
    <xdr:sp macro="" textlink="">
      <xdr:nvSpPr>
        <xdr:cNvPr id="318" name="テキスト ボックス 317"/>
        <xdr:cNvSpPr txBox="1"/>
      </xdr:nvSpPr>
      <xdr:spPr>
        <a:xfrm>
          <a:off x="8515427"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58420</xdr:rowOff>
    </xdr:from>
    <xdr:to>
      <xdr:col>11</xdr:col>
      <xdr:colOff>358775</xdr:colOff>
      <xdr:row>38</xdr:row>
      <xdr:rowOff>160020</xdr:rowOff>
    </xdr:to>
    <xdr:sp macro="" textlink="">
      <xdr:nvSpPr>
        <xdr:cNvPr id="319" name="円/楕円 318"/>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151147</xdr:rowOff>
    </xdr:from>
    <xdr:ext cx="378565" cy="259045"/>
    <xdr:sp macro="" textlink="">
      <xdr:nvSpPr>
        <xdr:cNvPr id="320" name="テキスト ボックス 319"/>
        <xdr:cNvSpPr txBox="1"/>
      </xdr:nvSpPr>
      <xdr:spPr>
        <a:xfrm>
          <a:off x="7672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51308</xdr:rowOff>
    </xdr:from>
    <xdr:to>
      <xdr:col>10</xdr:col>
      <xdr:colOff>155575</xdr:colOff>
      <xdr:row>38</xdr:row>
      <xdr:rowOff>152908</xdr:rowOff>
    </xdr:to>
    <xdr:sp macro="" textlink="">
      <xdr:nvSpPr>
        <xdr:cNvPr id="321" name="円/楕円 320"/>
        <xdr:cNvSpPr/>
      </xdr:nvSpPr>
      <xdr:spPr>
        <a:xfrm>
          <a:off x="6921500" y="6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144035</xdr:rowOff>
    </xdr:from>
    <xdr:ext cx="378565" cy="259045"/>
    <xdr:sp macro="" textlink="">
      <xdr:nvSpPr>
        <xdr:cNvPr id="322" name="テキスト ボックス 321"/>
        <xdr:cNvSpPr txBox="1"/>
      </xdr:nvSpPr>
      <xdr:spPr>
        <a:xfrm>
          <a:off x="6783017" y="66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169266</xdr:rowOff>
    </xdr:from>
    <xdr:to>
      <xdr:col>15</xdr:col>
      <xdr:colOff>180975</xdr:colOff>
      <xdr:row>54</xdr:row>
      <xdr:rowOff>12027</xdr:rowOff>
    </xdr:to>
    <xdr:cxnSp macro="">
      <xdr:nvCxnSpPr>
        <xdr:cNvPr id="351" name="直線コネクタ 350"/>
        <xdr:cNvCxnSpPr/>
      </xdr:nvCxnSpPr>
      <xdr:spPr>
        <a:xfrm flipV="1">
          <a:off x="9639300" y="9256116"/>
          <a:ext cx="8382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163758</xdr:rowOff>
    </xdr:from>
    <xdr:ext cx="534377" cy="259045"/>
    <xdr:sp macro="" textlink="">
      <xdr:nvSpPr>
        <xdr:cNvPr id="352" name="農林水産業費平均値テキスト"/>
        <xdr:cNvSpPr txBox="1"/>
      </xdr:nvSpPr>
      <xdr:spPr>
        <a:xfrm>
          <a:off x="10528300" y="9422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12027</xdr:rowOff>
    </xdr:from>
    <xdr:to>
      <xdr:col>14</xdr:col>
      <xdr:colOff>28575</xdr:colOff>
      <xdr:row>54</xdr:row>
      <xdr:rowOff>63462</xdr:rowOff>
    </xdr:to>
    <xdr:cxnSp macro="">
      <xdr:nvCxnSpPr>
        <xdr:cNvPr id="354" name="直線コネクタ 353"/>
        <xdr:cNvCxnSpPr/>
      </xdr:nvCxnSpPr>
      <xdr:spPr>
        <a:xfrm flipV="1">
          <a:off x="8750300" y="9270327"/>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6" name="テキスト ボックス 355"/>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63462</xdr:rowOff>
    </xdr:from>
    <xdr:to>
      <xdr:col>12</xdr:col>
      <xdr:colOff>511175</xdr:colOff>
      <xdr:row>55</xdr:row>
      <xdr:rowOff>28486</xdr:rowOff>
    </xdr:to>
    <xdr:cxnSp macro="">
      <xdr:nvCxnSpPr>
        <xdr:cNvPr id="357" name="直線コネクタ 356"/>
        <xdr:cNvCxnSpPr/>
      </xdr:nvCxnSpPr>
      <xdr:spPr>
        <a:xfrm flipV="1">
          <a:off x="7861300" y="9321762"/>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9" name="テキスト ボックス 358"/>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140195</xdr:rowOff>
    </xdr:from>
    <xdr:to>
      <xdr:col>11</xdr:col>
      <xdr:colOff>307975</xdr:colOff>
      <xdr:row>55</xdr:row>
      <xdr:rowOff>28486</xdr:rowOff>
    </xdr:to>
    <xdr:cxnSp macro="">
      <xdr:nvCxnSpPr>
        <xdr:cNvPr id="360" name="直線コネクタ 359"/>
        <xdr:cNvCxnSpPr/>
      </xdr:nvCxnSpPr>
      <xdr:spPr>
        <a:xfrm>
          <a:off x="6972300" y="9398495"/>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2" name="テキスト ボックス 361"/>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4" name="テキスト ボックス 363"/>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118466</xdr:rowOff>
    </xdr:from>
    <xdr:to>
      <xdr:col>15</xdr:col>
      <xdr:colOff>231775</xdr:colOff>
      <xdr:row>54</xdr:row>
      <xdr:rowOff>48616</xdr:rowOff>
    </xdr:to>
    <xdr:sp macro="" textlink="">
      <xdr:nvSpPr>
        <xdr:cNvPr id="370" name="円/楕円 369"/>
        <xdr:cNvSpPr/>
      </xdr:nvSpPr>
      <xdr:spPr>
        <a:xfrm>
          <a:off x="10426700" y="92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141343</xdr:rowOff>
    </xdr:from>
    <xdr:ext cx="534377" cy="259045"/>
    <xdr:sp macro="" textlink="">
      <xdr:nvSpPr>
        <xdr:cNvPr id="371" name="農林水産業費該当値テキスト"/>
        <xdr:cNvSpPr txBox="1"/>
      </xdr:nvSpPr>
      <xdr:spPr>
        <a:xfrm>
          <a:off x="10528300" y="9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132677</xdr:rowOff>
    </xdr:from>
    <xdr:to>
      <xdr:col>14</xdr:col>
      <xdr:colOff>79375</xdr:colOff>
      <xdr:row>54</xdr:row>
      <xdr:rowOff>62827</xdr:rowOff>
    </xdr:to>
    <xdr:sp macro="" textlink="">
      <xdr:nvSpPr>
        <xdr:cNvPr id="372" name="円/楕円 371"/>
        <xdr:cNvSpPr/>
      </xdr:nvSpPr>
      <xdr:spPr>
        <a:xfrm>
          <a:off x="9588500" y="92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79354</xdr:rowOff>
    </xdr:from>
    <xdr:ext cx="534377" cy="259045"/>
    <xdr:sp macro="" textlink="">
      <xdr:nvSpPr>
        <xdr:cNvPr id="373" name="テキスト ボックス 372"/>
        <xdr:cNvSpPr txBox="1"/>
      </xdr:nvSpPr>
      <xdr:spPr>
        <a:xfrm>
          <a:off x="9372111" y="89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12662</xdr:rowOff>
    </xdr:from>
    <xdr:to>
      <xdr:col>12</xdr:col>
      <xdr:colOff>561975</xdr:colOff>
      <xdr:row>54</xdr:row>
      <xdr:rowOff>114262</xdr:rowOff>
    </xdr:to>
    <xdr:sp macro="" textlink="">
      <xdr:nvSpPr>
        <xdr:cNvPr id="374" name="円/楕円 373"/>
        <xdr:cNvSpPr/>
      </xdr:nvSpPr>
      <xdr:spPr>
        <a:xfrm>
          <a:off x="8699500" y="92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130789</xdr:rowOff>
    </xdr:from>
    <xdr:ext cx="534377" cy="259045"/>
    <xdr:sp macro="" textlink="">
      <xdr:nvSpPr>
        <xdr:cNvPr id="375" name="テキスト ボックス 374"/>
        <xdr:cNvSpPr txBox="1"/>
      </xdr:nvSpPr>
      <xdr:spPr>
        <a:xfrm>
          <a:off x="8483111" y="90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149136</xdr:rowOff>
    </xdr:from>
    <xdr:to>
      <xdr:col>11</xdr:col>
      <xdr:colOff>358775</xdr:colOff>
      <xdr:row>55</xdr:row>
      <xdr:rowOff>79286</xdr:rowOff>
    </xdr:to>
    <xdr:sp macro="" textlink="">
      <xdr:nvSpPr>
        <xdr:cNvPr id="376" name="円/楕円 375"/>
        <xdr:cNvSpPr/>
      </xdr:nvSpPr>
      <xdr:spPr>
        <a:xfrm>
          <a:off x="7810500" y="9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95813</xdr:rowOff>
    </xdr:from>
    <xdr:ext cx="534377" cy="259045"/>
    <xdr:sp macro="" textlink="">
      <xdr:nvSpPr>
        <xdr:cNvPr id="377" name="テキスト ボックス 376"/>
        <xdr:cNvSpPr txBox="1"/>
      </xdr:nvSpPr>
      <xdr:spPr>
        <a:xfrm>
          <a:off x="7594111" y="91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89395</xdr:rowOff>
    </xdr:from>
    <xdr:to>
      <xdr:col>10</xdr:col>
      <xdr:colOff>155575</xdr:colOff>
      <xdr:row>55</xdr:row>
      <xdr:rowOff>19545</xdr:rowOff>
    </xdr:to>
    <xdr:sp macro="" textlink="">
      <xdr:nvSpPr>
        <xdr:cNvPr id="378" name="円/楕円 377"/>
        <xdr:cNvSpPr/>
      </xdr:nvSpPr>
      <xdr:spPr>
        <a:xfrm>
          <a:off x="6921500" y="93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36072</xdr:rowOff>
    </xdr:from>
    <xdr:ext cx="534377" cy="259045"/>
    <xdr:sp macro="" textlink="">
      <xdr:nvSpPr>
        <xdr:cNvPr id="379" name="テキスト ボックス 378"/>
        <xdr:cNvSpPr txBox="1"/>
      </xdr:nvSpPr>
      <xdr:spPr>
        <a:xfrm>
          <a:off x="6705111" y="91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12781</xdr:rowOff>
    </xdr:from>
    <xdr:to>
      <xdr:col>15</xdr:col>
      <xdr:colOff>180975</xdr:colOff>
      <xdr:row>76</xdr:row>
      <xdr:rowOff>108838</xdr:rowOff>
    </xdr:to>
    <xdr:cxnSp macro="">
      <xdr:nvCxnSpPr>
        <xdr:cNvPr id="406" name="直線コネクタ 405"/>
        <xdr:cNvCxnSpPr/>
      </xdr:nvCxnSpPr>
      <xdr:spPr>
        <a:xfrm>
          <a:off x="9639300" y="13042981"/>
          <a:ext cx="838200" cy="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12781</xdr:rowOff>
    </xdr:from>
    <xdr:to>
      <xdr:col>14</xdr:col>
      <xdr:colOff>28575</xdr:colOff>
      <xdr:row>76</xdr:row>
      <xdr:rowOff>168960</xdr:rowOff>
    </xdr:to>
    <xdr:cxnSp macro="">
      <xdr:nvCxnSpPr>
        <xdr:cNvPr id="409" name="直線コネクタ 408"/>
        <xdr:cNvCxnSpPr/>
      </xdr:nvCxnSpPr>
      <xdr:spPr>
        <a:xfrm flipV="1">
          <a:off x="8750300" y="13042981"/>
          <a:ext cx="889000" cy="15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168960</xdr:rowOff>
    </xdr:from>
    <xdr:to>
      <xdr:col>12</xdr:col>
      <xdr:colOff>511175</xdr:colOff>
      <xdr:row>76</xdr:row>
      <xdr:rowOff>169326</xdr:rowOff>
    </xdr:to>
    <xdr:cxnSp macro="">
      <xdr:nvCxnSpPr>
        <xdr:cNvPr id="412" name="直線コネクタ 411"/>
        <xdr:cNvCxnSpPr/>
      </xdr:nvCxnSpPr>
      <xdr:spPr>
        <a:xfrm flipV="1">
          <a:off x="7861300" y="1319916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96403</xdr:rowOff>
    </xdr:from>
    <xdr:to>
      <xdr:col>11</xdr:col>
      <xdr:colOff>307975</xdr:colOff>
      <xdr:row>76</xdr:row>
      <xdr:rowOff>169326</xdr:rowOff>
    </xdr:to>
    <xdr:cxnSp macro="">
      <xdr:nvCxnSpPr>
        <xdr:cNvPr id="415" name="直線コネクタ 414"/>
        <xdr:cNvCxnSpPr/>
      </xdr:nvCxnSpPr>
      <xdr:spPr>
        <a:xfrm>
          <a:off x="6972300" y="13126603"/>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9" name="テキスト ボックス 418"/>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58038</xdr:rowOff>
    </xdr:from>
    <xdr:to>
      <xdr:col>15</xdr:col>
      <xdr:colOff>231775</xdr:colOff>
      <xdr:row>76</xdr:row>
      <xdr:rowOff>159638</xdr:rowOff>
    </xdr:to>
    <xdr:sp macro="" textlink="">
      <xdr:nvSpPr>
        <xdr:cNvPr id="425" name="円/楕円 424"/>
        <xdr:cNvSpPr/>
      </xdr:nvSpPr>
      <xdr:spPr>
        <a:xfrm>
          <a:off x="104267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36465</xdr:rowOff>
    </xdr:from>
    <xdr:ext cx="469744" cy="259045"/>
    <xdr:sp macro="" textlink="">
      <xdr:nvSpPr>
        <xdr:cNvPr id="426" name="商工費該当値テキスト"/>
        <xdr:cNvSpPr txBox="1"/>
      </xdr:nvSpPr>
      <xdr:spPr>
        <a:xfrm>
          <a:off x="10528300" y="1306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133431</xdr:rowOff>
    </xdr:from>
    <xdr:to>
      <xdr:col>14</xdr:col>
      <xdr:colOff>79375</xdr:colOff>
      <xdr:row>76</xdr:row>
      <xdr:rowOff>63581</xdr:rowOff>
    </xdr:to>
    <xdr:sp macro="" textlink="">
      <xdr:nvSpPr>
        <xdr:cNvPr id="427" name="円/楕円 426"/>
        <xdr:cNvSpPr/>
      </xdr:nvSpPr>
      <xdr:spPr>
        <a:xfrm>
          <a:off x="9588500" y="129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54708</xdr:rowOff>
    </xdr:from>
    <xdr:ext cx="534377" cy="259045"/>
    <xdr:sp macro="" textlink="">
      <xdr:nvSpPr>
        <xdr:cNvPr id="428" name="テキスト ボックス 427"/>
        <xdr:cNvSpPr txBox="1"/>
      </xdr:nvSpPr>
      <xdr:spPr>
        <a:xfrm>
          <a:off x="9372111" y="130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118160</xdr:rowOff>
    </xdr:from>
    <xdr:to>
      <xdr:col>12</xdr:col>
      <xdr:colOff>561975</xdr:colOff>
      <xdr:row>77</xdr:row>
      <xdr:rowOff>48310</xdr:rowOff>
    </xdr:to>
    <xdr:sp macro="" textlink="">
      <xdr:nvSpPr>
        <xdr:cNvPr id="429" name="円/楕円 428"/>
        <xdr:cNvSpPr/>
      </xdr:nvSpPr>
      <xdr:spPr>
        <a:xfrm>
          <a:off x="8699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39437</xdr:rowOff>
    </xdr:from>
    <xdr:ext cx="469744" cy="259045"/>
    <xdr:sp macro="" textlink="">
      <xdr:nvSpPr>
        <xdr:cNvPr id="430" name="テキスト ボックス 429"/>
        <xdr:cNvSpPr txBox="1"/>
      </xdr:nvSpPr>
      <xdr:spPr>
        <a:xfrm>
          <a:off x="8515427" y="132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118526</xdr:rowOff>
    </xdr:from>
    <xdr:to>
      <xdr:col>11</xdr:col>
      <xdr:colOff>358775</xdr:colOff>
      <xdr:row>77</xdr:row>
      <xdr:rowOff>48676</xdr:rowOff>
    </xdr:to>
    <xdr:sp macro="" textlink="">
      <xdr:nvSpPr>
        <xdr:cNvPr id="431" name="円/楕円 430"/>
        <xdr:cNvSpPr/>
      </xdr:nvSpPr>
      <xdr:spPr>
        <a:xfrm>
          <a:off x="7810500" y="13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39803</xdr:rowOff>
    </xdr:from>
    <xdr:ext cx="469744" cy="259045"/>
    <xdr:sp macro="" textlink="">
      <xdr:nvSpPr>
        <xdr:cNvPr id="432" name="テキスト ボックス 431"/>
        <xdr:cNvSpPr txBox="1"/>
      </xdr:nvSpPr>
      <xdr:spPr>
        <a:xfrm>
          <a:off x="7626427" y="132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45603</xdr:rowOff>
    </xdr:from>
    <xdr:to>
      <xdr:col>10</xdr:col>
      <xdr:colOff>155575</xdr:colOff>
      <xdr:row>76</xdr:row>
      <xdr:rowOff>147203</xdr:rowOff>
    </xdr:to>
    <xdr:sp macro="" textlink="">
      <xdr:nvSpPr>
        <xdr:cNvPr id="433" name="円/楕円 432"/>
        <xdr:cNvSpPr/>
      </xdr:nvSpPr>
      <xdr:spPr>
        <a:xfrm>
          <a:off x="6921500" y="130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163730</xdr:rowOff>
    </xdr:from>
    <xdr:ext cx="469744" cy="259045"/>
    <xdr:sp macro="" textlink="">
      <xdr:nvSpPr>
        <xdr:cNvPr id="434" name="テキスト ボックス 433"/>
        <xdr:cNvSpPr txBox="1"/>
      </xdr:nvSpPr>
      <xdr:spPr>
        <a:xfrm>
          <a:off x="6737427" y="1285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162713</xdr:rowOff>
    </xdr:from>
    <xdr:to>
      <xdr:col>15</xdr:col>
      <xdr:colOff>180975</xdr:colOff>
      <xdr:row>98</xdr:row>
      <xdr:rowOff>65272</xdr:rowOff>
    </xdr:to>
    <xdr:cxnSp macro="">
      <xdr:nvCxnSpPr>
        <xdr:cNvPr id="464" name="直線コネクタ 463"/>
        <xdr:cNvCxnSpPr/>
      </xdr:nvCxnSpPr>
      <xdr:spPr>
        <a:xfrm flipV="1">
          <a:off x="9639300" y="16793363"/>
          <a:ext cx="8382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60413</xdr:rowOff>
    </xdr:from>
    <xdr:to>
      <xdr:col>14</xdr:col>
      <xdr:colOff>28575</xdr:colOff>
      <xdr:row>98</xdr:row>
      <xdr:rowOff>65272</xdr:rowOff>
    </xdr:to>
    <xdr:cxnSp macro="">
      <xdr:nvCxnSpPr>
        <xdr:cNvPr id="467" name="直線コネクタ 466"/>
        <xdr:cNvCxnSpPr/>
      </xdr:nvCxnSpPr>
      <xdr:spPr>
        <a:xfrm>
          <a:off x="8750300" y="16862513"/>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163970</xdr:rowOff>
    </xdr:from>
    <xdr:to>
      <xdr:col>12</xdr:col>
      <xdr:colOff>511175</xdr:colOff>
      <xdr:row>98</xdr:row>
      <xdr:rowOff>60413</xdr:rowOff>
    </xdr:to>
    <xdr:cxnSp macro="">
      <xdr:nvCxnSpPr>
        <xdr:cNvPr id="470" name="直線コネクタ 469"/>
        <xdr:cNvCxnSpPr/>
      </xdr:nvCxnSpPr>
      <xdr:spPr>
        <a:xfrm>
          <a:off x="7861300" y="16794620"/>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2" name="テキスト ボックス 471"/>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163970</xdr:rowOff>
    </xdr:from>
    <xdr:to>
      <xdr:col>11</xdr:col>
      <xdr:colOff>307975</xdr:colOff>
      <xdr:row>98</xdr:row>
      <xdr:rowOff>3111</xdr:rowOff>
    </xdr:to>
    <xdr:cxnSp macro="">
      <xdr:nvCxnSpPr>
        <xdr:cNvPr id="473" name="直線コネクタ 472"/>
        <xdr:cNvCxnSpPr/>
      </xdr:nvCxnSpPr>
      <xdr:spPr>
        <a:xfrm flipV="1">
          <a:off x="6972300" y="16794620"/>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5" name="テキスト ボックス 474"/>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111913</xdr:rowOff>
    </xdr:from>
    <xdr:to>
      <xdr:col>15</xdr:col>
      <xdr:colOff>231775</xdr:colOff>
      <xdr:row>98</xdr:row>
      <xdr:rowOff>42063</xdr:rowOff>
    </xdr:to>
    <xdr:sp macro="" textlink="">
      <xdr:nvSpPr>
        <xdr:cNvPr id="483" name="円/楕円 482"/>
        <xdr:cNvSpPr/>
      </xdr:nvSpPr>
      <xdr:spPr>
        <a:xfrm>
          <a:off x="104267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90340</xdr:rowOff>
    </xdr:from>
    <xdr:ext cx="534377" cy="259045"/>
    <xdr:sp macro="" textlink="">
      <xdr:nvSpPr>
        <xdr:cNvPr id="484" name="土木費該当値テキスト"/>
        <xdr:cNvSpPr txBox="1"/>
      </xdr:nvSpPr>
      <xdr:spPr>
        <a:xfrm>
          <a:off x="10528300"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14472</xdr:rowOff>
    </xdr:from>
    <xdr:to>
      <xdr:col>14</xdr:col>
      <xdr:colOff>79375</xdr:colOff>
      <xdr:row>98</xdr:row>
      <xdr:rowOff>116072</xdr:rowOff>
    </xdr:to>
    <xdr:sp macro="" textlink="">
      <xdr:nvSpPr>
        <xdr:cNvPr id="485" name="円/楕円 484"/>
        <xdr:cNvSpPr/>
      </xdr:nvSpPr>
      <xdr:spPr>
        <a:xfrm>
          <a:off x="95885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107199</xdr:rowOff>
    </xdr:from>
    <xdr:ext cx="534377" cy="259045"/>
    <xdr:sp macro="" textlink="">
      <xdr:nvSpPr>
        <xdr:cNvPr id="486" name="テキスト ボックス 485"/>
        <xdr:cNvSpPr txBox="1"/>
      </xdr:nvSpPr>
      <xdr:spPr>
        <a:xfrm>
          <a:off x="9372111" y="169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9613</xdr:rowOff>
    </xdr:from>
    <xdr:to>
      <xdr:col>12</xdr:col>
      <xdr:colOff>561975</xdr:colOff>
      <xdr:row>98</xdr:row>
      <xdr:rowOff>111213</xdr:rowOff>
    </xdr:to>
    <xdr:sp macro="" textlink="">
      <xdr:nvSpPr>
        <xdr:cNvPr id="487" name="円/楕円 486"/>
        <xdr:cNvSpPr/>
      </xdr:nvSpPr>
      <xdr:spPr>
        <a:xfrm>
          <a:off x="8699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102340</xdr:rowOff>
    </xdr:from>
    <xdr:ext cx="534377" cy="259045"/>
    <xdr:sp macro="" textlink="">
      <xdr:nvSpPr>
        <xdr:cNvPr id="488" name="テキスト ボックス 487"/>
        <xdr:cNvSpPr txBox="1"/>
      </xdr:nvSpPr>
      <xdr:spPr>
        <a:xfrm>
          <a:off x="8483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113170</xdr:rowOff>
    </xdr:from>
    <xdr:to>
      <xdr:col>11</xdr:col>
      <xdr:colOff>358775</xdr:colOff>
      <xdr:row>98</xdr:row>
      <xdr:rowOff>43320</xdr:rowOff>
    </xdr:to>
    <xdr:sp macro="" textlink="">
      <xdr:nvSpPr>
        <xdr:cNvPr id="489" name="円/楕円 488"/>
        <xdr:cNvSpPr/>
      </xdr:nvSpPr>
      <xdr:spPr>
        <a:xfrm>
          <a:off x="7810500" y="167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34447</xdr:rowOff>
    </xdr:from>
    <xdr:ext cx="534377" cy="259045"/>
    <xdr:sp macro="" textlink="">
      <xdr:nvSpPr>
        <xdr:cNvPr id="490" name="テキスト ボックス 489"/>
        <xdr:cNvSpPr txBox="1"/>
      </xdr:nvSpPr>
      <xdr:spPr>
        <a:xfrm>
          <a:off x="7594111" y="168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123761</xdr:rowOff>
    </xdr:from>
    <xdr:to>
      <xdr:col>10</xdr:col>
      <xdr:colOff>155575</xdr:colOff>
      <xdr:row>98</xdr:row>
      <xdr:rowOff>53911</xdr:rowOff>
    </xdr:to>
    <xdr:sp macro="" textlink="">
      <xdr:nvSpPr>
        <xdr:cNvPr id="491" name="円/楕円 490"/>
        <xdr:cNvSpPr/>
      </xdr:nvSpPr>
      <xdr:spPr>
        <a:xfrm>
          <a:off x="6921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45038</xdr:rowOff>
    </xdr:from>
    <xdr:ext cx="534377" cy="259045"/>
    <xdr:sp macro="" textlink="">
      <xdr:nvSpPr>
        <xdr:cNvPr id="492" name="テキスト ボックス 491"/>
        <xdr:cNvSpPr txBox="1"/>
      </xdr:nvSpPr>
      <xdr:spPr>
        <a:xfrm>
          <a:off x="6705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5" name="直線コネクタ 514"/>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6"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7" name="直線コネクタ 516"/>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8"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9" name="直線コネクタ 518"/>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166126</xdr:rowOff>
    </xdr:from>
    <xdr:to>
      <xdr:col>23</xdr:col>
      <xdr:colOff>517525</xdr:colOff>
      <xdr:row>37</xdr:row>
      <xdr:rowOff>71394</xdr:rowOff>
    </xdr:to>
    <xdr:cxnSp macro="">
      <xdr:nvCxnSpPr>
        <xdr:cNvPr id="520" name="直線コネクタ 519"/>
        <xdr:cNvCxnSpPr/>
      </xdr:nvCxnSpPr>
      <xdr:spPr>
        <a:xfrm>
          <a:off x="15481300" y="5823976"/>
          <a:ext cx="838200" cy="59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1"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2" name="フローチャート : 判断 521"/>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166126</xdr:rowOff>
    </xdr:from>
    <xdr:to>
      <xdr:col>22</xdr:col>
      <xdr:colOff>365125</xdr:colOff>
      <xdr:row>34</xdr:row>
      <xdr:rowOff>45243</xdr:rowOff>
    </xdr:to>
    <xdr:cxnSp macro="">
      <xdr:nvCxnSpPr>
        <xdr:cNvPr id="523" name="直線コネクタ 522"/>
        <xdr:cNvCxnSpPr/>
      </xdr:nvCxnSpPr>
      <xdr:spPr>
        <a:xfrm flipV="1">
          <a:off x="14592300" y="5823976"/>
          <a:ext cx="889000" cy="5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4" name="フローチャート : 判断 523"/>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143771</xdr:rowOff>
    </xdr:from>
    <xdr:ext cx="534377" cy="259045"/>
    <xdr:sp macro="" textlink="">
      <xdr:nvSpPr>
        <xdr:cNvPr id="525" name="テキスト ボックス 524"/>
        <xdr:cNvSpPr txBox="1"/>
      </xdr:nvSpPr>
      <xdr:spPr>
        <a:xfrm>
          <a:off x="15214111" y="6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45243</xdr:rowOff>
    </xdr:from>
    <xdr:to>
      <xdr:col>21</xdr:col>
      <xdr:colOff>161925</xdr:colOff>
      <xdr:row>35</xdr:row>
      <xdr:rowOff>76149</xdr:rowOff>
    </xdr:to>
    <xdr:cxnSp macro="">
      <xdr:nvCxnSpPr>
        <xdr:cNvPr id="526" name="直線コネクタ 525"/>
        <xdr:cNvCxnSpPr/>
      </xdr:nvCxnSpPr>
      <xdr:spPr>
        <a:xfrm flipV="1">
          <a:off x="13703300" y="5874543"/>
          <a:ext cx="889000" cy="20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7" name="フローチャート : 判断 526"/>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8" name="テキスト ボックス 527"/>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76149</xdr:rowOff>
    </xdr:from>
    <xdr:to>
      <xdr:col>19</xdr:col>
      <xdr:colOff>644525</xdr:colOff>
      <xdr:row>37</xdr:row>
      <xdr:rowOff>147838</xdr:rowOff>
    </xdr:to>
    <xdr:cxnSp macro="">
      <xdr:nvCxnSpPr>
        <xdr:cNvPr id="529" name="直線コネクタ 528"/>
        <xdr:cNvCxnSpPr/>
      </xdr:nvCxnSpPr>
      <xdr:spPr>
        <a:xfrm flipV="1">
          <a:off x="12814300" y="6076899"/>
          <a:ext cx="889000" cy="4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0" name="フローチャート : 判断 529"/>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31" name="テキスト ボックス 530"/>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2" name="フローチャート : 判断 531"/>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33" name="テキスト ボックス 532"/>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20594</xdr:rowOff>
    </xdr:from>
    <xdr:to>
      <xdr:col>23</xdr:col>
      <xdr:colOff>568325</xdr:colOff>
      <xdr:row>37</xdr:row>
      <xdr:rowOff>122194</xdr:rowOff>
    </xdr:to>
    <xdr:sp macro="" textlink="">
      <xdr:nvSpPr>
        <xdr:cNvPr id="539" name="円/楕円 538"/>
        <xdr:cNvSpPr/>
      </xdr:nvSpPr>
      <xdr:spPr>
        <a:xfrm>
          <a:off x="16268700" y="63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170471</xdr:rowOff>
    </xdr:from>
    <xdr:ext cx="534377" cy="259045"/>
    <xdr:sp macro="" textlink="">
      <xdr:nvSpPr>
        <xdr:cNvPr id="540" name="消防費該当値テキスト"/>
        <xdr:cNvSpPr txBox="1"/>
      </xdr:nvSpPr>
      <xdr:spPr>
        <a:xfrm>
          <a:off x="16370300" y="63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115326</xdr:rowOff>
    </xdr:from>
    <xdr:to>
      <xdr:col>22</xdr:col>
      <xdr:colOff>415925</xdr:colOff>
      <xdr:row>34</xdr:row>
      <xdr:rowOff>45476</xdr:rowOff>
    </xdr:to>
    <xdr:sp macro="" textlink="">
      <xdr:nvSpPr>
        <xdr:cNvPr id="541" name="円/楕円 540"/>
        <xdr:cNvSpPr/>
      </xdr:nvSpPr>
      <xdr:spPr>
        <a:xfrm>
          <a:off x="15430500" y="57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62003</xdr:rowOff>
    </xdr:from>
    <xdr:ext cx="534377" cy="259045"/>
    <xdr:sp macro="" textlink="">
      <xdr:nvSpPr>
        <xdr:cNvPr id="542" name="テキスト ボックス 541"/>
        <xdr:cNvSpPr txBox="1"/>
      </xdr:nvSpPr>
      <xdr:spPr>
        <a:xfrm>
          <a:off x="15214111" y="55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165893</xdr:rowOff>
    </xdr:from>
    <xdr:to>
      <xdr:col>21</xdr:col>
      <xdr:colOff>212725</xdr:colOff>
      <xdr:row>34</xdr:row>
      <xdr:rowOff>96043</xdr:rowOff>
    </xdr:to>
    <xdr:sp macro="" textlink="">
      <xdr:nvSpPr>
        <xdr:cNvPr id="543" name="円/楕円 542"/>
        <xdr:cNvSpPr/>
      </xdr:nvSpPr>
      <xdr:spPr>
        <a:xfrm>
          <a:off x="14541500" y="58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112570</xdr:rowOff>
    </xdr:from>
    <xdr:ext cx="534377" cy="259045"/>
    <xdr:sp macro="" textlink="">
      <xdr:nvSpPr>
        <xdr:cNvPr id="544" name="テキスト ボックス 543"/>
        <xdr:cNvSpPr txBox="1"/>
      </xdr:nvSpPr>
      <xdr:spPr>
        <a:xfrm>
          <a:off x="14325111" y="55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25349</xdr:rowOff>
    </xdr:from>
    <xdr:to>
      <xdr:col>20</xdr:col>
      <xdr:colOff>9525</xdr:colOff>
      <xdr:row>35</xdr:row>
      <xdr:rowOff>126949</xdr:rowOff>
    </xdr:to>
    <xdr:sp macro="" textlink="">
      <xdr:nvSpPr>
        <xdr:cNvPr id="545" name="円/楕円 544"/>
        <xdr:cNvSpPr/>
      </xdr:nvSpPr>
      <xdr:spPr>
        <a:xfrm>
          <a:off x="13652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143476</xdr:rowOff>
    </xdr:from>
    <xdr:ext cx="534377" cy="259045"/>
    <xdr:sp macro="" textlink="">
      <xdr:nvSpPr>
        <xdr:cNvPr id="546" name="テキスト ボックス 545"/>
        <xdr:cNvSpPr txBox="1"/>
      </xdr:nvSpPr>
      <xdr:spPr>
        <a:xfrm>
          <a:off x="13436111" y="58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97038</xdr:rowOff>
    </xdr:from>
    <xdr:to>
      <xdr:col>18</xdr:col>
      <xdr:colOff>492125</xdr:colOff>
      <xdr:row>38</xdr:row>
      <xdr:rowOff>27188</xdr:rowOff>
    </xdr:to>
    <xdr:sp macro="" textlink="">
      <xdr:nvSpPr>
        <xdr:cNvPr id="547" name="円/楕円 546"/>
        <xdr:cNvSpPr/>
      </xdr:nvSpPr>
      <xdr:spPr>
        <a:xfrm>
          <a:off x="12763500" y="64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18315</xdr:rowOff>
    </xdr:from>
    <xdr:ext cx="534377" cy="259045"/>
    <xdr:sp macro="" textlink="">
      <xdr:nvSpPr>
        <xdr:cNvPr id="548" name="テキスト ボックス 547"/>
        <xdr:cNvSpPr txBox="1"/>
      </xdr:nvSpPr>
      <xdr:spPr>
        <a:xfrm>
          <a:off x="12547111" y="65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1" name="直線コネクタ 570"/>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2"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3" name="直線コネクタ 572"/>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4"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5" name="直線コネクタ 574"/>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16279</xdr:rowOff>
    </xdr:from>
    <xdr:to>
      <xdr:col>23</xdr:col>
      <xdr:colOff>517525</xdr:colOff>
      <xdr:row>56</xdr:row>
      <xdr:rowOff>22794</xdr:rowOff>
    </xdr:to>
    <xdr:cxnSp macro="">
      <xdr:nvCxnSpPr>
        <xdr:cNvPr id="576" name="直線コネクタ 575"/>
        <xdr:cNvCxnSpPr/>
      </xdr:nvCxnSpPr>
      <xdr:spPr>
        <a:xfrm>
          <a:off x="15481300" y="9446029"/>
          <a:ext cx="838200" cy="17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7"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8" name="フローチャート : 判断 577"/>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86962</xdr:rowOff>
    </xdr:from>
    <xdr:to>
      <xdr:col>22</xdr:col>
      <xdr:colOff>365125</xdr:colOff>
      <xdr:row>55</xdr:row>
      <xdr:rowOff>16279</xdr:rowOff>
    </xdr:to>
    <xdr:cxnSp macro="">
      <xdr:nvCxnSpPr>
        <xdr:cNvPr id="579" name="直線コネクタ 578"/>
        <xdr:cNvCxnSpPr/>
      </xdr:nvCxnSpPr>
      <xdr:spPr>
        <a:xfrm>
          <a:off x="14592300" y="9345262"/>
          <a:ext cx="8890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1" name="テキスト ボックス 580"/>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69520</xdr:rowOff>
    </xdr:from>
    <xdr:to>
      <xdr:col>21</xdr:col>
      <xdr:colOff>161925</xdr:colOff>
      <xdr:row>54</xdr:row>
      <xdr:rowOff>86962</xdr:rowOff>
    </xdr:to>
    <xdr:cxnSp macro="">
      <xdr:nvCxnSpPr>
        <xdr:cNvPr id="582" name="直線コネクタ 581"/>
        <xdr:cNvCxnSpPr/>
      </xdr:nvCxnSpPr>
      <xdr:spPr>
        <a:xfrm>
          <a:off x="13703300" y="9327820"/>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4" name="テキスト ボックス 583"/>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69520</xdr:rowOff>
    </xdr:from>
    <xdr:to>
      <xdr:col>19</xdr:col>
      <xdr:colOff>644525</xdr:colOff>
      <xdr:row>54</xdr:row>
      <xdr:rowOff>165257</xdr:rowOff>
    </xdr:to>
    <xdr:cxnSp macro="">
      <xdr:nvCxnSpPr>
        <xdr:cNvPr id="585" name="直線コネクタ 584"/>
        <xdr:cNvCxnSpPr/>
      </xdr:nvCxnSpPr>
      <xdr:spPr>
        <a:xfrm flipV="1">
          <a:off x="12814300" y="9327820"/>
          <a:ext cx="889000" cy="9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7" name="テキスト ボックス 586"/>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9" name="テキスト ボックス 588"/>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143444</xdr:rowOff>
    </xdr:from>
    <xdr:to>
      <xdr:col>23</xdr:col>
      <xdr:colOff>568325</xdr:colOff>
      <xdr:row>56</xdr:row>
      <xdr:rowOff>73594</xdr:rowOff>
    </xdr:to>
    <xdr:sp macro="" textlink="">
      <xdr:nvSpPr>
        <xdr:cNvPr id="595" name="円/楕円 594"/>
        <xdr:cNvSpPr/>
      </xdr:nvSpPr>
      <xdr:spPr>
        <a:xfrm>
          <a:off x="16268700" y="95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121871</xdr:rowOff>
    </xdr:from>
    <xdr:ext cx="534377" cy="259045"/>
    <xdr:sp macro="" textlink="">
      <xdr:nvSpPr>
        <xdr:cNvPr id="596" name="教育費該当値テキスト"/>
        <xdr:cNvSpPr txBox="1"/>
      </xdr:nvSpPr>
      <xdr:spPr>
        <a:xfrm>
          <a:off x="16370300" y="955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40,114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136929</xdr:rowOff>
    </xdr:from>
    <xdr:to>
      <xdr:col>22</xdr:col>
      <xdr:colOff>415925</xdr:colOff>
      <xdr:row>55</xdr:row>
      <xdr:rowOff>67079</xdr:rowOff>
    </xdr:to>
    <xdr:sp macro="" textlink="">
      <xdr:nvSpPr>
        <xdr:cNvPr id="597" name="円/楕円 596"/>
        <xdr:cNvSpPr/>
      </xdr:nvSpPr>
      <xdr:spPr>
        <a:xfrm>
          <a:off x="15430500" y="93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58206</xdr:rowOff>
    </xdr:from>
    <xdr:ext cx="534377" cy="259045"/>
    <xdr:sp macro="" textlink="">
      <xdr:nvSpPr>
        <xdr:cNvPr id="598" name="テキスト ボックス 597"/>
        <xdr:cNvSpPr txBox="1"/>
      </xdr:nvSpPr>
      <xdr:spPr>
        <a:xfrm>
          <a:off x="15214111" y="94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36162</xdr:rowOff>
    </xdr:from>
    <xdr:to>
      <xdr:col>21</xdr:col>
      <xdr:colOff>212725</xdr:colOff>
      <xdr:row>54</xdr:row>
      <xdr:rowOff>137762</xdr:rowOff>
    </xdr:to>
    <xdr:sp macro="" textlink="">
      <xdr:nvSpPr>
        <xdr:cNvPr id="599" name="円/楕円 598"/>
        <xdr:cNvSpPr/>
      </xdr:nvSpPr>
      <xdr:spPr>
        <a:xfrm>
          <a:off x="14541500" y="92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154289</xdr:rowOff>
    </xdr:from>
    <xdr:ext cx="534377" cy="259045"/>
    <xdr:sp macro="" textlink="">
      <xdr:nvSpPr>
        <xdr:cNvPr id="600" name="テキスト ボックス 599"/>
        <xdr:cNvSpPr txBox="1"/>
      </xdr:nvSpPr>
      <xdr:spPr>
        <a:xfrm>
          <a:off x="14325111" y="90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18720</xdr:rowOff>
    </xdr:from>
    <xdr:to>
      <xdr:col>20</xdr:col>
      <xdr:colOff>9525</xdr:colOff>
      <xdr:row>54</xdr:row>
      <xdr:rowOff>120320</xdr:rowOff>
    </xdr:to>
    <xdr:sp macro="" textlink="">
      <xdr:nvSpPr>
        <xdr:cNvPr id="601" name="円/楕円 600"/>
        <xdr:cNvSpPr/>
      </xdr:nvSpPr>
      <xdr:spPr>
        <a:xfrm>
          <a:off x="13652500" y="9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136847</xdr:rowOff>
    </xdr:from>
    <xdr:ext cx="534377" cy="259045"/>
    <xdr:sp macro="" textlink="">
      <xdr:nvSpPr>
        <xdr:cNvPr id="602" name="テキスト ボックス 601"/>
        <xdr:cNvSpPr txBox="1"/>
      </xdr:nvSpPr>
      <xdr:spPr>
        <a:xfrm>
          <a:off x="13436111" y="90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114457</xdr:rowOff>
    </xdr:from>
    <xdr:to>
      <xdr:col>18</xdr:col>
      <xdr:colOff>492125</xdr:colOff>
      <xdr:row>55</xdr:row>
      <xdr:rowOff>44607</xdr:rowOff>
    </xdr:to>
    <xdr:sp macro="" textlink="">
      <xdr:nvSpPr>
        <xdr:cNvPr id="603" name="円/楕円 602"/>
        <xdr:cNvSpPr/>
      </xdr:nvSpPr>
      <xdr:spPr>
        <a:xfrm>
          <a:off x="12763500" y="93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61134</xdr:rowOff>
    </xdr:from>
    <xdr:ext cx="534377" cy="259045"/>
    <xdr:sp macro="" textlink="">
      <xdr:nvSpPr>
        <xdr:cNvPr id="604" name="テキスト ボックス 603"/>
        <xdr:cNvSpPr txBox="1"/>
      </xdr:nvSpPr>
      <xdr:spPr>
        <a:xfrm>
          <a:off x="12547111" y="91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98552</xdr:rowOff>
    </xdr:from>
    <xdr:to>
      <xdr:col>23</xdr:col>
      <xdr:colOff>517525</xdr:colOff>
      <xdr:row>77</xdr:row>
      <xdr:rowOff>132207</xdr:rowOff>
    </xdr:to>
    <xdr:cxnSp macro="">
      <xdr:nvCxnSpPr>
        <xdr:cNvPr id="633" name="直線コネクタ 632"/>
        <xdr:cNvCxnSpPr/>
      </xdr:nvCxnSpPr>
      <xdr:spPr>
        <a:xfrm flipV="1">
          <a:off x="15481300" y="12100052"/>
          <a:ext cx="838200" cy="12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149623</xdr:rowOff>
    </xdr:from>
    <xdr:ext cx="469744" cy="259045"/>
    <xdr:sp macro="" textlink="">
      <xdr:nvSpPr>
        <xdr:cNvPr id="634" name="災害復旧費平均値テキスト"/>
        <xdr:cNvSpPr txBox="1"/>
      </xdr:nvSpPr>
      <xdr:spPr>
        <a:xfrm>
          <a:off x="16370300" y="1317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132207</xdr:rowOff>
    </xdr:from>
    <xdr:to>
      <xdr:col>22</xdr:col>
      <xdr:colOff>365125</xdr:colOff>
      <xdr:row>78</xdr:row>
      <xdr:rowOff>105411</xdr:rowOff>
    </xdr:to>
    <xdr:cxnSp macro="">
      <xdr:nvCxnSpPr>
        <xdr:cNvPr id="636" name="直線コネクタ 635"/>
        <xdr:cNvCxnSpPr/>
      </xdr:nvCxnSpPr>
      <xdr:spPr>
        <a:xfrm flipV="1">
          <a:off x="14592300" y="13333857"/>
          <a:ext cx="889000" cy="1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159021</xdr:rowOff>
    </xdr:from>
    <xdr:ext cx="378565" cy="259045"/>
    <xdr:sp macro="" textlink="">
      <xdr:nvSpPr>
        <xdr:cNvPr id="638" name="テキスト ボックス 637"/>
        <xdr:cNvSpPr txBox="1"/>
      </xdr:nvSpPr>
      <xdr:spPr>
        <a:xfrm>
          <a:off x="15292017" y="1353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105411</xdr:rowOff>
    </xdr:from>
    <xdr:to>
      <xdr:col>21</xdr:col>
      <xdr:colOff>161925</xdr:colOff>
      <xdr:row>78</xdr:row>
      <xdr:rowOff>160528</xdr:rowOff>
    </xdr:to>
    <xdr:cxnSp macro="">
      <xdr:nvCxnSpPr>
        <xdr:cNvPr id="639" name="直線コネクタ 638"/>
        <xdr:cNvCxnSpPr/>
      </xdr:nvCxnSpPr>
      <xdr:spPr>
        <a:xfrm flipV="1">
          <a:off x="13703300" y="13478511"/>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1" name="テキスト ボックス 640"/>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128778</xdr:rowOff>
    </xdr:from>
    <xdr:to>
      <xdr:col>19</xdr:col>
      <xdr:colOff>644525</xdr:colOff>
      <xdr:row>78</xdr:row>
      <xdr:rowOff>160528</xdr:rowOff>
    </xdr:to>
    <xdr:cxnSp macro="">
      <xdr:nvCxnSpPr>
        <xdr:cNvPr id="642" name="直線コネクタ 641"/>
        <xdr:cNvCxnSpPr/>
      </xdr:nvCxnSpPr>
      <xdr:spPr>
        <a:xfrm>
          <a:off x="12814300" y="13501878"/>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4" name="テキスト ボックス 643"/>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6" name="テキスト ボックス 645"/>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47752</xdr:rowOff>
    </xdr:from>
    <xdr:to>
      <xdr:col>23</xdr:col>
      <xdr:colOff>568325</xdr:colOff>
      <xdr:row>70</xdr:row>
      <xdr:rowOff>149352</xdr:rowOff>
    </xdr:to>
    <xdr:sp macro="" textlink="">
      <xdr:nvSpPr>
        <xdr:cNvPr id="652" name="円/楕円 651"/>
        <xdr:cNvSpPr/>
      </xdr:nvSpPr>
      <xdr:spPr>
        <a:xfrm>
          <a:off x="16268700" y="120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779</xdr:rowOff>
    </xdr:from>
    <xdr:ext cx="534377" cy="259045"/>
    <xdr:sp macro="" textlink="">
      <xdr:nvSpPr>
        <xdr:cNvPr id="653" name="災害復旧費該当値テキスト"/>
        <xdr:cNvSpPr txBox="1"/>
      </xdr:nvSpPr>
      <xdr:spPr>
        <a:xfrm>
          <a:off x="16370300" y="120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81407</xdr:rowOff>
    </xdr:from>
    <xdr:to>
      <xdr:col>22</xdr:col>
      <xdr:colOff>415925</xdr:colOff>
      <xdr:row>78</xdr:row>
      <xdr:rowOff>11557</xdr:rowOff>
    </xdr:to>
    <xdr:sp macro="" textlink="">
      <xdr:nvSpPr>
        <xdr:cNvPr id="654" name="円/楕円 653"/>
        <xdr:cNvSpPr/>
      </xdr:nvSpPr>
      <xdr:spPr>
        <a:xfrm>
          <a:off x="15430500" y="132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28084</xdr:rowOff>
    </xdr:from>
    <xdr:ext cx="469744" cy="259045"/>
    <xdr:sp macro="" textlink="">
      <xdr:nvSpPr>
        <xdr:cNvPr id="655" name="テキスト ボックス 654"/>
        <xdr:cNvSpPr txBox="1"/>
      </xdr:nvSpPr>
      <xdr:spPr>
        <a:xfrm>
          <a:off x="15246427" y="130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54611</xdr:rowOff>
    </xdr:from>
    <xdr:to>
      <xdr:col>21</xdr:col>
      <xdr:colOff>212725</xdr:colOff>
      <xdr:row>78</xdr:row>
      <xdr:rowOff>156211</xdr:rowOff>
    </xdr:to>
    <xdr:sp macro="" textlink="">
      <xdr:nvSpPr>
        <xdr:cNvPr id="656" name="円/楕円 655"/>
        <xdr:cNvSpPr/>
      </xdr:nvSpPr>
      <xdr:spPr>
        <a:xfrm>
          <a:off x="14541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1288</xdr:rowOff>
    </xdr:from>
    <xdr:ext cx="378565" cy="259045"/>
    <xdr:sp macro="" textlink="">
      <xdr:nvSpPr>
        <xdr:cNvPr id="657" name="テキスト ボックス 656"/>
        <xdr:cNvSpPr txBox="1"/>
      </xdr:nvSpPr>
      <xdr:spPr>
        <a:xfrm>
          <a:off x="14403017" y="1320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109728</xdr:rowOff>
    </xdr:from>
    <xdr:to>
      <xdr:col>20</xdr:col>
      <xdr:colOff>9525</xdr:colOff>
      <xdr:row>79</xdr:row>
      <xdr:rowOff>39878</xdr:rowOff>
    </xdr:to>
    <xdr:sp macro="" textlink="">
      <xdr:nvSpPr>
        <xdr:cNvPr id="658" name="円/楕円 657"/>
        <xdr:cNvSpPr/>
      </xdr:nvSpPr>
      <xdr:spPr>
        <a:xfrm>
          <a:off x="13652500" y="134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31005</xdr:rowOff>
    </xdr:from>
    <xdr:ext cx="378565" cy="259045"/>
    <xdr:sp macro="" textlink="">
      <xdr:nvSpPr>
        <xdr:cNvPr id="659" name="テキスト ボックス 658"/>
        <xdr:cNvSpPr txBox="1"/>
      </xdr:nvSpPr>
      <xdr:spPr>
        <a:xfrm>
          <a:off x="13514017" y="1357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77978</xdr:rowOff>
    </xdr:from>
    <xdr:to>
      <xdr:col>18</xdr:col>
      <xdr:colOff>492125</xdr:colOff>
      <xdr:row>79</xdr:row>
      <xdr:rowOff>8128</xdr:rowOff>
    </xdr:to>
    <xdr:sp macro="" textlink="">
      <xdr:nvSpPr>
        <xdr:cNvPr id="660" name="円/楕円 659"/>
        <xdr:cNvSpPr/>
      </xdr:nvSpPr>
      <xdr:spPr>
        <a:xfrm>
          <a:off x="12763500" y="13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170705</xdr:rowOff>
    </xdr:from>
    <xdr:ext cx="378565" cy="259045"/>
    <xdr:sp macro="" textlink="">
      <xdr:nvSpPr>
        <xdr:cNvPr id="661" name="テキスト ボックス 660"/>
        <xdr:cNvSpPr txBox="1"/>
      </xdr:nvSpPr>
      <xdr:spPr>
        <a:xfrm>
          <a:off x="12625017" y="13543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112497</xdr:rowOff>
    </xdr:from>
    <xdr:to>
      <xdr:col>23</xdr:col>
      <xdr:colOff>517525</xdr:colOff>
      <xdr:row>95</xdr:row>
      <xdr:rowOff>149988</xdr:rowOff>
    </xdr:to>
    <xdr:cxnSp macro="">
      <xdr:nvCxnSpPr>
        <xdr:cNvPr id="689" name="直線コネクタ 688"/>
        <xdr:cNvCxnSpPr/>
      </xdr:nvCxnSpPr>
      <xdr:spPr>
        <a:xfrm>
          <a:off x="15481300" y="16400247"/>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76674</xdr:rowOff>
    </xdr:from>
    <xdr:to>
      <xdr:col>22</xdr:col>
      <xdr:colOff>365125</xdr:colOff>
      <xdr:row>95</xdr:row>
      <xdr:rowOff>112497</xdr:rowOff>
    </xdr:to>
    <xdr:cxnSp macro="">
      <xdr:nvCxnSpPr>
        <xdr:cNvPr id="692" name="直線コネクタ 691"/>
        <xdr:cNvCxnSpPr/>
      </xdr:nvCxnSpPr>
      <xdr:spPr>
        <a:xfrm>
          <a:off x="14592300" y="16364424"/>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4" name="テキスト ボックス 693"/>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48763</xdr:rowOff>
    </xdr:from>
    <xdr:to>
      <xdr:col>21</xdr:col>
      <xdr:colOff>161925</xdr:colOff>
      <xdr:row>95</xdr:row>
      <xdr:rowOff>76674</xdr:rowOff>
    </xdr:to>
    <xdr:cxnSp macro="">
      <xdr:nvCxnSpPr>
        <xdr:cNvPr id="695" name="直線コネクタ 694"/>
        <xdr:cNvCxnSpPr/>
      </xdr:nvCxnSpPr>
      <xdr:spPr>
        <a:xfrm>
          <a:off x="13703300" y="16336513"/>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7" name="テキスト ボックス 696"/>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5877</xdr:rowOff>
    </xdr:from>
    <xdr:to>
      <xdr:col>19</xdr:col>
      <xdr:colOff>644525</xdr:colOff>
      <xdr:row>95</xdr:row>
      <xdr:rowOff>48763</xdr:rowOff>
    </xdr:to>
    <xdr:cxnSp macro="">
      <xdr:nvCxnSpPr>
        <xdr:cNvPr id="698" name="直線コネクタ 697"/>
        <xdr:cNvCxnSpPr/>
      </xdr:nvCxnSpPr>
      <xdr:spPr>
        <a:xfrm>
          <a:off x="12814300" y="16293627"/>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0" name="テキスト ボックス 699"/>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702" name="テキスト ボックス 701"/>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99188</xdr:rowOff>
    </xdr:from>
    <xdr:to>
      <xdr:col>23</xdr:col>
      <xdr:colOff>568325</xdr:colOff>
      <xdr:row>96</xdr:row>
      <xdr:rowOff>29338</xdr:rowOff>
    </xdr:to>
    <xdr:sp macro="" textlink="">
      <xdr:nvSpPr>
        <xdr:cNvPr id="708" name="円/楕円 707"/>
        <xdr:cNvSpPr/>
      </xdr:nvSpPr>
      <xdr:spPr>
        <a:xfrm>
          <a:off x="162687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77615</xdr:rowOff>
    </xdr:from>
    <xdr:ext cx="534377" cy="259045"/>
    <xdr:sp macro="" textlink="">
      <xdr:nvSpPr>
        <xdr:cNvPr id="709" name="公債費該当値テキスト"/>
        <xdr:cNvSpPr txBox="1"/>
      </xdr:nvSpPr>
      <xdr:spPr>
        <a:xfrm>
          <a:off x="16370300" y="163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61697</xdr:rowOff>
    </xdr:from>
    <xdr:to>
      <xdr:col>22</xdr:col>
      <xdr:colOff>415925</xdr:colOff>
      <xdr:row>95</xdr:row>
      <xdr:rowOff>163297</xdr:rowOff>
    </xdr:to>
    <xdr:sp macro="" textlink="">
      <xdr:nvSpPr>
        <xdr:cNvPr id="710" name="円/楕円 709"/>
        <xdr:cNvSpPr/>
      </xdr:nvSpPr>
      <xdr:spPr>
        <a:xfrm>
          <a:off x="15430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8374</xdr:rowOff>
    </xdr:from>
    <xdr:ext cx="534377" cy="259045"/>
    <xdr:sp macro="" textlink="">
      <xdr:nvSpPr>
        <xdr:cNvPr id="711" name="テキスト ボックス 710"/>
        <xdr:cNvSpPr txBox="1"/>
      </xdr:nvSpPr>
      <xdr:spPr>
        <a:xfrm>
          <a:off x="15214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25874</xdr:rowOff>
    </xdr:from>
    <xdr:to>
      <xdr:col>21</xdr:col>
      <xdr:colOff>212725</xdr:colOff>
      <xdr:row>95</xdr:row>
      <xdr:rowOff>127474</xdr:rowOff>
    </xdr:to>
    <xdr:sp macro="" textlink="">
      <xdr:nvSpPr>
        <xdr:cNvPr id="712" name="円/楕円 711"/>
        <xdr:cNvSpPr/>
      </xdr:nvSpPr>
      <xdr:spPr>
        <a:xfrm>
          <a:off x="14541500" y="16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144001</xdr:rowOff>
    </xdr:from>
    <xdr:ext cx="534377" cy="259045"/>
    <xdr:sp macro="" textlink="">
      <xdr:nvSpPr>
        <xdr:cNvPr id="713" name="テキスト ボックス 712"/>
        <xdr:cNvSpPr txBox="1"/>
      </xdr:nvSpPr>
      <xdr:spPr>
        <a:xfrm>
          <a:off x="14325111" y="16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169413</xdr:rowOff>
    </xdr:from>
    <xdr:to>
      <xdr:col>20</xdr:col>
      <xdr:colOff>9525</xdr:colOff>
      <xdr:row>95</xdr:row>
      <xdr:rowOff>99563</xdr:rowOff>
    </xdr:to>
    <xdr:sp macro="" textlink="">
      <xdr:nvSpPr>
        <xdr:cNvPr id="714" name="円/楕円 713"/>
        <xdr:cNvSpPr/>
      </xdr:nvSpPr>
      <xdr:spPr>
        <a:xfrm>
          <a:off x="13652500" y="162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116090</xdr:rowOff>
    </xdr:from>
    <xdr:ext cx="534377" cy="259045"/>
    <xdr:sp macro="" textlink="">
      <xdr:nvSpPr>
        <xdr:cNvPr id="715" name="テキスト ボックス 714"/>
        <xdr:cNvSpPr txBox="1"/>
      </xdr:nvSpPr>
      <xdr:spPr>
        <a:xfrm>
          <a:off x="13436111" y="160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126527</xdr:rowOff>
    </xdr:from>
    <xdr:to>
      <xdr:col>18</xdr:col>
      <xdr:colOff>492125</xdr:colOff>
      <xdr:row>95</xdr:row>
      <xdr:rowOff>56677</xdr:rowOff>
    </xdr:to>
    <xdr:sp macro="" textlink="">
      <xdr:nvSpPr>
        <xdr:cNvPr id="716" name="円/楕円 715"/>
        <xdr:cNvSpPr/>
      </xdr:nvSpPr>
      <xdr:spPr>
        <a:xfrm>
          <a:off x="12763500" y="162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73204</xdr:rowOff>
    </xdr:from>
    <xdr:ext cx="534377" cy="259045"/>
    <xdr:sp macro="" textlink="">
      <xdr:nvSpPr>
        <xdr:cNvPr id="717" name="テキスト ボックス 716"/>
        <xdr:cNvSpPr txBox="1"/>
      </xdr:nvSpPr>
      <xdr:spPr>
        <a:xfrm>
          <a:off x="12547111" y="160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総務費については、ふるさと納税返礼品に要する経費の増等により前年度より増加している。</a:t>
          </a:r>
          <a:endParaRPr kumimoji="1" lang="en-US" altLang="ja-JP" sz="1300">
            <a:latin typeface="ＭＳ Ｐゴシック"/>
          </a:endParaRPr>
        </a:p>
        <a:p>
          <a:r>
            <a:rPr kumimoji="1" lang="ja-JP" altLang="en-US" sz="1300">
              <a:latin typeface="ＭＳ Ｐゴシック"/>
            </a:rPr>
            <a:t>民生費については、幼稚園・保育所等給付費などの児童福祉費や障害者福祉サービスなどの社会福祉費が年々増加しており、平成</a:t>
          </a:r>
          <a:r>
            <a:rPr kumimoji="1" lang="en-US" altLang="ja-JP" sz="1300">
              <a:latin typeface="ＭＳ Ｐゴシック"/>
            </a:rPr>
            <a:t>28</a:t>
          </a:r>
          <a:r>
            <a:rPr kumimoji="1" lang="ja-JP" altLang="en-US" sz="1300">
              <a:latin typeface="ＭＳ Ｐゴシック"/>
            </a:rPr>
            <a:t>年度は臨時福祉給付金の支給もあり、前年度より大きく増加している。また、類似団体平均と比較しても高いことから、単独扶助費の見直しや健康づくり事業の強化等による伸びの抑制に努める。</a:t>
          </a:r>
          <a:endParaRPr kumimoji="1" lang="en-US" altLang="ja-JP" sz="1300">
            <a:latin typeface="ＭＳ Ｐゴシック"/>
          </a:endParaRPr>
        </a:p>
        <a:p>
          <a:r>
            <a:rPr kumimoji="1" lang="ja-JP" altLang="en-US" sz="1300">
              <a:latin typeface="ＭＳ Ｐゴシック"/>
            </a:rPr>
            <a:t>教育費については、学校施設の耐震化事業の終了により前年度より減少しているが、今後、給食センターの整備や学校施設の増改築等が控えていることから、事業計画の平準化や施設の統廃合も視野に入れながら経費の抑制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・財政調整基金については、決算剰余金を中心に積み立てを行い、近年増加していたが、平成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年度は台風</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号に係る災害復旧のために基金の取崩しを行い、前年度比で減少している。今後も引き続き、災害や税収減など、財政運営において不測の事態が生じた場合に弾力的な対応ができるよう、一定の水準の確保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・実質収支等については、平成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年度は、台風</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号に係る災害復旧などの特別な財政需要があったことから、実質単年度収支は赤字となっているが、財政調整基金の取崩等により実質収支は黒字となっている。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連結実質赤字比率は、一般会計及び特別会計の実質収支が黒字であり、公営企業会計（法的・非法的）では資金不足が生じていないことから全ての会計で黒字となっている。今後、</a:t>
          </a:r>
          <a:r>
            <a:rPr lang="ja-JP" altLang="ja-JP" sz="1400" b="0" i="0" baseline="0">
              <a:solidFill>
                <a:schemeClr val="dk1"/>
              </a:solidFill>
              <a:effectLst/>
              <a:latin typeface="+mn-lt"/>
              <a:ea typeface="+mn-ea"/>
              <a:cs typeface="+mn-cs"/>
            </a:rPr>
            <a:t>国民健康保険事業特別会計、介護保険事業特別会計等における医療・介護費用の伸びや公共下水道事業における施設の更新経費等の増加が見込まれることから、今後の厳しい財政状況を踏まえ、特別会計においても</a:t>
          </a:r>
          <a:r>
            <a:rPr lang="ja-JP" altLang="ja-JP" sz="1400">
              <a:solidFill>
                <a:schemeClr val="dk1"/>
              </a:solidFill>
              <a:effectLst/>
              <a:latin typeface="+mn-lt"/>
              <a:ea typeface="+mn-ea"/>
              <a:cs typeface="+mn-cs"/>
            </a:rPr>
            <a:t>歳入確保や徹底した歳出抑制に努める。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51340420</v>
      </c>
      <c r="BO4" s="411"/>
      <c r="BP4" s="411"/>
      <c r="BQ4" s="411"/>
      <c r="BR4" s="411"/>
      <c r="BS4" s="411"/>
      <c r="BT4" s="411"/>
      <c r="BU4" s="412"/>
      <c r="BV4" s="410">
        <v>49383659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6.2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49027662</v>
      </c>
      <c r="BO5" s="416"/>
      <c r="BP5" s="416"/>
      <c r="BQ5" s="416"/>
      <c r="BR5" s="416"/>
      <c r="BS5" s="416"/>
      <c r="BT5" s="416"/>
      <c r="BU5" s="417"/>
      <c r="BV5" s="415">
        <v>47735638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90.1</v>
      </c>
      <c r="CU5" s="386"/>
      <c r="CV5" s="386"/>
      <c r="CW5" s="386"/>
      <c r="CX5" s="386"/>
      <c r="CY5" s="386"/>
      <c r="CZ5" s="386"/>
      <c r="DA5" s="387"/>
      <c r="DB5" s="385">
        <v>89.8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2312758</v>
      </c>
      <c r="BO6" s="416"/>
      <c r="BP6" s="416"/>
      <c r="BQ6" s="416"/>
      <c r="BR6" s="416"/>
      <c r="BS6" s="416"/>
      <c r="BT6" s="416"/>
      <c r="BU6" s="417"/>
      <c r="BV6" s="415">
        <v>1648021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95.4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662472</v>
      </c>
      <c r="BO7" s="416"/>
      <c r="BP7" s="416"/>
      <c r="BQ7" s="416"/>
      <c r="BR7" s="416"/>
      <c r="BS7" s="416"/>
      <c r="BT7" s="416"/>
      <c r="BU7" s="417"/>
      <c r="BV7" s="415">
        <v>39761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25664201</v>
      </c>
      <c r="CU7" s="416"/>
      <c r="CV7" s="416"/>
      <c r="CW7" s="416"/>
      <c r="CX7" s="416"/>
      <c r="CY7" s="416"/>
      <c r="CZ7" s="416"/>
      <c r="DA7" s="417"/>
      <c r="DB7" s="415">
        <v>25794466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1650286</v>
      </c>
      <c r="BO8" s="416"/>
      <c r="BP8" s="416"/>
      <c r="BQ8" s="416"/>
      <c r="BR8" s="416"/>
      <c r="BS8" s="416"/>
      <c r="BT8" s="416"/>
      <c r="BU8" s="417"/>
      <c r="BV8" s="415">
        <v>1608260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0.47</v>
      </c>
      <c r="CU8" s="525"/>
      <c r="CV8" s="525"/>
      <c r="CW8" s="525"/>
      <c r="CX8" s="525"/>
      <c r="CY8" s="525"/>
      <c r="CZ8" s="525"/>
      <c r="DA8" s="526"/>
      <c r="DB8" s="524">
        <v>0.46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103608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42026</v>
      </c>
      <c r="BO9" s="416"/>
      <c r="BP9" s="416"/>
      <c r="BQ9" s="416"/>
      <c r="BR9" s="416"/>
      <c r="BS9" s="416"/>
      <c r="BT9" s="416"/>
      <c r="BU9" s="417"/>
      <c r="BV9" s="415">
        <v>108404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105070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2082659</v>
      </c>
      <c r="BO10" s="416"/>
      <c r="BP10" s="416"/>
      <c r="BQ10" s="416"/>
      <c r="BR10" s="416"/>
      <c r="BS10" s="416"/>
      <c r="BT10" s="416"/>
      <c r="BU10" s="417"/>
      <c r="BV10" s="415">
        <v>1434001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104650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2844054</v>
      </c>
      <c r="BO12" s="416"/>
      <c r="BP12" s="416"/>
      <c r="BQ12" s="416"/>
      <c r="BR12" s="416"/>
      <c r="BS12" s="416"/>
      <c r="BT12" s="416"/>
      <c r="BU12" s="417"/>
      <c r="BV12" s="415">
        <v>1427280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104217</v>
      </c>
      <c r="S13" s="517"/>
      <c r="T13" s="517"/>
      <c r="U13" s="517"/>
      <c r="V13" s="518"/>
      <c r="W13" s="504" t="s">
        <v>125</v>
      </c>
      <c r="X13" s="428"/>
      <c r="Y13" s="428"/>
      <c r="Z13" s="428"/>
      <c r="AA13" s="428"/>
      <c r="AB13" s="429"/>
      <c r="AC13" s="391">
        <v>5330</v>
      </c>
      <c r="AD13" s="392"/>
      <c r="AE13" s="392"/>
      <c r="AF13" s="392"/>
      <c r="AG13" s="393"/>
      <c r="AH13" s="391">
        <v>5967</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-719369</v>
      </c>
      <c r="BO13" s="416"/>
      <c r="BP13" s="416"/>
      <c r="BQ13" s="416"/>
      <c r="BR13" s="416"/>
      <c r="BS13" s="416"/>
      <c r="BT13" s="416"/>
      <c r="BU13" s="417"/>
      <c r="BV13" s="415">
        <v>115125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7.8</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104949</v>
      </c>
      <c r="S14" s="517"/>
      <c r="T14" s="517"/>
      <c r="U14" s="517"/>
      <c r="V14" s="518"/>
      <c r="W14" s="519"/>
      <c r="X14" s="431"/>
      <c r="Y14" s="431"/>
      <c r="Z14" s="431"/>
      <c r="AA14" s="431"/>
      <c r="AB14" s="432"/>
      <c r="AC14" s="509">
        <v>11.8</v>
      </c>
      <c r="AD14" s="510"/>
      <c r="AE14" s="510"/>
      <c r="AF14" s="510"/>
      <c r="AG14" s="511"/>
      <c r="AH14" s="509">
        <v>13.1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v>3.9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104567</v>
      </c>
      <c r="S15" s="517"/>
      <c r="T15" s="517"/>
      <c r="U15" s="517"/>
      <c r="V15" s="518"/>
      <c r="W15" s="504" t="s">
        <v>131</v>
      </c>
      <c r="X15" s="428"/>
      <c r="Y15" s="428"/>
      <c r="Z15" s="428"/>
      <c r="AA15" s="428"/>
      <c r="AB15" s="429"/>
      <c r="AC15" s="391">
        <v>8444</v>
      </c>
      <c r="AD15" s="392"/>
      <c r="AE15" s="392"/>
      <c r="AF15" s="392"/>
      <c r="AG15" s="393"/>
      <c r="AH15" s="391">
        <v>8373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9873853</v>
      </c>
      <c r="BO15" s="411"/>
      <c r="BP15" s="411"/>
      <c r="BQ15" s="411"/>
      <c r="BR15" s="411"/>
      <c r="BS15" s="411"/>
      <c r="BT15" s="411"/>
      <c r="BU15" s="412"/>
      <c r="BV15" s="410">
        <v>9468104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18.600000000000001</v>
      </c>
      <c r="AD16" s="510"/>
      <c r="AE16" s="510"/>
      <c r="AF16" s="510"/>
      <c r="AG16" s="511"/>
      <c r="AH16" s="509">
        <v>18.399999999999999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20656166</v>
      </c>
      <c r="BO16" s="416"/>
      <c r="BP16" s="416"/>
      <c r="BQ16" s="416"/>
      <c r="BR16" s="416"/>
      <c r="BS16" s="416"/>
      <c r="BT16" s="416"/>
      <c r="BU16" s="417"/>
      <c r="BV16" s="415">
        <v>20180975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31581</v>
      </c>
      <c r="AD17" s="392"/>
      <c r="AE17" s="392"/>
      <c r="AF17" s="392"/>
      <c r="AG17" s="393"/>
      <c r="AH17" s="391">
        <v>31201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12492619</v>
      </c>
      <c r="BO17" s="416"/>
      <c r="BP17" s="416"/>
      <c r="BQ17" s="416"/>
      <c r="BR17" s="416"/>
      <c r="BS17" s="416"/>
      <c r="BT17" s="416"/>
      <c r="BU17" s="417"/>
      <c r="BV17" s="415">
        <v>11960333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448.15</v>
      </c>
      <c r="M18" s="480"/>
      <c r="N18" s="480"/>
      <c r="O18" s="480"/>
      <c r="P18" s="480"/>
      <c r="Q18" s="480"/>
      <c r="R18" s="481"/>
      <c r="S18" s="481"/>
      <c r="T18" s="481"/>
      <c r="U18" s="481"/>
      <c r="V18" s="482"/>
      <c r="W18" s="496"/>
      <c r="X18" s="497"/>
      <c r="Y18" s="497"/>
      <c r="Z18" s="497"/>
      <c r="AA18" s="497"/>
      <c r="AB18" s="505"/>
      <c r="AC18" s="379">
        <v>69.599999999999994</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23753560</v>
      </c>
      <c r="BO18" s="416"/>
      <c r="BP18" s="416"/>
      <c r="BQ18" s="416"/>
      <c r="BR18" s="416"/>
      <c r="BS18" s="416"/>
      <c r="BT18" s="416"/>
      <c r="BU18" s="417"/>
      <c r="BV18" s="415">
        <v>24212433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34692898</v>
      </c>
      <c r="BO19" s="416"/>
      <c r="BP19" s="416"/>
      <c r="BQ19" s="416"/>
      <c r="BR19" s="416"/>
      <c r="BS19" s="416"/>
      <c r="BT19" s="416"/>
      <c r="BU19" s="417"/>
      <c r="BV19" s="415">
        <v>32933085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44911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39134139</v>
      </c>
      <c r="BO23" s="416"/>
      <c r="BP23" s="416"/>
      <c r="BQ23" s="416"/>
      <c r="BR23" s="416"/>
      <c r="BS23" s="416"/>
      <c r="BT23" s="416"/>
      <c r="BU23" s="417"/>
      <c r="BV23" s="415">
        <v>40208903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8100</v>
      </c>
      <c r="R24" s="392"/>
      <c r="S24" s="392"/>
      <c r="T24" s="392"/>
      <c r="U24" s="392"/>
      <c r="V24" s="393"/>
      <c r="W24" s="457"/>
      <c r="X24" s="448"/>
      <c r="Y24" s="449"/>
      <c r="Z24" s="388" t="s">
        <v>154</v>
      </c>
      <c r="AA24" s="389"/>
      <c r="AB24" s="389"/>
      <c r="AC24" s="389"/>
      <c r="AD24" s="389"/>
      <c r="AE24" s="389"/>
      <c r="AF24" s="389"/>
      <c r="AG24" s="390"/>
      <c r="AH24" s="391">
        <v>636</v>
      </c>
      <c r="AI24" s="392"/>
      <c r="AJ24" s="392"/>
      <c r="AK24" s="392"/>
      <c r="AL24" s="393"/>
      <c r="AM24" s="391">
        <v>2073360</v>
      </c>
      <c r="AN24" s="392"/>
      <c r="AO24" s="392"/>
      <c r="AP24" s="392"/>
      <c r="AQ24" s="392"/>
      <c r="AR24" s="393"/>
      <c r="AS24" s="391">
        <v>3260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26842976</v>
      </c>
      <c r="BO24" s="416"/>
      <c r="BP24" s="416"/>
      <c r="BQ24" s="416"/>
      <c r="BR24" s="416"/>
      <c r="BS24" s="416"/>
      <c r="BT24" s="416"/>
      <c r="BU24" s="417"/>
      <c r="BV24" s="415">
        <v>27481792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6650</v>
      </c>
      <c r="R25" s="392"/>
      <c r="S25" s="392"/>
      <c r="T25" s="392"/>
      <c r="U25" s="392"/>
      <c r="V25" s="393"/>
      <c r="W25" s="457"/>
      <c r="X25" s="448"/>
      <c r="Y25" s="449"/>
      <c r="Z25" s="388" t="s">
        <v>157</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4177379</v>
      </c>
      <c r="BO25" s="411"/>
      <c r="BP25" s="411"/>
      <c r="BQ25" s="411"/>
      <c r="BR25" s="411"/>
      <c r="BS25" s="411"/>
      <c r="BT25" s="411"/>
      <c r="BU25" s="412"/>
      <c r="BV25" s="410">
        <v>3896006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6175</v>
      </c>
      <c r="R26" s="392"/>
      <c r="S26" s="392"/>
      <c r="T26" s="392"/>
      <c r="U26" s="392"/>
      <c r="V26" s="393"/>
      <c r="W26" s="457"/>
      <c r="X26" s="448"/>
      <c r="Y26" s="449"/>
      <c r="Z26" s="388" t="s">
        <v>160</v>
      </c>
      <c r="AA26" s="470"/>
      <c r="AB26" s="470"/>
      <c r="AC26" s="470"/>
      <c r="AD26" s="470"/>
      <c r="AE26" s="470"/>
      <c r="AF26" s="470"/>
      <c r="AG26" s="471"/>
      <c r="AH26" s="391">
        <v>10</v>
      </c>
      <c r="AI26" s="392"/>
      <c r="AJ26" s="392"/>
      <c r="AK26" s="392"/>
      <c r="AL26" s="393"/>
      <c r="AM26" s="391">
        <v>34330</v>
      </c>
      <c r="AN26" s="392"/>
      <c r="AO26" s="392"/>
      <c r="AP26" s="392"/>
      <c r="AQ26" s="392"/>
      <c r="AR26" s="393"/>
      <c r="AS26" s="391">
        <v>3433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4500</v>
      </c>
      <c r="R27" s="392"/>
      <c r="S27" s="392"/>
      <c r="T27" s="392"/>
      <c r="U27" s="392"/>
      <c r="V27" s="393"/>
      <c r="W27" s="457"/>
      <c r="X27" s="448"/>
      <c r="Y27" s="449"/>
      <c r="Z27" s="388" t="s">
        <v>163</v>
      </c>
      <c r="AA27" s="389"/>
      <c r="AB27" s="389"/>
      <c r="AC27" s="389"/>
      <c r="AD27" s="389"/>
      <c r="AE27" s="389"/>
      <c r="AF27" s="389"/>
      <c r="AG27" s="390"/>
      <c r="AH27" s="391">
        <v>67</v>
      </c>
      <c r="AI27" s="392"/>
      <c r="AJ27" s="392"/>
      <c r="AK27" s="392"/>
      <c r="AL27" s="393"/>
      <c r="AM27" s="391">
        <v>247565</v>
      </c>
      <c r="AN27" s="392"/>
      <c r="AO27" s="392"/>
      <c r="AP27" s="392"/>
      <c r="AQ27" s="392"/>
      <c r="AR27" s="393"/>
      <c r="AS27" s="391">
        <v>3695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720000</v>
      </c>
      <c r="BO27" s="419"/>
      <c r="BP27" s="419"/>
      <c r="BQ27" s="419"/>
      <c r="BR27" s="419"/>
      <c r="BS27" s="419"/>
      <c r="BT27" s="419"/>
      <c r="BU27" s="420"/>
      <c r="BV27" s="418">
        <v>720000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3960</v>
      </c>
      <c r="R28" s="392"/>
      <c r="S28" s="392"/>
      <c r="T28" s="392"/>
      <c r="U28" s="392"/>
      <c r="V28" s="393"/>
      <c r="W28" s="457"/>
      <c r="X28" s="448"/>
      <c r="Y28" s="449"/>
      <c r="Z28" s="388" t="s">
        <v>166</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5560629</v>
      </c>
      <c r="BO28" s="411"/>
      <c r="BP28" s="411"/>
      <c r="BQ28" s="411"/>
      <c r="BR28" s="411"/>
      <c r="BS28" s="411"/>
      <c r="BT28" s="411"/>
      <c r="BU28" s="412"/>
      <c r="BV28" s="410">
        <v>6322024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26</v>
      </c>
      <c r="M29" s="392"/>
      <c r="N29" s="392"/>
      <c r="O29" s="392"/>
      <c r="P29" s="393"/>
      <c r="Q29" s="391">
        <v>3700</v>
      </c>
      <c r="R29" s="392"/>
      <c r="S29" s="392"/>
      <c r="T29" s="392"/>
      <c r="U29" s="392"/>
      <c r="V29" s="393"/>
      <c r="W29" s="458"/>
      <c r="X29" s="459"/>
      <c r="Y29" s="460"/>
      <c r="Z29" s="388" t="s">
        <v>170</v>
      </c>
      <c r="AA29" s="389"/>
      <c r="AB29" s="389"/>
      <c r="AC29" s="389"/>
      <c r="AD29" s="389"/>
      <c r="AE29" s="389"/>
      <c r="AF29" s="389"/>
      <c r="AG29" s="390"/>
      <c r="AH29" s="391">
        <v>703</v>
      </c>
      <c r="AI29" s="392"/>
      <c r="AJ29" s="392"/>
      <c r="AK29" s="392"/>
      <c r="AL29" s="393"/>
      <c r="AM29" s="391">
        <v>2320925</v>
      </c>
      <c r="AN29" s="392"/>
      <c r="AO29" s="392"/>
      <c r="AP29" s="392"/>
      <c r="AQ29" s="392"/>
      <c r="AR29" s="393"/>
      <c r="AS29" s="391">
        <v>3301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1479936</v>
      </c>
      <c r="BO29" s="416"/>
      <c r="BP29" s="416"/>
      <c r="BQ29" s="416"/>
      <c r="BR29" s="416"/>
      <c r="BS29" s="416"/>
      <c r="BT29" s="416"/>
      <c r="BU29" s="417"/>
      <c r="BV29" s="415">
        <v>1707847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7140338</v>
      </c>
      <c r="BO30" s="419"/>
      <c r="BP30" s="419"/>
      <c r="BQ30" s="419"/>
      <c r="BR30" s="419"/>
      <c r="BS30" s="419"/>
      <c r="BT30" s="419"/>
      <c r="BU30" s="420"/>
      <c r="BV30" s="418">
        <v>5634079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輝北簡易水道事業特別会計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鹿屋市農業公社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大隅肝属広域事務組合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まちづくり鹿屋</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下水道特別会計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曽於北部衛生処理組合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鹿屋市勤労者サービスセンター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大隅肝属地区消防組合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鹿児島県後期高齢者医療広域連合(一般会計)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鹿児島県後期高齢者医療広域連合(特別会計)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533</v>
      </c>
      <c r="D34" s="1184"/>
      <c r="E34" s="1185"/>
      <c r="F34" s="32">
        <v>4.3899999999999997</v>
      </c>
      <c r="G34" s="33">
        <v>5.67</v>
      </c>
      <c r="H34" s="33">
        <v>6.03</v>
      </c>
      <c r="I34" s="33">
        <v>7.1</v>
      </c>
      <c r="J34" s="34">
        <v>7.54</v>
      </c>
      <c r="K34" s="22"/>
      <c r="L34" s="22"/>
      <c r="M34" s="22"/>
      <c r="N34" s="22"/>
      <c r="O34" s="22"/>
      <c r="P34" s="22"/>
    </row>
    <row r="35" spans="1:16" ht="39" customHeight="1">
      <c r="A35" s="22"/>
      <c r="B35" s="35"/>
      <c r="C35" s="1178" t="s">
        <v>534</v>
      </c>
      <c r="D35" s="1179"/>
      <c r="E35" s="1180"/>
      <c r="F35" s="36">
        <v>5.67</v>
      </c>
      <c r="G35" s="37">
        <v>7.07</v>
      </c>
      <c r="H35" s="37">
        <v>5.87</v>
      </c>
      <c r="I35" s="37">
        <v>6.23</v>
      </c>
      <c r="J35" s="38">
        <v>6.43</v>
      </c>
      <c r="K35" s="22"/>
      <c r="L35" s="22"/>
      <c r="M35" s="22"/>
      <c r="N35" s="22"/>
      <c r="O35" s="22"/>
      <c r="P35" s="22"/>
    </row>
    <row r="36" spans="1:16" ht="39" customHeight="1">
      <c r="A36" s="22"/>
      <c r="B36" s="35"/>
      <c r="C36" s="1178" t="s">
        <v>535</v>
      </c>
      <c r="D36" s="1179"/>
      <c r="E36" s="1180"/>
      <c r="F36" s="36">
        <v>0.25</v>
      </c>
      <c r="G36" s="37">
        <v>1.06</v>
      </c>
      <c r="H36" s="37">
        <v>0.69</v>
      </c>
      <c r="I36" s="37">
        <v>7.0000000000000007E-2</v>
      </c>
      <c r="J36" s="38">
        <v>1.5</v>
      </c>
      <c r="K36" s="22"/>
      <c r="L36" s="22"/>
      <c r="M36" s="22"/>
      <c r="N36" s="22"/>
      <c r="O36" s="22"/>
      <c r="P36" s="22"/>
    </row>
    <row r="37" spans="1:16" ht="39" customHeight="1">
      <c r="A37" s="22"/>
      <c r="B37" s="35"/>
      <c r="C37" s="1178" t="s">
        <v>536</v>
      </c>
      <c r="D37" s="1179"/>
      <c r="E37" s="1180"/>
      <c r="F37" s="36">
        <v>0.86</v>
      </c>
      <c r="G37" s="37">
        <v>1.44</v>
      </c>
      <c r="H37" s="37">
        <v>0.99</v>
      </c>
      <c r="I37" s="37">
        <v>0.97</v>
      </c>
      <c r="J37" s="38">
        <v>0.85</v>
      </c>
      <c r="K37" s="22"/>
      <c r="L37" s="22"/>
      <c r="M37" s="22"/>
      <c r="N37" s="22"/>
      <c r="O37" s="22"/>
      <c r="P37" s="22"/>
    </row>
    <row r="38" spans="1:16" ht="39" customHeight="1">
      <c r="A38" s="22"/>
      <c r="B38" s="35"/>
      <c r="C38" s="1178" t="s">
        <v>537</v>
      </c>
      <c r="D38" s="1179"/>
      <c r="E38" s="1180"/>
      <c r="F38" s="36">
        <v>0.13</v>
      </c>
      <c r="G38" s="37">
        <v>0.1</v>
      </c>
      <c r="H38" s="37">
        <v>0.09</v>
      </c>
      <c r="I38" s="37">
        <v>0.21</v>
      </c>
      <c r="J38" s="38">
        <v>0.25</v>
      </c>
      <c r="K38" s="22"/>
      <c r="L38" s="22"/>
      <c r="M38" s="22"/>
      <c r="N38" s="22"/>
      <c r="O38" s="22"/>
      <c r="P38" s="22"/>
    </row>
    <row r="39" spans="1:16" ht="39" customHeight="1">
      <c r="A39" s="22"/>
      <c r="B39" s="35"/>
      <c r="C39" s="1178" t="s">
        <v>538</v>
      </c>
      <c r="D39" s="1179"/>
      <c r="E39" s="1180"/>
      <c r="F39" s="36">
        <v>0.04</v>
      </c>
      <c r="G39" s="37">
        <v>0.03</v>
      </c>
      <c r="H39" s="37">
        <v>0.02</v>
      </c>
      <c r="I39" s="37">
        <v>0.03</v>
      </c>
      <c r="J39" s="38">
        <v>0.03</v>
      </c>
      <c r="K39" s="22"/>
      <c r="L39" s="22"/>
      <c r="M39" s="22"/>
      <c r="N39" s="22"/>
      <c r="O39" s="22"/>
      <c r="P39" s="22"/>
    </row>
    <row r="40" spans="1:16" ht="39" customHeight="1">
      <c r="A40" s="22"/>
      <c r="B40" s="35"/>
      <c r="C40" s="1178" t="s">
        <v>539</v>
      </c>
      <c r="D40" s="1179"/>
      <c r="E40" s="1180"/>
      <c r="F40" s="36">
        <v>0.04</v>
      </c>
      <c r="G40" s="37">
        <v>0.06</v>
      </c>
      <c r="H40" s="37">
        <v>0.04</v>
      </c>
      <c r="I40" s="37">
        <v>0.08</v>
      </c>
      <c r="J40" s="38">
        <v>0.03</v>
      </c>
      <c r="K40" s="22"/>
      <c r="L40" s="22"/>
      <c r="M40" s="22"/>
      <c r="N40" s="22"/>
      <c r="O40" s="22"/>
      <c r="P40" s="22"/>
    </row>
    <row r="41" spans="1:16" ht="39" customHeight="1">
      <c r="A41" s="22"/>
      <c r="B41" s="35"/>
      <c r="C41" s="1178" t="s">
        <v>540</v>
      </c>
      <c r="D41" s="1179"/>
      <c r="E41" s="1180"/>
      <c r="F41" s="36">
        <v>0</v>
      </c>
      <c r="G41" s="37">
        <v>0</v>
      </c>
      <c r="H41" s="37">
        <v>0</v>
      </c>
      <c r="I41" s="37">
        <v>0</v>
      </c>
      <c r="J41" s="38">
        <v>0.01</v>
      </c>
      <c r="K41" s="22"/>
      <c r="L41" s="22"/>
      <c r="M41" s="22"/>
      <c r="N41" s="22"/>
      <c r="O41" s="22"/>
      <c r="P41" s="22"/>
    </row>
    <row r="42" spans="1:16" ht="39" customHeight="1">
      <c r="A42" s="22"/>
      <c r="B42" s="39"/>
      <c r="C42" s="1178" t="s">
        <v>541</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542</v>
      </c>
      <c r="D43" s="1182"/>
      <c r="E43" s="1183"/>
      <c r="F43" s="41" t="s">
        <v>486</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5056</v>
      </c>
      <c r="L45" s="60">
        <v>4908</v>
      </c>
      <c r="M45" s="60">
        <v>4766</v>
      </c>
      <c r="N45" s="60">
        <v>4585</v>
      </c>
      <c r="O45" s="61">
        <v>4401</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554</v>
      </c>
      <c r="L48" s="64">
        <v>557</v>
      </c>
      <c r="M48" s="64">
        <v>556</v>
      </c>
      <c r="N48" s="64">
        <v>549</v>
      </c>
      <c r="O48" s="65">
        <v>483</v>
      </c>
      <c r="P48" s="48"/>
      <c r="Q48" s="48"/>
      <c r="R48" s="48"/>
      <c r="S48" s="48"/>
      <c r="T48" s="48"/>
      <c r="U48" s="48"/>
    </row>
    <row r="49" spans="1:21" ht="30.75" customHeight="1">
      <c r="A49" s="48"/>
      <c r="B49" s="1196"/>
      <c r="C49" s="1197"/>
      <c r="D49" s="62"/>
      <c r="E49" s="1188" t="s">
        <v>16</v>
      </c>
      <c r="F49" s="1188"/>
      <c r="G49" s="1188"/>
      <c r="H49" s="1188"/>
      <c r="I49" s="1188"/>
      <c r="J49" s="1189"/>
      <c r="K49" s="63">
        <v>518</v>
      </c>
      <c r="L49" s="64">
        <v>444</v>
      </c>
      <c r="M49" s="64">
        <v>426</v>
      </c>
      <c r="N49" s="64">
        <v>439</v>
      </c>
      <c r="O49" s="65">
        <v>501</v>
      </c>
      <c r="P49" s="48"/>
      <c r="Q49" s="48"/>
      <c r="R49" s="48"/>
      <c r="S49" s="48"/>
      <c r="T49" s="48"/>
      <c r="U49" s="48"/>
    </row>
    <row r="50" spans="1:21" ht="30.75" customHeight="1">
      <c r="A50" s="48"/>
      <c r="B50" s="1196"/>
      <c r="C50" s="1197"/>
      <c r="D50" s="62"/>
      <c r="E50" s="1188" t="s">
        <v>17</v>
      </c>
      <c r="F50" s="1188"/>
      <c r="G50" s="1188"/>
      <c r="H50" s="1188"/>
      <c r="I50" s="1188"/>
      <c r="J50" s="1189"/>
      <c r="K50" s="63">
        <v>89</v>
      </c>
      <c r="L50" s="64">
        <v>89</v>
      </c>
      <c r="M50" s="64">
        <v>83</v>
      </c>
      <c r="N50" s="64">
        <v>82</v>
      </c>
      <c r="O50" s="65">
        <v>83</v>
      </c>
      <c r="P50" s="48"/>
      <c r="Q50" s="48"/>
      <c r="R50" s="48"/>
      <c r="S50" s="48"/>
      <c r="T50" s="48"/>
      <c r="U50" s="48"/>
    </row>
    <row r="51" spans="1:21" ht="30.75" customHeight="1">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c r="A52" s="48"/>
      <c r="B52" s="1186" t="s">
        <v>19</v>
      </c>
      <c r="C52" s="1187"/>
      <c r="D52" s="66"/>
      <c r="E52" s="1188" t="s">
        <v>20</v>
      </c>
      <c r="F52" s="1188"/>
      <c r="G52" s="1188"/>
      <c r="H52" s="1188"/>
      <c r="I52" s="1188"/>
      <c r="J52" s="1189"/>
      <c r="K52" s="63">
        <v>3621</v>
      </c>
      <c r="L52" s="64">
        <v>3617</v>
      </c>
      <c r="M52" s="64">
        <v>3789</v>
      </c>
      <c r="N52" s="64">
        <v>3779</v>
      </c>
      <c r="O52" s="65">
        <v>3893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2596</v>
      </c>
      <c r="L53" s="69">
        <v>2381</v>
      </c>
      <c r="M53" s="69">
        <v>2042</v>
      </c>
      <c r="N53" s="69">
        <v>1876</v>
      </c>
      <c r="O53" s="70">
        <v>1575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4" t="s">
        <v>24</v>
      </c>
      <c r="C41" s="1215"/>
      <c r="D41" s="81"/>
      <c r="E41" s="1216" t="s">
        <v>25</v>
      </c>
      <c r="F41" s="1216"/>
      <c r="G41" s="1216"/>
      <c r="H41" s="1217"/>
      <c r="I41" s="82">
        <v>40386</v>
      </c>
      <c r="J41" s="83">
        <v>40427</v>
      </c>
      <c r="K41" s="83">
        <v>40304</v>
      </c>
      <c r="L41" s="83">
        <v>40209</v>
      </c>
      <c r="M41" s="84">
        <v>39134</v>
      </c>
    </row>
    <row r="42" spans="2:13" ht="27.75" customHeight="1">
      <c r="B42" s="1204"/>
      <c r="C42" s="1205"/>
      <c r="D42" s="85"/>
      <c r="E42" s="1208" t="s">
        <v>26</v>
      </c>
      <c r="F42" s="1208"/>
      <c r="G42" s="1208"/>
      <c r="H42" s="1209"/>
      <c r="I42" s="86">
        <v>501</v>
      </c>
      <c r="J42" s="87">
        <v>426</v>
      </c>
      <c r="K42" s="87">
        <v>354</v>
      </c>
      <c r="L42" s="87">
        <v>283</v>
      </c>
      <c r="M42" s="88">
        <v>211</v>
      </c>
    </row>
    <row r="43" spans="2:13" ht="27.75" customHeight="1">
      <c r="B43" s="1204"/>
      <c r="C43" s="1205"/>
      <c r="D43" s="85"/>
      <c r="E43" s="1208" t="s">
        <v>27</v>
      </c>
      <c r="F43" s="1208"/>
      <c r="G43" s="1208"/>
      <c r="H43" s="1209"/>
      <c r="I43" s="86">
        <v>6213</v>
      </c>
      <c r="J43" s="87">
        <v>5829</v>
      </c>
      <c r="K43" s="87">
        <v>5584</v>
      </c>
      <c r="L43" s="87">
        <v>5319</v>
      </c>
      <c r="M43" s="88">
        <v>5257</v>
      </c>
    </row>
    <row r="44" spans="2:13" ht="27.75" customHeight="1">
      <c r="B44" s="1204"/>
      <c r="C44" s="1205"/>
      <c r="D44" s="85"/>
      <c r="E44" s="1208" t="s">
        <v>28</v>
      </c>
      <c r="F44" s="1208"/>
      <c r="G44" s="1208"/>
      <c r="H44" s="1209"/>
      <c r="I44" s="86">
        <v>3805</v>
      </c>
      <c r="J44" s="87">
        <v>3769</v>
      </c>
      <c r="K44" s="87">
        <v>3474</v>
      </c>
      <c r="L44" s="87">
        <v>3173</v>
      </c>
      <c r="M44" s="88">
        <v>2752</v>
      </c>
    </row>
    <row r="45" spans="2:13" ht="27.75" customHeight="1">
      <c r="B45" s="1204"/>
      <c r="C45" s="1205"/>
      <c r="D45" s="85"/>
      <c r="E45" s="1208" t="s">
        <v>29</v>
      </c>
      <c r="F45" s="1208"/>
      <c r="G45" s="1208"/>
      <c r="H45" s="1209"/>
      <c r="I45" s="86">
        <v>6794</v>
      </c>
      <c r="J45" s="87">
        <v>5951</v>
      </c>
      <c r="K45" s="87">
        <v>5445</v>
      </c>
      <c r="L45" s="87">
        <v>5264</v>
      </c>
      <c r="M45" s="88">
        <v>5242</v>
      </c>
    </row>
    <row r="46" spans="2:13" ht="27.75" customHeight="1">
      <c r="B46" s="1204"/>
      <c r="C46" s="1205"/>
      <c r="D46" s="89"/>
      <c r="E46" s="1208" t="s">
        <v>30</v>
      </c>
      <c r="F46" s="1208"/>
      <c r="G46" s="1208"/>
      <c r="H46" s="1209"/>
      <c r="I46" s="86" t="s">
        <v>486</v>
      </c>
      <c r="J46" s="87" t="s">
        <v>486</v>
      </c>
      <c r="K46" s="87" t="s">
        <v>486</v>
      </c>
      <c r="L46" s="87" t="s">
        <v>486</v>
      </c>
      <c r="M46" s="88" t="s">
        <v>486</v>
      </c>
    </row>
    <row r="47" spans="2:13" ht="27.75" customHeight="1">
      <c r="B47" s="1204"/>
      <c r="C47" s="1205"/>
      <c r="D47" s="90"/>
      <c r="E47" s="1218" t="s">
        <v>31</v>
      </c>
      <c r="F47" s="1219"/>
      <c r="G47" s="1219"/>
      <c r="H47" s="1220"/>
      <c r="I47" s="86" t="s">
        <v>486</v>
      </c>
      <c r="J47" s="87" t="s">
        <v>486</v>
      </c>
      <c r="K47" s="87" t="s">
        <v>486</v>
      </c>
      <c r="L47" s="87" t="s">
        <v>486</v>
      </c>
      <c r="M47" s="88" t="s">
        <v>486</v>
      </c>
    </row>
    <row r="48" spans="2:13" ht="27.75" customHeight="1">
      <c r="B48" s="1204"/>
      <c r="C48" s="1205"/>
      <c r="D48" s="85"/>
      <c r="E48" s="1208" t="s">
        <v>32</v>
      </c>
      <c r="F48" s="1208"/>
      <c r="G48" s="1208"/>
      <c r="H48" s="1209"/>
      <c r="I48" s="86" t="s">
        <v>486</v>
      </c>
      <c r="J48" s="87" t="s">
        <v>486</v>
      </c>
      <c r="K48" s="87" t="s">
        <v>486</v>
      </c>
      <c r="L48" s="87" t="s">
        <v>486</v>
      </c>
      <c r="M48" s="88" t="s">
        <v>486</v>
      </c>
    </row>
    <row r="49" spans="2:13" ht="27.75" customHeight="1">
      <c r="B49" s="1206"/>
      <c r="C49" s="1207"/>
      <c r="D49" s="85"/>
      <c r="E49" s="1208" t="s">
        <v>33</v>
      </c>
      <c r="F49" s="1208"/>
      <c r="G49" s="1208"/>
      <c r="H49" s="1209"/>
      <c r="I49" s="86" t="s">
        <v>486</v>
      </c>
      <c r="J49" s="87" t="s">
        <v>486</v>
      </c>
      <c r="K49" s="87" t="s">
        <v>486</v>
      </c>
      <c r="L49" s="87" t="s">
        <v>486</v>
      </c>
      <c r="M49" s="88" t="s">
        <v>486</v>
      </c>
    </row>
    <row r="50" spans="2:13" ht="27.75" customHeight="1">
      <c r="B50" s="1202" t="s">
        <v>34</v>
      </c>
      <c r="C50" s="1203"/>
      <c r="D50" s="91"/>
      <c r="E50" s="1208" t="s">
        <v>35</v>
      </c>
      <c r="F50" s="1208"/>
      <c r="G50" s="1208"/>
      <c r="H50" s="1209"/>
      <c r="I50" s="86">
        <v>12188</v>
      </c>
      <c r="J50" s="87">
        <v>13047</v>
      </c>
      <c r="K50" s="87">
        <v>13459</v>
      </c>
      <c r="L50" s="87">
        <v>14730</v>
      </c>
      <c r="M50" s="88">
        <v>14266</v>
      </c>
    </row>
    <row r="51" spans="2:13" ht="27.75" customHeight="1">
      <c r="B51" s="1204"/>
      <c r="C51" s="1205"/>
      <c r="D51" s="85"/>
      <c r="E51" s="1208" t="s">
        <v>36</v>
      </c>
      <c r="F51" s="1208"/>
      <c r="G51" s="1208"/>
      <c r="H51" s="1209"/>
      <c r="I51" s="86">
        <v>5108</v>
      </c>
      <c r="J51" s="87">
        <v>4765</v>
      </c>
      <c r="K51" s="87">
        <v>4624</v>
      </c>
      <c r="L51" s="87">
        <v>4358</v>
      </c>
      <c r="M51" s="88">
        <v>5207</v>
      </c>
    </row>
    <row r="52" spans="2:13" ht="27.75" customHeight="1">
      <c r="B52" s="1206"/>
      <c r="C52" s="1207"/>
      <c r="D52" s="85"/>
      <c r="E52" s="1208" t="s">
        <v>37</v>
      </c>
      <c r="F52" s="1208"/>
      <c r="G52" s="1208"/>
      <c r="H52" s="1209"/>
      <c r="I52" s="86">
        <v>31880</v>
      </c>
      <c r="J52" s="87">
        <v>33134</v>
      </c>
      <c r="K52" s="87">
        <v>33939</v>
      </c>
      <c r="L52" s="87">
        <v>34273</v>
      </c>
      <c r="M52" s="88">
        <v>33656</v>
      </c>
    </row>
    <row r="53" spans="2:13" ht="27.75" customHeight="1" thickBot="1">
      <c r="B53" s="1210" t="s">
        <v>21</v>
      </c>
      <c r="C53" s="1211"/>
      <c r="D53" s="92"/>
      <c r="E53" s="1212" t="s">
        <v>38</v>
      </c>
      <c r="F53" s="1212"/>
      <c r="G53" s="1212"/>
      <c r="H53" s="1213"/>
      <c r="I53" s="93">
        <v>8523</v>
      </c>
      <c r="J53" s="94">
        <v>5456</v>
      </c>
      <c r="K53" s="94">
        <v>3140</v>
      </c>
      <c r="L53" s="94">
        <v>886</v>
      </c>
      <c r="M53" s="95">
        <v>-534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526</v>
      </c>
      <c r="L50" s="356" t="s">
        <v>527</v>
      </c>
      <c r="M50" s="356" t="s">
        <v>528</v>
      </c>
      <c r="N50" s="356" t="s">
        <v>529</v>
      </c>
      <c r="O50" s="356" t="s">
        <v>530</v>
      </c>
    </row>
    <row r="51" spans="1:17">
      <c r="B51" s="250"/>
      <c r="C51" s="246"/>
      <c r="D51" s="246"/>
      <c r="E51" s="246"/>
      <c r="F51" s="246"/>
      <c r="G51" s="1233" t="s">
        <v>565</v>
      </c>
      <c r="H51" s="1234"/>
      <c r="I51" s="1239" t="s">
        <v>566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568</v>
      </c>
      <c r="H55" s="1247"/>
      <c r="I55" s="1243" t="s">
        <v>566</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569</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1" t="s">
        <v>573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526</v>
      </c>
      <c r="L72" s="356" t="s">
        <v>527</v>
      </c>
      <c r="M72" s="356" t="s">
        <v>528</v>
      </c>
      <c r="N72" s="356" t="s">
        <v>529</v>
      </c>
      <c r="O72" s="356" t="s">
        <v>530</v>
      </c>
    </row>
    <row r="73" spans="2:30">
      <c r="B73" s="250"/>
      <c r="C73" s="246"/>
      <c r="D73" s="246"/>
      <c r="E73" s="246"/>
      <c r="F73" s="246"/>
      <c r="G73" s="1233" t="s">
        <v>565</v>
      </c>
      <c r="H73" s="1234"/>
      <c r="I73" s="1239" t="s">
        <v>566</v>
      </c>
      <c r="J73" s="1239"/>
      <c r="K73" s="1253">
        <v>37.9</v>
      </c>
      <c r="L73" s="1253">
        <v>24.1</v>
      </c>
      <c r="M73" s="1242">
        <v>14</v>
      </c>
      <c r="N73" s="1242">
        <v>3.9</v>
      </c>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572</v>
      </c>
      <c r="J75" s="1243"/>
      <c r="K75" s="1254">
        <v>11.8</v>
      </c>
      <c r="L75" s="1254">
        <v>11.4</v>
      </c>
      <c r="M75" s="1254">
        <v>10.4</v>
      </c>
      <c r="N75" s="1254">
        <v>9.3000000000000007</v>
      </c>
      <c r="O75" s="1254">
        <v>7.8</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568</v>
      </c>
      <c r="H77" s="1247"/>
      <c r="I77" s="1243" t="s">
        <v>566</v>
      </c>
      <c r="J77" s="1243"/>
      <c r="K77" s="1253">
        <v>46.1</v>
      </c>
      <c r="L77" s="1253">
        <v>37.6</v>
      </c>
      <c r="M77" s="1242">
        <v>33.799999999999997</v>
      </c>
      <c r="N77" s="1242">
        <v>34.9</v>
      </c>
      <c r="O77" s="1242">
        <v>53.1</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572</v>
      </c>
      <c r="J79" s="1252"/>
      <c r="K79" s="1256">
        <v>8.5</v>
      </c>
      <c r="L79" s="1256">
        <v>7.9</v>
      </c>
      <c r="M79" s="1256">
        <v>7.1</v>
      </c>
      <c r="N79" s="1256">
        <v>7.2</v>
      </c>
      <c r="O79" s="1256">
        <v>8.6</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45995</v>
      </c>
      <c r="E3" s="118"/>
      <c r="F3" s="119">
        <v>43493</v>
      </c>
      <c r="G3" s="120"/>
      <c r="H3" s="121"/>
    </row>
    <row r="4" spans="1:8">
      <c r="A4" s="122"/>
      <c r="B4" s="123"/>
      <c r="C4" s="124"/>
      <c r="D4" s="125">
        <v>16800</v>
      </c>
      <c r="E4" s="126"/>
      <c r="F4" s="127">
        <v>23254</v>
      </c>
      <c r="G4" s="128"/>
      <c r="H4" s="129"/>
    </row>
    <row r="5" spans="1:8">
      <c r="A5" s="110" t="s">
        <v>520</v>
      </c>
      <c r="B5" s="115"/>
      <c r="C5" s="116"/>
      <c r="D5" s="117">
        <v>57216</v>
      </c>
      <c r="E5" s="118"/>
      <c r="F5" s="119">
        <v>50840</v>
      </c>
      <c r="G5" s="120"/>
      <c r="H5" s="121"/>
    </row>
    <row r="6" spans="1:8">
      <c r="A6" s="122"/>
      <c r="B6" s="123"/>
      <c r="C6" s="124"/>
      <c r="D6" s="125">
        <v>25753</v>
      </c>
      <c r="E6" s="126"/>
      <c r="F6" s="127">
        <v>25367</v>
      </c>
      <c r="G6" s="128"/>
      <c r="H6" s="129"/>
    </row>
    <row r="7" spans="1:8">
      <c r="A7" s="110" t="s">
        <v>521</v>
      </c>
      <c r="B7" s="115"/>
      <c r="C7" s="116"/>
      <c r="D7" s="117">
        <v>56297</v>
      </c>
      <c r="E7" s="118"/>
      <c r="F7" s="119">
        <v>53605</v>
      </c>
      <c r="G7" s="120"/>
      <c r="H7" s="121"/>
    </row>
    <row r="8" spans="1:8">
      <c r="A8" s="122"/>
      <c r="B8" s="123"/>
      <c r="C8" s="124"/>
      <c r="D8" s="125">
        <v>30310</v>
      </c>
      <c r="E8" s="126"/>
      <c r="F8" s="127">
        <v>28343</v>
      </c>
      <c r="G8" s="128"/>
      <c r="H8" s="129"/>
    </row>
    <row r="9" spans="1:8">
      <c r="A9" s="110" t="s">
        <v>522</v>
      </c>
      <c r="B9" s="115"/>
      <c r="C9" s="116"/>
      <c r="D9" s="117">
        <v>52382</v>
      </c>
      <c r="E9" s="118"/>
      <c r="F9" s="119">
        <v>58051</v>
      </c>
      <c r="G9" s="120"/>
      <c r="H9" s="121"/>
    </row>
    <row r="10" spans="1:8">
      <c r="A10" s="122"/>
      <c r="B10" s="123"/>
      <c r="C10" s="124"/>
      <c r="D10" s="125">
        <v>32501</v>
      </c>
      <c r="E10" s="126"/>
      <c r="F10" s="127">
        <v>32143</v>
      </c>
      <c r="G10" s="128"/>
      <c r="H10" s="129"/>
    </row>
    <row r="11" spans="1:8">
      <c r="A11" s="110" t="s">
        <v>523</v>
      </c>
      <c r="B11" s="115"/>
      <c r="C11" s="116"/>
      <c r="D11" s="117">
        <v>41133</v>
      </c>
      <c r="E11" s="118"/>
      <c r="F11" s="119">
        <v>65942</v>
      </c>
      <c r="G11" s="120"/>
      <c r="H11" s="121"/>
    </row>
    <row r="12" spans="1:8">
      <c r="A12" s="122"/>
      <c r="B12" s="123"/>
      <c r="C12" s="130"/>
      <c r="D12" s="125">
        <v>27485</v>
      </c>
      <c r="E12" s="126"/>
      <c r="F12" s="127">
        <v>32778</v>
      </c>
      <c r="G12" s="128"/>
      <c r="H12" s="129"/>
    </row>
    <row r="13" spans="1:8">
      <c r="A13" s="110"/>
      <c r="B13" s="115"/>
      <c r="C13" s="131"/>
      <c r="D13" s="132">
        <v>50605</v>
      </c>
      <c r="E13" s="133"/>
      <c r="F13" s="134">
        <v>54386</v>
      </c>
      <c r="G13" s="135"/>
      <c r="H13" s="121"/>
    </row>
    <row r="14" spans="1:8">
      <c r="A14" s="122"/>
      <c r="B14" s="123"/>
      <c r="C14" s="124"/>
      <c r="D14" s="125">
        <v>26570</v>
      </c>
      <c r="E14" s="126"/>
      <c r="F14" s="127">
        <v>28377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5.67</v>
      </c>
      <c r="C19" s="136">
        <f>ROUND(VALUE(SUBSTITUTE(実質収支比率等に係る経年分析!G$48,"▲","-")),2)</f>
        <v>7.07</v>
      </c>
      <c r="D19" s="136">
        <f>ROUND(VALUE(SUBSTITUTE(実質収支比率等に係る経年分析!H$48,"▲","-")),2)</f>
        <v>5.87</v>
      </c>
      <c r="E19" s="136">
        <f>ROUND(VALUE(SUBSTITUTE(実質収支比率等に係る経年分析!I$48,"▲","-")),2)</f>
        <v>6.23</v>
      </c>
      <c r="F19" s="136">
        <f>ROUND(VALUE(SUBSTITUTE(実質収支比率等に係る経年分析!J$48,"▲","-")),2)</f>
        <v>6.43</v>
      </c>
    </row>
    <row r="20" spans="1:11">
      <c r="A20" s="136" t="s">
        <v>43</v>
      </c>
      <c r="B20" s="136">
        <f>ROUND(VALUE(SUBSTITUTE(実質収支比率等に係る経年分析!F$47,"▲","-")),2)</f>
        <v>22.58</v>
      </c>
      <c r="C20" s="136">
        <f>ROUND(VALUE(SUBSTITUTE(実質収支比率等に係る経年分析!G$47,"▲","-")),2)</f>
        <v>24.58</v>
      </c>
      <c r="D20" s="136">
        <f>ROUND(VALUE(SUBSTITUTE(実質収支比率等に係る経年分析!H$47,"▲","-")),2)</f>
        <v>24.72</v>
      </c>
      <c r="E20" s="136">
        <f>ROUND(VALUE(SUBSTITUTE(実質収支比率等に係る経年分析!I$47,"▲","-")),2)</f>
        <v>24.51</v>
      </c>
      <c r="F20" s="136">
        <f>ROUND(VALUE(SUBSTITUTE(実質収支比率等に係る経年分析!J$47,"▲","-")),2)</f>
        <v>21.67</v>
      </c>
    </row>
    <row r="21" spans="1:11">
      <c r="A21" s="136" t="s">
        <v>44</v>
      </c>
      <c r="B21" s="136">
        <f>IF(ISNUMBER(VALUE(SUBSTITUTE(実質収支比率等に係る経年分析!F$49,"▲","-"))),ROUND(VALUE(SUBSTITUTE(実質収支比率等に係る経年分析!F$49,"▲","-")),2),NA())</f>
        <v>2.1</v>
      </c>
      <c r="C21" s="136">
        <f>IF(ISNUMBER(VALUE(SUBSTITUTE(実質収支比率等に係る経年分析!G$49,"▲","-"))),ROUND(VALUE(SUBSTITUTE(実質収支比率等に係る経年分析!G$49,"▲","-")),2),NA())</f>
        <v>3.56</v>
      </c>
      <c r="D21" s="136">
        <f>IF(ISNUMBER(VALUE(SUBSTITUTE(実質収支比率等に係る経年分析!H$49,"▲","-"))),ROUND(VALUE(SUBSTITUTE(実質収支比率等に係る経年分析!H$49,"▲","-")),2),NA())</f>
        <v>-1.22</v>
      </c>
      <c r="E21" s="136">
        <f>IF(ISNUMBER(VALUE(SUBSTITUTE(実質収支比率等に係る経年分析!I$49,"▲","-"))),ROUND(VALUE(SUBSTITUTE(実質収支比率等に係る経年分析!I$49,"▲","-")),2),NA())</f>
        <v>0.45</v>
      </c>
      <c r="F21" s="136">
        <f>IF(ISNUMBER(VALUE(SUBSTITUTE(実質収支比率等に係る経年分析!J$49,"▲","-"))),ROUND(VALUE(SUBSTITUTE(実質収支比率等に係る経年分析!J$49,"▲","-")),2),NA())</f>
        <v>-2.8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輝北簡易水道事業特別会計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0.85</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7.0000000000000007E-2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6.43</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4.3899999999999997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3621</v>
      </c>
      <c r="E42" s="138"/>
      <c r="F42" s="138"/>
      <c r="G42" s="138">
        <f>'実質公債費比率（分子）の構造'!L$52</f>
        <v>3617</v>
      </c>
      <c r="H42" s="138"/>
      <c r="I42" s="138"/>
      <c r="J42" s="138">
        <f>'実質公債費比率（分子）の構造'!M$52</f>
        <v>3789</v>
      </c>
      <c r="K42" s="138"/>
      <c r="L42" s="138"/>
      <c r="M42" s="138">
        <f>'実質公債費比率（分子）の構造'!N$52</f>
        <v>3779</v>
      </c>
      <c r="N42" s="138"/>
      <c r="O42" s="138"/>
      <c r="P42" s="138">
        <f>'実質公債費比率（分子）の構造'!O$52</f>
        <v>3893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89</v>
      </c>
      <c r="C44" s="138"/>
      <c r="D44" s="138"/>
      <c r="E44" s="138">
        <f>'実質公債費比率（分子）の構造'!L$50</f>
        <v>89</v>
      </c>
      <c r="F44" s="138"/>
      <c r="G44" s="138"/>
      <c r="H44" s="138">
        <f>'実質公債費比率（分子）の構造'!M$50</f>
        <v>83</v>
      </c>
      <c r="I44" s="138"/>
      <c r="J44" s="138"/>
      <c r="K44" s="138">
        <f>'実質公債費比率（分子）の構造'!N$50</f>
        <v>82</v>
      </c>
      <c r="L44" s="138"/>
      <c r="M44" s="138"/>
      <c r="N44" s="138">
        <f>'実質公債費比率（分子）の構造'!O$50</f>
        <v>83</v>
      </c>
      <c r="O44" s="138"/>
      <c r="P44" s="138"/>
    </row>
    <row r="45" spans="1:16">
      <c r="A45" s="138" t="s">
        <v>54</v>
      </c>
      <c r="B45" s="138">
        <f>'実質公債費比率（分子）の構造'!K$49</f>
        <v>518</v>
      </c>
      <c r="C45" s="138"/>
      <c r="D45" s="138"/>
      <c r="E45" s="138">
        <f>'実質公債費比率（分子）の構造'!L$49</f>
        <v>444</v>
      </c>
      <c r="F45" s="138"/>
      <c r="G45" s="138"/>
      <c r="H45" s="138">
        <f>'実質公債費比率（分子）の構造'!M$49</f>
        <v>426</v>
      </c>
      <c r="I45" s="138"/>
      <c r="J45" s="138"/>
      <c r="K45" s="138">
        <f>'実質公債費比率（分子）の構造'!N$49</f>
        <v>439</v>
      </c>
      <c r="L45" s="138"/>
      <c r="M45" s="138"/>
      <c r="N45" s="138">
        <f>'実質公債費比率（分子）の構造'!O$49</f>
        <v>501</v>
      </c>
      <c r="O45" s="138"/>
      <c r="P45" s="138"/>
    </row>
    <row r="46" spans="1:16">
      <c r="A46" s="138" t="s">
        <v>55</v>
      </c>
      <c r="B46" s="138">
        <f>'実質公債費比率（分子）の構造'!K$48</f>
        <v>554</v>
      </c>
      <c r="C46" s="138"/>
      <c r="D46" s="138"/>
      <c r="E46" s="138">
        <f>'実質公債費比率（分子）の構造'!L$48</f>
        <v>557</v>
      </c>
      <c r="F46" s="138"/>
      <c r="G46" s="138"/>
      <c r="H46" s="138">
        <f>'実質公債費比率（分子）の構造'!M$48</f>
        <v>556</v>
      </c>
      <c r="I46" s="138"/>
      <c r="J46" s="138"/>
      <c r="K46" s="138">
        <f>'実質公債費比率（分子）の構造'!N$48</f>
        <v>549</v>
      </c>
      <c r="L46" s="138"/>
      <c r="M46" s="138"/>
      <c r="N46" s="138">
        <f>'実質公債費比率（分子）の構造'!O$48</f>
        <v>483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5056</v>
      </c>
      <c r="C49" s="138"/>
      <c r="D49" s="138"/>
      <c r="E49" s="138">
        <f>'実質公債費比率（分子）の構造'!L$45</f>
        <v>4908</v>
      </c>
      <c r="F49" s="138"/>
      <c r="G49" s="138"/>
      <c r="H49" s="138">
        <f>'実質公債費比率（分子）の構造'!M$45</f>
        <v>4766</v>
      </c>
      <c r="I49" s="138"/>
      <c r="J49" s="138"/>
      <c r="K49" s="138">
        <f>'実質公債費比率（分子）の構造'!N$45</f>
        <v>4585</v>
      </c>
      <c r="L49" s="138"/>
      <c r="M49" s="138"/>
      <c r="N49" s="138">
        <f>'実質公債費比率（分子）の構造'!O$45</f>
        <v>4401</v>
      </c>
      <c r="O49" s="138"/>
      <c r="P49" s="138"/>
    </row>
    <row r="50" spans="1:16">
      <c r="A50" s="138" t="s">
        <v>59</v>
      </c>
      <c r="B50" s="138" t="e">
        <f>NA()</f>
        <v>#N/A</v>
      </c>
      <c r="C50" s="138">
        <f>IF(ISNUMBER('実質公債費比率（分子）の構造'!K$53),'実質公債費比率（分子）の構造'!K$53,NA())</f>
        <v>2596</v>
      </c>
      <c r="D50" s="138" t="e">
        <f>NA()</f>
        <v>#N/A</v>
      </c>
      <c r="E50" s="138" t="e">
        <f>NA()</f>
        <v>#N/A</v>
      </c>
      <c r="F50" s="138">
        <f>IF(ISNUMBER('実質公債費比率（分子）の構造'!L$53),'実質公債費比率（分子）の構造'!L$53,NA())</f>
        <v>2381</v>
      </c>
      <c r="G50" s="138" t="e">
        <f>NA()</f>
        <v>#N/A</v>
      </c>
      <c r="H50" s="138" t="e">
        <f>NA()</f>
        <v>#N/A</v>
      </c>
      <c r="I50" s="138">
        <f>IF(ISNUMBER('実質公債費比率（分子）の構造'!M$53),'実質公債費比率（分子）の構造'!M$53,NA())</f>
        <v>2042</v>
      </c>
      <c r="J50" s="138" t="e">
        <f>NA()</f>
        <v>#N/A</v>
      </c>
      <c r="K50" s="138" t="e">
        <f>NA()</f>
        <v>#N/A</v>
      </c>
      <c r="L50" s="138">
        <f>IF(ISNUMBER('実質公債費比率（分子）の構造'!N$53),'実質公債費比率（分子）の構造'!N$53,NA())</f>
        <v>1876</v>
      </c>
      <c r="M50" s="138" t="e">
        <f>NA()</f>
        <v>#N/A</v>
      </c>
      <c r="N50" s="138" t="e">
        <f>NA()</f>
        <v>#N/A</v>
      </c>
      <c r="O50" s="138">
        <f>IF(ISNUMBER('実質公債費比率（分子）の構造'!O$53),'実質公債費比率（分子）の構造'!O$53,NA())</f>
        <v>1575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31880</v>
      </c>
      <c r="E56" s="137"/>
      <c r="F56" s="137"/>
      <c r="G56" s="137">
        <f>'将来負担比率（分子）の構造'!J$52</f>
        <v>33134</v>
      </c>
      <c r="H56" s="137"/>
      <c r="I56" s="137"/>
      <c r="J56" s="137">
        <f>'将来負担比率（分子）の構造'!K$52</f>
        <v>33939</v>
      </c>
      <c r="K56" s="137"/>
      <c r="L56" s="137"/>
      <c r="M56" s="137">
        <f>'将来負担比率（分子）の構造'!L$52</f>
        <v>34273</v>
      </c>
      <c r="N56" s="137"/>
      <c r="O56" s="137"/>
      <c r="P56" s="137">
        <f>'将来負担比率（分子）の構造'!M$52</f>
        <v>33656</v>
      </c>
    </row>
    <row r="57" spans="1:16">
      <c r="A57" s="137" t="s">
        <v>36</v>
      </c>
      <c r="B57" s="137"/>
      <c r="C57" s="137"/>
      <c r="D57" s="137">
        <f>'将来負担比率（分子）の構造'!I$51</f>
        <v>5108</v>
      </c>
      <c r="E57" s="137"/>
      <c r="F57" s="137"/>
      <c r="G57" s="137">
        <f>'将来負担比率（分子）の構造'!J$51</f>
        <v>4765</v>
      </c>
      <c r="H57" s="137"/>
      <c r="I57" s="137"/>
      <c r="J57" s="137">
        <f>'将来負担比率（分子）の構造'!K$51</f>
        <v>4624</v>
      </c>
      <c r="K57" s="137"/>
      <c r="L57" s="137"/>
      <c r="M57" s="137">
        <f>'将来負担比率（分子）の構造'!L$51</f>
        <v>4358</v>
      </c>
      <c r="N57" s="137"/>
      <c r="O57" s="137"/>
      <c r="P57" s="137">
        <f>'将来負担比率（分子）の構造'!M$51</f>
        <v>5207</v>
      </c>
    </row>
    <row r="58" spans="1:16">
      <c r="A58" s="137" t="s">
        <v>35</v>
      </c>
      <c r="B58" s="137"/>
      <c r="C58" s="137"/>
      <c r="D58" s="137">
        <f>'将来負担比率（分子）の構造'!I$50</f>
        <v>12188</v>
      </c>
      <c r="E58" s="137"/>
      <c r="F58" s="137"/>
      <c r="G58" s="137">
        <f>'将来負担比率（分子）の構造'!J$50</f>
        <v>13047</v>
      </c>
      <c r="H58" s="137"/>
      <c r="I58" s="137"/>
      <c r="J58" s="137">
        <f>'将来負担比率（分子）の構造'!K$50</f>
        <v>13459</v>
      </c>
      <c r="K58" s="137"/>
      <c r="L58" s="137"/>
      <c r="M58" s="137">
        <f>'将来負担比率（分子）の構造'!L$50</f>
        <v>14730</v>
      </c>
      <c r="N58" s="137"/>
      <c r="O58" s="137"/>
      <c r="P58" s="137">
        <f>'将来負担比率（分子）の構造'!M$50</f>
        <v>14266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6794</v>
      </c>
      <c r="C62" s="137"/>
      <c r="D62" s="137"/>
      <c r="E62" s="137">
        <f>'将来負担比率（分子）の構造'!J$45</f>
        <v>5951</v>
      </c>
      <c r="F62" s="137"/>
      <c r="G62" s="137"/>
      <c r="H62" s="137">
        <f>'将来負担比率（分子）の構造'!K$45</f>
        <v>5445</v>
      </c>
      <c r="I62" s="137"/>
      <c r="J62" s="137"/>
      <c r="K62" s="137">
        <f>'将来負担比率（分子）の構造'!L$45</f>
        <v>5264</v>
      </c>
      <c r="L62" s="137"/>
      <c r="M62" s="137"/>
      <c r="N62" s="137">
        <f>'将来負担比率（分子）の構造'!M$45</f>
        <v>5242</v>
      </c>
      <c r="O62" s="137"/>
      <c r="P62" s="137"/>
    </row>
    <row r="63" spans="1:16">
      <c r="A63" s="137" t="s">
        <v>28</v>
      </c>
      <c r="B63" s="137">
        <f>'将来負担比率（分子）の構造'!I$44</f>
        <v>3805</v>
      </c>
      <c r="C63" s="137"/>
      <c r="D63" s="137"/>
      <c r="E63" s="137">
        <f>'将来負担比率（分子）の構造'!J$44</f>
        <v>3769</v>
      </c>
      <c r="F63" s="137"/>
      <c r="G63" s="137"/>
      <c r="H63" s="137">
        <f>'将来負担比率（分子）の構造'!K$44</f>
        <v>3474</v>
      </c>
      <c r="I63" s="137"/>
      <c r="J63" s="137"/>
      <c r="K63" s="137">
        <f>'将来負担比率（分子）の構造'!L$44</f>
        <v>3173</v>
      </c>
      <c r="L63" s="137"/>
      <c r="M63" s="137"/>
      <c r="N63" s="137">
        <f>'将来負担比率（分子）の構造'!M$44</f>
        <v>2752</v>
      </c>
      <c r="O63" s="137"/>
      <c r="P63" s="137"/>
    </row>
    <row r="64" spans="1:16">
      <c r="A64" s="137" t="s">
        <v>27</v>
      </c>
      <c r="B64" s="137">
        <f>'将来負担比率（分子）の構造'!I$43</f>
        <v>6213</v>
      </c>
      <c r="C64" s="137"/>
      <c r="D64" s="137"/>
      <c r="E64" s="137">
        <f>'将来負担比率（分子）の構造'!J$43</f>
        <v>5829</v>
      </c>
      <c r="F64" s="137"/>
      <c r="G64" s="137"/>
      <c r="H64" s="137">
        <f>'将来負担比率（分子）の構造'!K$43</f>
        <v>5584</v>
      </c>
      <c r="I64" s="137"/>
      <c r="J64" s="137"/>
      <c r="K64" s="137">
        <f>'将来負担比率（分子）の構造'!L$43</f>
        <v>5319</v>
      </c>
      <c r="L64" s="137"/>
      <c r="M64" s="137"/>
      <c r="N64" s="137">
        <f>'将来負担比率（分子）の構造'!M$43</f>
        <v>5257</v>
      </c>
      <c r="O64" s="137"/>
      <c r="P64" s="137"/>
    </row>
    <row r="65" spans="1:16">
      <c r="A65" s="137" t="s">
        <v>26</v>
      </c>
      <c r="B65" s="137">
        <f>'将来負担比率（分子）の構造'!I$42</f>
        <v>501</v>
      </c>
      <c r="C65" s="137"/>
      <c r="D65" s="137"/>
      <c r="E65" s="137">
        <f>'将来負担比率（分子）の構造'!J$42</f>
        <v>426</v>
      </c>
      <c r="F65" s="137"/>
      <c r="G65" s="137"/>
      <c r="H65" s="137">
        <f>'将来負担比率（分子）の構造'!K$42</f>
        <v>354</v>
      </c>
      <c r="I65" s="137"/>
      <c r="J65" s="137"/>
      <c r="K65" s="137">
        <f>'将来負担比率（分子）の構造'!L$42</f>
        <v>283</v>
      </c>
      <c r="L65" s="137"/>
      <c r="M65" s="137"/>
      <c r="N65" s="137">
        <f>'将来負担比率（分子）の構造'!M$42</f>
        <v>211</v>
      </c>
      <c r="O65" s="137"/>
      <c r="P65" s="137"/>
    </row>
    <row r="66" spans="1:16">
      <c r="A66" s="137" t="s">
        <v>25</v>
      </c>
      <c r="B66" s="137">
        <f>'将来負担比率（分子）の構造'!I$41</f>
        <v>40386</v>
      </c>
      <c r="C66" s="137"/>
      <c r="D66" s="137"/>
      <c r="E66" s="137">
        <f>'将来負担比率（分子）の構造'!J$41</f>
        <v>40427</v>
      </c>
      <c r="F66" s="137"/>
      <c r="G66" s="137"/>
      <c r="H66" s="137">
        <f>'将来負担比率（分子）の構造'!K$41</f>
        <v>40304</v>
      </c>
      <c r="I66" s="137"/>
      <c r="J66" s="137"/>
      <c r="K66" s="137">
        <f>'将来負担比率（分子）の構造'!L$41</f>
        <v>40209</v>
      </c>
      <c r="L66" s="137"/>
      <c r="M66" s="137"/>
      <c r="N66" s="137">
        <f>'将来負担比率（分子）の構造'!M$41</f>
        <v>39134</v>
      </c>
      <c r="O66" s="137"/>
      <c r="P66" s="137"/>
    </row>
    <row r="67" spans="1:16">
      <c r="A67" s="137" t="s">
        <v>63</v>
      </c>
      <c r="B67" s="137" t="e">
        <f>NA()</f>
        <v>#N/A</v>
      </c>
      <c r="C67" s="137">
        <f>IF(ISNUMBER('将来負担比率（分子）の構造'!I$53), IF('将来負担比率（分子）の構造'!I$53 &lt; 0, 0, '将来負担比率（分子）の構造'!I$53), NA())</f>
        <v>8523</v>
      </c>
      <c r="D67" s="137" t="e">
        <f>NA()</f>
        <v>#N/A</v>
      </c>
      <c r="E67" s="137" t="e">
        <f>NA()</f>
        <v>#N/A</v>
      </c>
      <c r="F67" s="137">
        <f>IF(ISNUMBER('将来負担比率（分子）の構造'!J$53), IF('将来負担比率（分子）の構造'!J$53 &lt; 0, 0, '将来負担比率（分子）の構造'!J$53), NA())</f>
        <v>5456</v>
      </c>
      <c r="G67" s="137" t="e">
        <f>NA()</f>
        <v>#N/A</v>
      </c>
      <c r="H67" s="137" t="e">
        <f>NA()</f>
        <v>#N/A</v>
      </c>
      <c r="I67" s="137">
        <f>IF(ISNUMBER('将来負担比率（分子）の構造'!K$53), IF('将来負担比率（分子）の構造'!K$53 &lt; 0, 0, '将来負担比率（分子）の構造'!K$53), NA())</f>
        <v>3140</v>
      </c>
      <c r="J67" s="137" t="e">
        <f>NA()</f>
        <v>#N/A</v>
      </c>
      <c r="K67" s="137" t="e">
        <f>NA()</f>
        <v>#N/A</v>
      </c>
      <c r="L67" s="137">
        <f>IF(ISNUMBER('将来負担比率（分子）の構造'!L$53), IF('将来負担比率（分子）の構造'!L$53 &lt; 0, 0, '将来負担比率（分子）の構造'!L$53), NA())</f>
        <v>886</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10625859</v>
      </c>
      <c r="S5" s="671"/>
      <c r="T5" s="671"/>
      <c r="U5" s="671"/>
      <c r="V5" s="671"/>
      <c r="W5" s="671"/>
      <c r="X5" s="671"/>
      <c r="Y5" s="718"/>
      <c r="Z5" s="731">
        <v>20.7</v>
      </c>
      <c r="AA5" s="731"/>
      <c r="AB5" s="731"/>
      <c r="AC5" s="731"/>
      <c r="AD5" s="732">
        <v>10187765</v>
      </c>
      <c r="AE5" s="732"/>
      <c r="AF5" s="732"/>
      <c r="AG5" s="732"/>
      <c r="AH5" s="732"/>
      <c r="AI5" s="732"/>
      <c r="AJ5" s="732"/>
      <c r="AK5" s="732"/>
      <c r="AL5" s="719">
        <v>40.6</v>
      </c>
      <c r="AM5" s="688"/>
      <c r="AN5" s="688"/>
      <c r="AO5" s="720"/>
      <c r="AP5" s="707" t="s">
        <v>209</v>
      </c>
      <c r="AQ5" s="708"/>
      <c r="AR5" s="708"/>
      <c r="AS5" s="708"/>
      <c r="AT5" s="708"/>
      <c r="AU5" s="708"/>
      <c r="AV5" s="708"/>
      <c r="AW5" s="708"/>
      <c r="AX5" s="708"/>
      <c r="AY5" s="708"/>
      <c r="AZ5" s="708"/>
      <c r="BA5" s="708"/>
      <c r="BB5" s="708"/>
      <c r="BC5" s="708"/>
      <c r="BD5" s="708"/>
      <c r="BE5" s="708"/>
      <c r="BF5" s="709"/>
      <c r="BG5" s="620">
        <v>10187765</v>
      </c>
      <c r="BH5" s="621"/>
      <c r="BI5" s="621"/>
      <c r="BJ5" s="621"/>
      <c r="BK5" s="621"/>
      <c r="BL5" s="621"/>
      <c r="BM5" s="621"/>
      <c r="BN5" s="622"/>
      <c r="BO5" s="673">
        <v>95.9</v>
      </c>
      <c r="BP5" s="673"/>
      <c r="BQ5" s="673"/>
      <c r="BR5" s="673"/>
      <c r="BS5" s="674">
        <v>92194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475045</v>
      </c>
      <c r="S6" s="621"/>
      <c r="T6" s="621"/>
      <c r="U6" s="621"/>
      <c r="V6" s="621"/>
      <c r="W6" s="621"/>
      <c r="X6" s="621"/>
      <c r="Y6" s="622"/>
      <c r="Z6" s="673">
        <v>0.9</v>
      </c>
      <c r="AA6" s="673"/>
      <c r="AB6" s="673"/>
      <c r="AC6" s="673"/>
      <c r="AD6" s="674">
        <v>475045</v>
      </c>
      <c r="AE6" s="674"/>
      <c r="AF6" s="674"/>
      <c r="AG6" s="674"/>
      <c r="AH6" s="674"/>
      <c r="AI6" s="674"/>
      <c r="AJ6" s="674"/>
      <c r="AK6" s="674"/>
      <c r="AL6" s="643">
        <v>1.9</v>
      </c>
      <c r="AM6" s="675"/>
      <c r="AN6" s="675"/>
      <c r="AO6" s="676"/>
      <c r="AP6" s="617" t="s">
        <v>214</v>
      </c>
      <c r="AQ6" s="618"/>
      <c r="AR6" s="618"/>
      <c r="AS6" s="618"/>
      <c r="AT6" s="618"/>
      <c r="AU6" s="618"/>
      <c r="AV6" s="618"/>
      <c r="AW6" s="618"/>
      <c r="AX6" s="618"/>
      <c r="AY6" s="618"/>
      <c r="AZ6" s="618"/>
      <c r="BA6" s="618"/>
      <c r="BB6" s="618"/>
      <c r="BC6" s="618"/>
      <c r="BD6" s="618"/>
      <c r="BE6" s="618"/>
      <c r="BF6" s="619"/>
      <c r="BG6" s="620">
        <v>10187765</v>
      </c>
      <c r="BH6" s="621"/>
      <c r="BI6" s="621"/>
      <c r="BJ6" s="621"/>
      <c r="BK6" s="621"/>
      <c r="BL6" s="621"/>
      <c r="BM6" s="621"/>
      <c r="BN6" s="622"/>
      <c r="BO6" s="673">
        <v>95.9</v>
      </c>
      <c r="BP6" s="673"/>
      <c r="BQ6" s="673"/>
      <c r="BR6" s="673"/>
      <c r="BS6" s="674">
        <v>92194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300585</v>
      </c>
      <c r="CS6" s="621"/>
      <c r="CT6" s="621"/>
      <c r="CU6" s="621"/>
      <c r="CV6" s="621"/>
      <c r="CW6" s="621"/>
      <c r="CX6" s="621"/>
      <c r="CY6" s="622"/>
      <c r="CZ6" s="673">
        <v>0.6</v>
      </c>
      <c r="DA6" s="673"/>
      <c r="DB6" s="673"/>
      <c r="DC6" s="673"/>
      <c r="DD6" s="626" t="s">
        <v>216</v>
      </c>
      <c r="DE6" s="621"/>
      <c r="DF6" s="621"/>
      <c r="DG6" s="621"/>
      <c r="DH6" s="621"/>
      <c r="DI6" s="621"/>
      <c r="DJ6" s="621"/>
      <c r="DK6" s="621"/>
      <c r="DL6" s="621"/>
      <c r="DM6" s="621"/>
      <c r="DN6" s="621"/>
      <c r="DO6" s="621"/>
      <c r="DP6" s="622"/>
      <c r="DQ6" s="626">
        <v>300579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7232</v>
      </c>
      <c r="S7" s="621"/>
      <c r="T7" s="621"/>
      <c r="U7" s="621"/>
      <c r="V7" s="621"/>
      <c r="W7" s="621"/>
      <c r="X7" s="621"/>
      <c r="Y7" s="622"/>
      <c r="Z7" s="673">
        <v>0</v>
      </c>
      <c r="AA7" s="673"/>
      <c r="AB7" s="673"/>
      <c r="AC7" s="673"/>
      <c r="AD7" s="674">
        <v>7232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4502076</v>
      </c>
      <c r="BH7" s="621"/>
      <c r="BI7" s="621"/>
      <c r="BJ7" s="621"/>
      <c r="BK7" s="621"/>
      <c r="BL7" s="621"/>
      <c r="BM7" s="621"/>
      <c r="BN7" s="622"/>
      <c r="BO7" s="673">
        <v>42.4</v>
      </c>
      <c r="BP7" s="673"/>
      <c r="BQ7" s="673"/>
      <c r="BR7" s="673"/>
      <c r="BS7" s="674">
        <v>92194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9046680</v>
      </c>
      <c r="CS7" s="621"/>
      <c r="CT7" s="621"/>
      <c r="CU7" s="621"/>
      <c r="CV7" s="621"/>
      <c r="CW7" s="621"/>
      <c r="CX7" s="621"/>
      <c r="CY7" s="622"/>
      <c r="CZ7" s="673">
        <v>18.5</v>
      </c>
      <c r="DA7" s="673"/>
      <c r="DB7" s="673"/>
      <c r="DC7" s="673"/>
      <c r="DD7" s="626">
        <v>128644</v>
      </c>
      <c r="DE7" s="621"/>
      <c r="DF7" s="621"/>
      <c r="DG7" s="621"/>
      <c r="DH7" s="621"/>
      <c r="DI7" s="621"/>
      <c r="DJ7" s="621"/>
      <c r="DK7" s="621"/>
      <c r="DL7" s="621"/>
      <c r="DM7" s="621"/>
      <c r="DN7" s="621"/>
      <c r="DO7" s="621"/>
      <c r="DP7" s="622"/>
      <c r="DQ7" s="626">
        <v>7149182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17990</v>
      </c>
      <c r="S8" s="621"/>
      <c r="T8" s="621"/>
      <c r="U8" s="621"/>
      <c r="V8" s="621"/>
      <c r="W8" s="621"/>
      <c r="X8" s="621"/>
      <c r="Y8" s="622"/>
      <c r="Z8" s="673">
        <v>0</v>
      </c>
      <c r="AA8" s="673"/>
      <c r="AB8" s="673"/>
      <c r="AC8" s="673"/>
      <c r="AD8" s="674">
        <v>17990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156866</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18754824</v>
      </c>
      <c r="CS8" s="621"/>
      <c r="CT8" s="621"/>
      <c r="CU8" s="621"/>
      <c r="CV8" s="621"/>
      <c r="CW8" s="621"/>
      <c r="CX8" s="621"/>
      <c r="CY8" s="622"/>
      <c r="CZ8" s="673">
        <v>38.299999999999997</v>
      </c>
      <c r="DA8" s="673"/>
      <c r="DB8" s="673"/>
      <c r="DC8" s="673"/>
      <c r="DD8" s="626">
        <v>80473</v>
      </c>
      <c r="DE8" s="621"/>
      <c r="DF8" s="621"/>
      <c r="DG8" s="621"/>
      <c r="DH8" s="621"/>
      <c r="DI8" s="621"/>
      <c r="DJ8" s="621"/>
      <c r="DK8" s="621"/>
      <c r="DL8" s="621"/>
      <c r="DM8" s="621"/>
      <c r="DN8" s="621"/>
      <c r="DO8" s="621"/>
      <c r="DP8" s="622"/>
      <c r="DQ8" s="626">
        <v>8101196</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10327</v>
      </c>
      <c r="S9" s="621"/>
      <c r="T9" s="621"/>
      <c r="U9" s="621"/>
      <c r="V9" s="621"/>
      <c r="W9" s="621"/>
      <c r="X9" s="621"/>
      <c r="Y9" s="622"/>
      <c r="Z9" s="673">
        <v>0</v>
      </c>
      <c r="AA9" s="673"/>
      <c r="AB9" s="673"/>
      <c r="AC9" s="673"/>
      <c r="AD9" s="674">
        <v>10327</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3641426</v>
      </c>
      <c r="BH9" s="621"/>
      <c r="BI9" s="621"/>
      <c r="BJ9" s="621"/>
      <c r="BK9" s="621"/>
      <c r="BL9" s="621"/>
      <c r="BM9" s="621"/>
      <c r="BN9" s="622"/>
      <c r="BO9" s="673">
        <v>34.299999999999997</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3054754</v>
      </c>
      <c r="CS9" s="621"/>
      <c r="CT9" s="621"/>
      <c r="CU9" s="621"/>
      <c r="CV9" s="621"/>
      <c r="CW9" s="621"/>
      <c r="CX9" s="621"/>
      <c r="CY9" s="622"/>
      <c r="CZ9" s="673">
        <v>6.2</v>
      </c>
      <c r="DA9" s="673"/>
      <c r="DB9" s="673"/>
      <c r="DC9" s="673"/>
      <c r="DD9" s="626">
        <v>215340</v>
      </c>
      <c r="DE9" s="621"/>
      <c r="DF9" s="621"/>
      <c r="DG9" s="621"/>
      <c r="DH9" s="621"/>
      <c r="DI9" s="621"/>
      <c r="DJ9" s="621"/>
      <c r="DK9" s="621"/>
      <c r="DL9" s="621"/>
      <c r="DM9" s="621"/>
      <c r="DN9" s="621"/>
      <c r="DO9" s="621"/>
      <c r="DP9" s="622"/>
      <c r="DQ9" s="626">
        <v>2674368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1783380</v>
      </c>
      <c r="S10" s="621"/>
      <c r="T10" s="621"/>
      <c r="U10" s="621"/>
      <c r="V10" s="621"/>
      <c r="W10" s="621"/>
      <c r="X10" s="621"/>
      <c r="Y10" s="622"/>
      <c r="Z10" s="673">
        <v>3.5</v>
      </c>
      <c r="AA10" s="673"/>
      <c r="AB10" s="673"/>
      <c r="AC10" s="673"/>
      <c r="AD10" s="674">
        <v>1783380</v>
      </c>
      <c r="AE10" s="674"/>
      <c r="AF10" s="674"/>
      <c r="AG10" s="674"/>
      <c r="AH10" s="674"/>
      <c r="AI10" s="674"/>
      <c r="AJ10" s="674"/>
      <c r="AK10" s="674"/>
      <c r="AL10" s="643">
        <v>7.1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238941</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59387</v>
      </c>
      <c r="CS10" s="621"/>
      <c r="CT10" s="621"/>
      <c r="CU10" s="621"/>
      <c r="CV10" s="621"/>
      <c r="CW10" s="621"/>
      <c r="CX10" s="621"/>
      <c r="CY10" s="622"/>
      <c r="CZ10" s="673">
        <v>0.1</v>
      </c>
      <c r="DA10" s="673"/>
      <c r="DB10" s="673"/>
      <c r="DC10" s="673"/>
      <c r="DD10" s="626">
        <v>1026</v>
      </c>
      <c r="DE10" s="621"/>
      <c r="DF10" s="621"/>
      <c r="DG10" s="621"/>
      <c r="DH10" s="621"/>
      <c r="DI10" s="621"/>
      <c r="DJ10" s="621"/>
      <c r="DK10" s="621"/>
      <c r="DL10" s="621"/>
      <c r="DM10" s="621"/>
      <c r="DN10" s="621"/>
      <c r="DO10" s="621"/>
      <c r="DP10" s="622"/>
      <c r="DQ10" s="626">
        <v>55429</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8862</v>
      </c>
      <c r="S11" s="621"/>
      <c r="T11" s="621"/>
      <c r="U11" s="621"/>
      <c r="V11" s="621"/>
      <c r="W11" s="621"/>
      <c r="X11" s="621"/>
      <c r="Y11" s="622"/>
      <c r="Z11" s="673">
        <v>0</v>
      </c>
      <c r="AA11" s="673"/>
      <c r="AB11" s="673"/>
      <c r="AC11" s="673"/>
      <c r="AD11" s="674">
        <v>8862</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464843</v>
      </c>
      <c r="BH11" s="621"/>
      <c r="BI11" s="621"/>
      <c r="BJ11" s="621"/>
      <c r="BK11" s="621"/>
      <c r="BL11" s="621"/>
      <c r="BM11" s="621"/>
      <c r="BN11" s="622"/>
      <c r="BO11" s="673">
        <v>4.4000000000000004</v>
      </c>
      <c r="BP11" s="673"/>
      <c r="BQ11" s="673"/>
      <c r="BR11" s="673"/>
      <c r="BS11" s="626">
        <v>92194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2482698</v>
      </c>
      <c r="CS11" s="621"/>
      <c r="CT11" s="621"/>
      <c r="CU11" s="621"/>
      <c r="CV11" s="621"/>
      <c r="CW11" s="621"/>
      <c r="CX11" s="621"/>
      <c r="CY11" s="622"/>
      <c r="CZ11" s="673">
        <v>5.0999999999999996</v>
      </c>
      <c r="DA11" s="673"/>
      <c r="DB11" s="673"/>
      <c r="DC11" s="673"/>
      <c r="DD11" s="626">
        <v>1053654</v>
      </c>
      <c r="DE11" s="621"/>
      <c r="DF11" s="621"/>
      <c r="DG11" s="621"/>
      <c r="DH11" s="621"/>
      <c r="DI11" s="621"/>
      <c r="DJ11" s="621"/>
      <c r="DK11" s="621"/>
      <c r="DL11" s="621"/>
      <c r="DM11" s="621"/>
      <c r="DN11" s="621"/>
      <c r="DO11" s="621"/>
      <c r="DP11" s="622"/>
      <c r="DQ11" s="626">
        <v>1369945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4548693</v>
      </c>
      <c r="BH12" s="621"/>
      <c r="BI12" s="621"/>
      <c r="BJ12" s="621"/>
      <c r="BK12" s="621"/>
      <c r="BL12" s="621"/>
      <c r="BM12" s="621"/>
      <c r="BN12" s="622"/>
      <c r="BO12" s="673">
        <v>42.8</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855524</v>
      </c>
      <c r="CS12" s="621"/>
      <c r="CT12" s="621"/>
      <c r="CU12" s="621"/>
      <c r="CV12" s="621"/>
      <c r="CW12" s="621"/>
      <c r="CX12" s="621"/>
      <c r="CY12" s="622"/>
      <c r="CZ12" s="673">
        <v>1.7</v>
      </c>
      <c r="DA12" s="673"/>
      <c r="DB12" s="673"/>
      <c r="DC12" s="673"/>
      <c r="DD12" s="626">
        <v>102485</v>
      </c>
      <c r="DE12" s="621"/>
      <c r="DF12" s="621"/>
      <c r="DG12" s="621"/>
      <c r="DH12" s="621"/>
      <c r="DI12" s="621"/>
      <c r="DJ12" s="621"/>
      <c r="DK12" s="621"/>
      <c r="DL12" s="621"/>
      <c r="DM12" s="621"/>
      <c r="DN12" s="621"/>
      <c r="DO12" s="621"/>
      <c r="DP12" s="622"/>
      <c r="DQ12" s="626">
        <v>812803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58301</v>
      </c>
      <c r="S13" s="621"/>
      <c r="T13" s="621"/>
      <c r="U13" s="621"/>
      <c r="V13" s="621"/>
      <c r="W13" s="621"/>
      <c r="X13" s="621"/>
      <c r="Y13" s="622"/>
      <c r="Z13" s="673">
        <v>0.1</v>
      </c>
      <c r="AA13" s="673"/>
      <c r="AB13" s="673"/>
      <c r="AC13" s="673"/>
      <c r="AD13" s="674">
        <v>58301</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4475426</v>
      </c>
      <c r="BH13" s="621"/>
      <c r="BI13" s="621"/>
      <c r="BJ13" s="621"/>
      <c r="BK13" s="621"/>
      <c r="BL13" s="621"/>
      <c r="BM13" s="621"/>
      <c r="BN13" s="622"/>
      <c r="BO13" s="673">
        <v>42.1</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3326988</v>
      </c>
      <c r="CS13" s="621"/>
      <c r="CT13" s="621"/>
      <c r="CU13" s="621"/>
      <c r="CV13" s="621"/>
      <c r="CW13" s="621"/>
      <c r="CX13" s="621"/>
      <c r="CY13" s="622"/>
      <c r="CZ13" s="673">
        <v>6.8</v>
      </c>
      <c r="DA13" s="673"/>
      <c r="DB13" s="673"/>
      <c r="DC13" s="673"/>
      <c r="DD13" s="626">
        <v>1932580</v>
      </c>
      <c r="DE13" s="621"/>
      <c r="DF13" s="621"/>
      <c r="DG13" s="621"/>
      <c r="DH13" s="621"/>
      <c r="DI13" s="621"/>
      <c r="DJ13" s="621"/>
      <c r="DK13" s="621"/>
      <c r="DL13" s="621"/>
      <c r="DM13" s="621"/>
      <c r="DN13" s="621"/>
      <c r="DO13" s="621"/>
      <c r="DP13" s="622"/>
      <c r="DQ13" s="626">
        <v>2215491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372277</v>
      </c>
      <c r="BH14" s="621"/>
      <c r="BI14" s="621"/>
      <c r="BJ14" s="621"/>
      <c r="BK14" s="621"/>
      <c r="BL14" s="621"/>
      <c r="BM14" s="621"/>
      <c r="BN14" s="622"/>
      <c r="BO14" s="673">
        <v>3.5</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1320841</v>
      </c>
      <c r="CS14" s="621"/>
      <c r="CT14" s="621"/>
      <c r="CU14" s="621"/>
      <c r="CV14" s="621"/>
      <c r="CW14" s="621"/>
      <c r="CX14" s="621"/>
      <c r="CY14" s="622"/>
      <c r="CZ14" s="673">
        <v>2.7</v>
      </c>
      <c r="DA14" s="673"/>
      <c r="DB14" s="673"/>
      <c r="DC14" s="673"/>
      <c r="DD14" s="626">
        <v>128834</v>
      </c>
      <c r="DE14" s="621"/>
      <c r="DF14" s="621"/>
      <c r="DG14" s="621"/>
      <c r="DH14" s="621"/>
      <c r="DI14" s="621"/>
      <c r="DJ14" s="621"/>
      <c r="DK14" s="621"/>
      <c r="DL14" s="621"/>
      <c r="DM14" s="621"/>
      <c r="DN14" s="621"/>
      <c r="DO14" s="621"/>
      <c r="DP14" s="622"/>
      <c r="DQ14" s="626">
        <v>1242466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45053</v>
      </c>
      <c r="S15" s="621"/>
      <c r="T15" s="621"/>
      <c r="U15" s="621"/>
      <c r="V15" s="621"/>
      <c r="W15" s="621"/>
      <c r="X15" s="621"/>
      <c r="Y15" s="622"/>
      <c r="Z15" s="673">
        <v>0.1</v>
      </c>
      <c r="AA15" s="673"/>
      <c r="AB15" s="673"/>
      <c r="AC15" s="673"/>
      <c r="AD15" s="674">
        <v>45053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764719</v>
      </c>
      <c r="BH15" s="621"/>
      <c r="BI15" s="621"/>
      <c r="BJ15" s="621"/>
      <c r="BK15" s="621"/>
      <c r="BL15" s="621"/>
      <c r="BM15" s="621"/>
      <c r="BN15" s="622"/>
      <c r="BO15" s="673">
        <v>7.2</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4197914</v>
      </c>
      <c r="CS15" s="621"/>
      <c r="CT15" s="621"/>
      <c r="CU15" s="621"/>
      <c r="CV15" s="621"/>
      <c r="CW15" s="621"/>
      <c r="CX15" s="621"/>
      <c r="CY15" s="622"/>
      <c r="CZ15" s="673">
        <v>8.6</v>
      </c>
      <c r="DA15" s="673"/>
      <c r="DB15" s="673"/>
      <c r="DC15" s="673"/>
      <c r="DD15" s="626">
        <v>661482</v>
      </c>
      <c r="DE15" s="621"/>
      <c r="DF15" s="621"/>
      <c r="DG15" s="621"/>
      <c r="DH15" s="621"/>
      <c r="DI15" s="621"/>
      <c r="DJ15" s="621"/>
      <c r="DK15" s="621"/>
      <c r="DL15" s="621"/>
      <c r="DM15" s="621"/>
      <c r="DN15" s="621"/>
      <c r="DO15" s="621"/>
      <c r="DP15" s="622"/>
      <c r="DQ15" s="626">
        <v>3297628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13425060</v>
      </c>
      <c r="S16" s="621"/>
      <c r="T16" s="621"/>
      <c r="U16" s="621"/>
      <c r="V16" s="621"/>
      <c r="W16" s="621"/>
      <c r="X16" s="621"/>
      <c r="Y16" s="622"/>
      <c r="Z16" s="673">
        <v>26.1</v>
      </c>
      <c r="AA16" s="673"/>
      <c r="AB16" s="673"/>
      <c r="AC16" s="673"/>
      <c r="AD16" s="674">
        <v>11907613</v>
      </c>
      <c r="AE16" s="674"/>
      <c r="AF16" s="674"/>
      <c r="AG16" s="674"/>
      <c r="AH16" s="674"/>
      <c r="AI16" s="674"/>
      <c r="AJ16" s="674"/>
      <c r="AK16" s="674"/>
      <c r="AL16" s="643">
        <v>47.4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1226954</v>
      </c>
      <c r="CS16" s="621"/>
      <c r="CT16" s="621"/>
      <c r="CU16" s="621"/>
      <c r="CV16" s="621"/>
      <c r="CW16" s="621"/>
      <c r="CX16" s="621"/>
      <c r="CY16" s="622"/>
      <c r="CZ16" s="673">
        <v>2.5</v>
      </c>
      <c r="DA16" s="673"/>
      <c r="DB16" s="673"/>
      <c r="DC16" s="673"/>
      <c r="DD16" s="626" t="s">
        <v>113</v>
      </c>
      <c r="DE16" s="621"/>
      <c r="DF16" s="621"/>
      <c r="DG16" s="621"/>
      <c r="DH16" s="621"/>
      <c r="DI16" s="621"/>
      <c r="DJ16" s="621"/>
      <c r="DK16" s="621"/>
      <c r="DL16" s="621"/>
      <c r="DM16" s="621"/>
      <c r="DN16" s="621"/>
      <c r="DO16" s="621"/>
      <c r="DP16" s="622"/>
      <c r="DQ16" s="626">
        <v>1065822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11907613</v>
      </c>
      <c r="S17" s="621"/>
      <c r="T17" s="621"/>
      <c r="U17" s="621"/>
      <c r="V17" s="621"/>
      <c r="W17" s="621"/>
      <c r="X17" s="621"/>
      <c r="Y17" s="622"/>
      <c r="Z17" s="673">
        <v>23.2</v>
      </c>
      <c r="AA17" s="673"/>
      <c r="AB17" s="673"/>
      <c r="AC17" s="673"/>
      <c r="AD17" s="674">
        <v>11907613</v>
      </c>
      <c r="AE17" s="674"/>
      <c r="AF17" s="674"/>
      <c r="AG17" s="674"/>
      <c r="AH17" s="674"/>
      <c r="AI17" s="674"/>
      <c r="AJ17" s="674"/>
      <c r="AK17" s="674"/>
      <c r="AL17" s="643">
        <v>47.4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4400513</v>
      </c>
      <c r="CS17" s="621"/>
      <c r="CT17" s="621"/>
      <c r="CU17" s="621"/>
      <c r="CV17" s="621"/>
      <c r="CW17" s="621"/>
      <c r="CX17" s="621"/>
      <c r="CY17" s="622"/>
      <c r="CZ17" s="673">
        <v>9</v>
      </c>
      <c r="DA17" s="673"/>
      <c r="DB17" s="673"/>
      <c r="DC17" s="673"/>
      <c r="DD17" s="626" t="s">
        <v>113</v>
      </c>
      <c r="DE17" s="621"/>
      <c r="DF17" s="621"/>
      <c r="DG17" s="621"/>
      <c r="DH17" s="621"/>
      <c r="DI17" s="621"/>
      <c r="DJ17" s="621"/>
      <c r="DK17" s="621"/>
      <c r="DL17" s="621"/>
      <c r="DM17" s="621"/>
      <c r="DN17" s="621"/>
      <c r="DO17" s="621"/>
      <c r="DP17" s="622"/>
      <c r="DQ17" s="626">
        <v>4095231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1517447</v>
      </c>
      <c r="S18" s="621"/>
      <c r="T18" s="621"/>
      <c r="U18" s="621"/>
      <c r="V18" s="621"/>
      <c r="W18" s="621"/>
      <c r="X18" s="621"/>
      <c r="Y18" s="622"/>
      <c r="Z18" s="673">
        <v>3</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438094</v>
      </c>
      <c r="BH19" s="621"/>
      <c r="BI19" s="621"/>
      <c r="BJ19" s="621"/>
      <c r="BK19" s="621"/>
      <c r="BL19" s="621"/>
      <c r="BM19" s="621"/>
      <c r="BN19" s="622"/>
      <c r="BO19" s="673">
        <v>4.0999999999999996</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26457109</v>
      </c>
      <c r="S20" s="621"/>
      <c r="T20" s="621"/>
      <c r="U20" s="621"/>
      <c r="V20" s="621"/>
      <c r="W20" s="621"/>
      <c r="X20" s="621"/>
      <c r="Y20" s="622"/>
      <c r="Z20" s="673">
        <v>51.5</v>
      </c>
      <c r="AA20" s="673"/>
      <c r="AB20" s="673"/>
      <c r="AC20" s="673"/>
      <c r="AD20" s="674">
        <v>24501568</v>
      </c>
      <c r="AE20" s="674"/>
      <c r="AF20" s="674"/>
      <c r="AG20" s="674"/>
      <c r="AH20" s="674"/>
      <c r="AI20" s="674"/>
      <c r="AJ20" s="674"/>
      <c r="AK20" s="674"/>
      <c r="AL20" s="643">
        <v>97.6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438094</v>
      </c>
      <c r="BH20" s="621"/>
      <c r="BI20" s="621"/>
      <c r="BJ20" s="621"/>
      <c r="BK20" s="621"/>
      <c r="BL20" s="621"/>
      <c r="BM20" s="621"/>
      <c r="BN20" s="622"/>
      <c r="BO20" s="673">
        <v>4.0999999999999996</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49027662</v>
      </c>
      <c r="CS20" s="621"/>
      <c r="CT20" s="621"/>
      <c r="CU20" s="621"/>
      <c r="CV20" s="621"/>
      <c r="CW20" s="621"/>
      <c r="CX20" s="621"/>
      <c r="CY20" s="622"/>
      <c r="CZ20" s="673">
        <v>100</v>
      </c>
      <c r="DA20" s="673"/>
      <c r="DB20" s="673"/>
      <c r="DC20" s="673"/>
      <c r="DD20" s="626">
        <v>4304518</v>
      </c>
      <c r="DE20" s="621"/>
      <c r="DF20" s="621"/>
      <c r="DG20" s="621"/>
      <c r="DH20" s="621"/>
      <c r="DI20" s="621"/>
      <c r="DJ20" s="621"/>
      <c r="DK20" s="621"/>
      <c r="DL20" s="621"/>
      <c r="DM20" s="621"/>
      <c r="DN20" s="621"/>
      <c r="DO20" s="621"/>
      <c r="DP20" s="622"/>
      <c r="DQ20" s="626">
        <v>32380140</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18755</v>
      </c>
      <c r="S21" s="621"/>
      <c r="T21" s="621"/>
      <c r="U21" s="621"/>
      <c r="V21" s="621"/>
      <c r="W21" s="621"/>
      <c r="X21" s="621"/>
      <c r="Y21" s="622"/>
      <c r="Z21" s="673">
        <v>0</v>
      </c>
      <c r="AA21" s="673"/>
      <c r="AB21" s="673"/>
      <c r="AC21" s="673"/>
      <c r="AD21" s="674">
        <v>18755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544937</v>
      </c>
      <c r="S22" s="621"/>
      <c r="T22" s="621"/>
      <c r="U22" s="621"/>
      <c r="V22" s="621"/>
      <c r="W22" s="621"/>
      <c r="X22" s="621"/>
      <c r="Y22" s="622"/>
      <c r="Z22" s="673">
        <v>1.1000000000000001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521209</v>
      </c>
      <c r="S23" s="621"/>
      <c r="T23" s="621"/>
      <c r="U23" s="621"/>
      <c r="V23" s="621"/>
      <c r="W23" s="621"/>
      <c r="X23" s="621"/>
      <c r="Y23" s="622"/>
      <c r="Z23" s="673">
        <v>1</v>
      </c>
      <c r="AA23" s="673"/>
      <c r="AB23" s="673"/>
      <c r="AC23" s="673"/>
      <c r="AD23" s="674">
        <v>31942</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438094</v>
      </c>
      <c r="BH23" s="621"/>
      <c r="BI23" s="621"/>
      <c r="BJ23" s="621"/>
      <c r="BK23" s="621"/>
      <c r="BL23" s="621"/>
      <c r="BM23" s="621"/>
      <c r="BN23" s="622"/>
      <c r="BO23" s="673">
        <v>4.0999999999999996</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252691</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24108948</v>
      </c>
      <c r="CS24" s="671"/>
      <c r="CT24" s="671"/>
      <c r="CU24" s="671"/>
      <c r="CV24" s="671"/>
      <c r="CW24" s="671"/>
      <c r="CX24" s="671"/>
      <c r="CY24" s="718"/>
      <c r="CZ24" s="722">
        <v>49.2</v>
      </c>
      <c r="DA24" s="723"/>
      <c r="DB24" s="723"/>
      <c r="DC24" s="724"/>
      <c r="DD24" s="717">
        <v>13873729</v>
      </c>
      <c r="DE24" s="671"/>
      <c r="DF24" s="671"/>
      <c r="DG24" s="671"/>
      <c r="DH24" s="671"/>
      <c r="DI24" s="671"/>
      <c r="DJ24" s="671"/>
      <c r="DK24" s="718"/>
      <c r="DL24" s="717">
        <v>13536157</v>
      </c>
      <c r="DM24" s="671"/>
      <c r="DN24" s="671"/>
      <c r="DO24" s="671"/>
      <c r="DP24" s="671"/>
      <c r="DQ24" s="671"/>
      <c r="DR24" s="671"/>
      <c r="DS24" s="671"/>
      <c r="DT24" s="671"/>
      <c r="DU24" s="671"/>
      <c r="DV24" s="718"/>
      <c r="DW24" s="719">
        <v>51.3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8541584</v>
      </c>
      <c r="S25" s="621"/>
      <c r="T25" s="621"/>
      <c r="U25" s="621"/>
      <c r="V25" s="621"/>
      <c r="W25" s="621"/>
      <c r="X25" s="621"/>
      <c r="Y25" s="622"/>
      <c r="Z25" s="673">
        <v>16.600000000000001</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6177479</v>
      </c>
      <c r="CS25" s="639"/>
      <c r="CT25" s="639"/>
      <c r="CU25" s="639"/>
      <c r="CV25" s="639"/>
      <c r="CW25" s="639"/>
      <c r="CX25" s="639"/>
      <c r="CY25" s="640"/>
      <c r="CZ25" s="623">
        <v>12.6</v>
      </c>
      <c r="DA25" s="641"/>
      <c r="DB25" s="641"/>
      <c r="DC25" s="642"/>
      <c r="DD25" s="626">
        <v>5861147</v>
      </c>
      <c r="DE25" s="639"/>
      <c r="DF25" s="639"/>
      <c r="DG25" s="639"/>
      <c r="DH25" s="639"/>
      <c r="DI25" s="639"/>
      <c r="DJ25" s="639"/>
      <c r="DK25" s="640"/>
      <c r="DL25" s="626">
        <v>5835189</v>
      </c>
      <c r="DM25" s="639"/>
      <c r="DN25" s="639"/>
      <c r="DO25" s="639"/>
      <c r="DP25" s="639"/>
      <c r="DQ25" s="639"/>
      <c r="DR25" s="639"/>
      <c r="DS25" s="639"/>
      <c r="DT25" s="639"/>
      <c r="DU25" s="639"/>
      <c r="DV25" s="640"/>
      <c r="DW25" s="643">
        <v>22.1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481737</v>
      </c>
      <c r="S26" s="621"/>
      <c r="T26" s="621"/>
      <c r="U26" s="621"/>
      <c r="V26" s="621"/>
      <c r="W26" s="621"/>
      <c r="X26" s="621"/>
      <c r="Y26" s="622"/>
      <c r="Z26" s="673">
        <v>0.9</v>
      </c>
      <c r="AA26" s="673"/>
      <c r="AB26" s="673"/>
      <c r="AC26" s="673"/>
      <c r="AD26" s="674">
        <v>481737</v>
      </c>
      <c r="AE26" s="674"/>
      <c r="AF26" s="674"/>
      <c r="AG26" s="674"/>
      <c r="AH26" s="674"/>
      <c r="AI26" s="674"/>
      <c r="AJ26" s="674"/>
      <c r="AK26" s="674"/>
      <c r="AL26" s="643">
        <v>1.9</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4138862</v>
      </c>
      <c r="CS26" s="621"/>
      <c r="CT26" s="621"/>
      <c r="CU26" s="621"/>
      <c r="CV26" s="621"/>
      <c r="CW26" s="621"/>
      <c r="CX26" s="621"/>
      <c r="CY26" s="622"/>
      <c r="CZ26" s="623">
        <v>8.4</v>
      </c>
      <c r="DA26" s="641"/>
      <c r="DB26" s="641"/>
      <c r="DC26" s="642"/>
      <c r="DD26" s="626">
        <v>3871514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4111429</v>
      </c>
      <c r="S27" s="621"/>
      <c r="T27" s="621"/>
      <c r="U27" s="621"/>
      <c r="V27" s="621"/>
      <c r="W27" s="621"/>
      <c r="X27" s="621"/>
      <c r="Y27" s="622"/>
      <c r="Z27" s="673">
        <v>8</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10625859</v>
      </c>
      <c r="BH27" s="621"/>
      <c r="BI27" s="621"/>
      <c r="BJ27" s="621"/>
      <c r="BK27" s="621"/>
      <c r="BL27" s="621"/>
      <c r="BM27" s="621"/>
      <c r="BN27" s="622"/>
      <c r="BO27" s="673">
        <v>100</v>
      </c>
      <c r="BP27" s="673"/>
      <c r="BQ27" s="673"/>
      <c r="BR27" s="673"/>
      <c r="BS27" s="626">
        <v>92194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13530956</v>
      </c>
      <c r="CS27" s="639"/>
      <c r="CT27" s="639"/>
      <c r="CU27" s="639"/>
      <c r="CV27" s="639"/>
      <c r="CW27" s="639"/>
      <c r="CX27" s="639"/>
      <c r="CY27" s="640"/>
      <c r="CZ27" s="623">
        <v>27.6</v>
      </c>
      <c r="DA27" s="641"/>
      <c r="DB27" s="641"/>
      <c r="DC27" s="642"/>
      <c r="DD27" s="626">
        <v>3917351</v>
      </c>
      <c r="DE27" s="639"/>
      <c r="DF27" s="639"/>
      <c r="DG27" s="639"/>
      <c r="DH27" s="639"/>
      <c r="DI27" s="639"/>
      <c r="DJ27" s="639"/>
      <c r="DK27" s="640"/>
      <c r="DL27" s="626">
        <v>3605737</v>
      </c>
      <c r="DM27" s="639"/>
      <c r="DN27" s="639"/>
      <c r="DO27" s="639"/>
      <c r="DP27" s="639"/>
      <c r="DQ27" s="639"/>
      <c r="DR27" s="639"/>
      <c r="DS27" s="639"/>
      <c r="DT27" s="639"/>
      <c r="DU27" s="639"/>
      <c r="DV27" s="640"/>
      <c r="DW27" s="643">
        <v>13.7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167401</v>
      </c>
      <c r="S28" s="621"/>
      <c r="T28" s="621"/>
      <c r="U28" s="621"/>
      <c r="V28" s="621"/>
      <c r="W28" s="621"/>
      <c r="X28" s="621"/>
      <c r="Y28" s="622"/>
      <c r="Z28" s="673">
        <v>0.3</v>
      </c>
      <c r="AA28" s="673"/>
      <c r="AB28" s="673"/>
      <c r="AC28" s="673"/>
      <c r="AD28" s="674">
        <v>74198</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4400513</v>
      </c>
      <c r="CS28" s="621"/>
      <c r="CT28" s="621"/>
      <c r="CU28" s="621"/>
      <c r="CV28" s="621"/>
      <c r="CW28" s="621"/>
      <c r="CX28" s="621"/>
      <c r="CY28" s="622"/>
      <c r="CZ28" s="623">
        <v>9</v>
      </c>
      <c r="DA28" s="641"/>
      <c r="DB28" s="641"/>
      <c r="DC28" s="642"/>
      <c r="DD28" s="626">
        <v>4095231</v>
      </c>
      <c r="DE28" s="621"/>
      <c r="DF28" s="621"/>
      <c r="DG28" s="621"/>
      <c r="DH28" s="621"/>
      <c r="DI28" s="621"/>
      <c r="DJ28" s="621"/>
      <c r="DK28" s="622"/>
      <c r="DL28" s="626">
        <v>4095231</v>
      </c>
      <c r="DM28" s="621"/>
      <c r="DN28" s="621"/>
      <c r="DO28" s="621"/>
      <c r="DP28" s="621"/>
      <c r="DQ28" s="621"/>
      <c r="DR28" s="621"/>
      <c r="DS28" s="621"/>
      <c r="DT28" s="621"/>
      <c r="DU28" s="621"/>
      <c r="DV28" s="622"/>
      <c r="DW28" s="643">
        <v>15.5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1432250</v>
      </c>
      <c r="S29" s="621"/>
      <c r="T29" s="621"/>
      <c r="U29" s="621"/>
      <c r="V29" s="621"/>
      <c r="W29" s="621"/>
      <c r="X29" s="621"/>
      <c r="Y29" s="622"/>
      <c r="Z29" s="673">
        <v>2.8</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4400513</v>
      </c>
      <c r="CS29" s="639"/>
      <c r="CT29" s="639"/>
      <c r="CU29" s="639"/>
      <c r="CV29" s="639"/>
      <c r="CW29" s="639"/>
      <c r="CX29" s="639"/>
      <c r="CY29" s="640"/>
      <c r="CZ29" s="623">
        <v>9</v>
      </c>
      <c r="DA29" s="641"/>
      <c r="DB29" s="641"/>
      <c r="DC29" s="642"/>
      <c r="DD29" s="626">
        <v>4095231</v>
      </c>
      <c r="DE29" s="639"/>
      <c r="DF29" s="639"/>
      <c r="DG29" s="639"/>
      <c r="DH29" s="639"/>
      <c r="DI29" s="639"/>
      <c r="DJ29" s="639"/>
      <c r="DK29" s="640"/>
      <c r="DL29" s="626">
        <v>4095231</v>
      </c>
      <c r="DM29" s="639"/>
      <c r="DN29" s="639"/>
      <c r="DO29" s="639"/>
      <c r="DP29" s="639"/>
      <c r="DQ29" s="639"/>
      <c r="DR29" s="639"/>
      <c r="DS29" s="639"/>
      <c r="DT29" s="639"/>
      <c r="DU29" s="639"/>
      <c r="DV29" s="640"/>
      <c r="DW29" s="643">
        <v>15.5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3803531</v>
      </c>
      <c r="S30" s="621"/>
      <c r="T30" s="621"/>
      <c r="U30" s="621"/>
      <c r="V30" s="621"/>
      <c r="W30" s="621"/>
      <c r="X30" s="621"/>
      <c r="Y30" s="622"/>
      <c r="Z30" s="673">
        <v>7.4</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93.8</v>
      </c>
      <c r="BN30" s="687"/>
      <c r="BO30" s="687"/>
      <c r="BP30" s="687"/>
      <c r="BQ30" s="689"/>
      <c r="BR30" s="686">
        <v>97.9</v>
      </c>
      <c r="BS30" s="687"/>
      <c r="BT30" s="687"/>
      <c r="BU30" s="687"/>
      <c r="BV30" s="687"/>
      <c r="BW30" s="687"/>
      <c r="BX30" s="688">
        <v>92.7</v>
      </c>
      <c r="BY30" s="687"/>
      <c r="BZ30" s="687"/>
      <c r="CA30" s="687"/>
      <c r="CB30" s="689"/>
      <c r="CD30" s="692"/>
      <c r="CE30" s="693"/>
      <c r="CF30" s="657" t="s">
        <v>292</v>
      </c>
      <c r="CG30" s="654"/>
      <c r="CH30" s="654"/>
      <c r="CI30" s="654"/>
      <c r="CJ30" s="654"/>
      <c r="CK30" s="654"/>
      <c r="CL30" s="654"/>
      <c r="CM30" s="654"/>
      <c r="CN30" s="654"/>
      <c r="CO30" s="654"/>
      <c r="CP30" s="654"/>
      <c r="CQ30" s="655"/>
      <c r="CR30" s="620">
        <v>4026464</v>
      </c>
      <c r="CS30" s="621"/>
      <c r="CT30" s="621"/>
      <c r="CU30" s="621"/>
      <c r="CV30" s="621"/>
      <c r="CW30" s="621"/>
      <c r="CX30" s="621"/>
      <c r="CY30" s="622"/>
      <c r="CZ30" s="623">
        <v>8.1999999999999993</v>
      </c>
      <c r="DA30" s="641"/>
      <c r="DB30" s="641"/>
      <c r="DC30" s="642"/>
      <c r="DD30" s="626">
        <v>3721182</v>
      </c>
      <c r="DE30" s="621"/>
      <c r="DF30" s="621"/>
      <c r="DG30" s="621"/>
      <c r="DH30" s="621"/>
      <c r="DI30" s="621"/>
      <c r="DJ30" s="621"/>
      <c r="DK30" s="622"/>
      <c r="DL30" s="626">
        <v>3721182</v>
      </c>
      <c r="DM30" s="621"/>
      <c r="DN30" s="621"/>
      <c r="DO30" s="621"/>
      <c r="DP30" s="621"/>
      <c r="DQ30" s="621"/>
      <c r="DR30" s="621"/>
      <c r="DS30" s="621"/>
      <c r="DT30" s="621"/>
      <c r="DU30" s="621"/>
      <c r="DV30" s="622"/>
      <c r="DW30" s="643">
        <v>14.1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1648021</v>
      </c>
      <c r="S31" s="621"/>
      <c r="T31" s="621"/>
      <c r="U31" s="621"/>
      <c r="V31" s="621"/>
      <c r="W31" s="621"/>
      <c r="X31" s="621"/>
      <c r="Y31" s="622"/>
      <c r="Z31" s="673">
        <v>3.2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96.1</v>
      </c>
      <c r="BN31" s="685"/>
      <c r="BO31" s="685"/>
      <c r="BP31" s="685"/>
      <c r="BQ31" s="649"/>
      <c r="BR31" s="684">
        <v>98.1</v>
      </c>
      <c r="BS31" s="639"/>
      <c r="BT31" s="639"/>
      <c r="BU31" s="639"/>
      <c r="BV31" s="639"/>
      <c r="BW31" s="639"/>
      <c r="BX31" s="675">
        <v>95.1</v>
      </c>
      <c r="BY31" s="685"/>
      <c r="BZ31" s="685"/>
      <c r="CA31" s="685"/>
      <c r="CB31" s="649"/>
      <c r="CD31" s="692"/>
      <c r="CE31" s="693"/>
      <c r="CF31" s="657" t="s">
        <v>296</v>
      </c>
      <c r="CG31" s="654"/>
      <c r="CH31" s="654"/>
      <c r="CI31" s="654"/>
      <c r="CJ31" s="654"/>
      <c r="CK31" s="654"/>
      <c r="CL31" s="654"/>
      <c r="CM31" s="654"/>
      <c r="CN31" s="654"/>
      <c r="CO31" s="654"/>
      <c r="CP31" s="654"/>
      <c r="CQ31" s="655"/>
      <c r="CR31" s="620">
        <v>374049</v>
      </c>
      <c r="CS31" s="639"/>
      <c r="CT31" s="639"/>
      <c r="CU31" s="639"/>
      <c r="CV31" s="639"/>
      <c r="CW31" s="639"/>
      <c r="CX31" s="639"/>
      <c r="CY31" s="640"/>
      <c r="CZ31" s="623">
        <v>0.8</v>
      </c>
      <c r="DA31" s="641"/>
      <c r="DB31" s="641"/>
      <c r="DC31" s="642"/>
      <c r="DD31" s="626">
        <v>374049</v>
      </c>
      <c r="DE31" s="639"/>
      <c r="DF31" s="639"/>
      <c r="DG31" s="639"/>
      <c r="DH31" s="639"/>
      <c r="DI31" s="639"/>
      <c r="DJ31" s="639"/>
      <c r="DK31" s="640"/>
      <c r="DL31" s="626">
        <v>374049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408066</v>
      </c>
      <c r="S32" s="621"/>
      <c r="T32" s="621"/>
      <c r="U32" s="621"/>
      <c r="V32" s="621"/>
      <c r="W32" s="621"/>
      <c r="X32" s="621"/>
      <c r="Y32" s="622"/>
      <c r="Z32" s="673">
        <v>0.8</v>
      </c>
      <c r="AA32" s="673"/>
      <c r="AB32" s="673"/>
      <c r="AC32" s="673"/>
      <c r="AD32" s="674">
        <v>945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98.2</v>
      </c>
      <c r="BH32" s="605"/>
      <c r="BI32" s="605"/>
      <c r="BJ32" s="605"/>
      <c r="BK32" s="605"/>
      <c r="BL32" s="605"/>
      <c r="BM32" s="668">
        <v>91.1</v>
      </c>
      <c r="BN32" s="605"/>
      <c r="BO32" s="605"/>
      <c r="BP32" s="605"/>
      <c r="BQ32" s="662"/>
      <c r="BR32" s="683">
        <v>97.4</v>
      </c>
      <c r="BS32" s="605"/>
      <c r="BT32" s="605"/>
      <c r="BU32" s="605"/>
      <c r="BV32" s="605"/>
      <c r="BW32" s="605"/>
      <c r="BX32" s="668">
        <v>89.8</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2951700</v>
      </c>
      <c r="S33" s="621"/>
      <c r="T33" s="621"/>
      <c r="U33" s="621"/>
      <c r="V33" s="621"/>
      <c r="W33" s="621"/>
      <c r="X33" s="621"/>
      <c r="Y33" s="622"/>
      <c r="Z33" s="673">
        <v>5.7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19387242</v>
      </c>
      <c r="CS33" s="639"/>
      <c r="CT33" s="639"/>
      <c r="CU33" s="639"/>
      <c r="CV33" s="639"/>
      <c r="CW33" s="639"/>
      <c r="CX33" s="639"/>
      <c r="CY33" s="640"/>
      <c r="CZ33" s="623">
        <v>39.5</v>
      </c>
      <c r="DA33" s="641"/>
      <c r="DB33" s="641"/>
      <c r="DC33" s="642"/>
      <c r="DD33" s="626">
        <v>15551660</v>
      </c>
      <c r="DE33" s="639"/>
      <c r="DF33" s="639"/>
      <c r="DG33" s="639"/>
      <c r="DH33" s="639"/>
      <c r="DI33" s="639"/>
      <c r="DJ33" s="639"/>
      <c r="DK33" s="640"/>
      <c r="DL33" s="626">
        <v>10217403</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6097076</v>
      </c>
      <c r="CS34" s="621"/>
      <c r="CT34" s="621"/>
      <c r="CU34" s="621"/>
      <c r="CV34" s="621"/>
      <c r="CW34" s="621"/>
      <c r="CX34" s="621"/>
      <c r="CY34" s="622"/>
      <c r="CZ34" s="623">
        <v>12.4</v>
      </c>
      <c r="DA34" s="641"/>
      <c r="DB34" s="641"/>
      <c r="DC34" s="642"/>
      <c r="DD34" s="626">
        <v>5109916</v>
      </c>
      <c r="DE34" s="621"/>
      <c r="DF34" s="621"/>
      <c r="DG34" s="621"/>
      <c r="DH34" s="621"/>
      <c r="DI34" s="621"/>
      <c r="DJ34" s="621"/>
      <c r="DK34" s="622"/>
      <c r="DL34" s="626">
        <v>3865629</v>
      </c>
      <c r="DM34" s="621"/>
      <c r="DN34" s="621"/>
      <c r="DO34" s="621"/>
      <c r="DP34" s="621"/>
      <c r="DQ34" s="621"/>
      <c r="DR34" s="621"/>
      <c r="DS34" s="621"/>
      <c r="DT34" s="621"/>
      <c r="DU34" s="621"/>
      <c r="DV34" s="622"/>
      <c r="DW34" s="643">
        <v>14.7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1263900</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5186646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385020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252298</v>
      </c>
      <c r="CS35" s="639"/>
      <c r="CT35" s="639"/>
      <c r="CU35" s="639"/>
      <c r="CV35" s="639"/>
      <c r="CW35" s="639"/>
      <c r="CX35" s="639"/>
      <c r="CY35" s="640"/>
      <c r="CZ35" s="623">
        <v>0.5</v>
      </c>
      <c r="DA35" s="641"/>
      <c r="DB35" s="641"/>
      <c r="DC35" s="642"/>
      <c r="DD35" s="626">
        <v>228156</v>
      </c>
      <c r="DE35" s="639"/>
      <c r="DF35" s="639"/>
      <c r="DG35" s="639"/>
      <c r="DH35" s="639"/>
      <c r="DI35" s="639"/>
      <c r="DJ35" s="639"/>
      <c r="DK35" s="640"/>
      <c r="DL35" s="626">
        <v>228021</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51340420</v>
      </c>
      <c r="S36" s="661"/>
      <c r="T36" s="661"/>
      <c r="U36" s="661"/>
      <c r="V36" s="661"/>
      <c r="W36" s="661"/>
      <c r="X36" s="661"/>
      <c r="Y36" s="664"/>
      <c r="Z36" s="665">
        <v>100</v>
      </c>
      <c r="AA36" s="665"/>
      <c r="AB36" s="665"/>
      <c r="AC36" s="665"/>
      <c r="AD36" s="666">
        <v>25109145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573779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-195654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3596740</v>
      </c>
      <c r="CS36" s="621"/>
      <c r="CT36" s="621"/>
      <c r="CU36" s="621"/>
      <c r="CV36" s="621"/>
      <c r="CW36" s="621"/>
      <c r="CX36" s="621"/>
      <c r="CY36" s="622"/>
      <c r="CZ36" s="623">
        <v>7.3</v>
      </c>
      <c r="DA36" s="641"/>
      <c r="DB36" s="641"/>
      <c r="DC36" s="642"/>
      <c r="DD36" s="626">
        <v>3152590</v>
      </c>
      <c r="DE36" s="621"/>
      <c r="DF36" s="621"/>
      <c r="DG36" s="621"/>
      <c r="DH36" s="621"/>
      <c r="DI36" s="621"/>
      <c r="DJ36" s="621"/>
      <c r="DK36" s="622"/>
      <c r="DL36" s="626">
        <v>2591664</v>
      </c>
      <c r="DM36" s="621"/>
      <c r="DN36" s="621"/>
      <c r="DO36" s="621"/>
      <c r="DP36" s="621"/>
      <c r="DQ36" s="621"/>
      <c r="DR36" s="621"/>
      <c r="DS36" s="621"/>
      <c r="DT36" s="621"/>
      <c r="DU36" s="621"/>
      <c r="DV36" s="622"/>
      <c r="DW36" s="643">
        <v>9.8000000000000007</v>
      </c>
      <c r="DX36" s="644"/>
      <c r="DY36" s="644"/>
      <c r="DZ36" s="644"/>
      <c r="EA36" s="644"/>
      <c r="EB36" s="644"/>
      <c r="EC36" s="645"/>
    </row>
    <row r="37" spans="2:133" ht="11.25" customHeight="1">
      <c r="AQ37" s="646" t="s">
        <v>314</v>
      </c>
      <c r="AR37" s="647"/>
      <c r="AS37" s="647"/>
      <c r="AT37" s="647"/>
      <c r="AU37" s="647"/>
      <c r="AV37" s="647"/>
      <c r="AW37" s="647"/>
      <c r="AX37" s="647"/>
      <c r="AY37" s="648"/>
      <c r="AZ37" s="620">
        <v>6583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15698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1902330</v>
      </c>
      <c r="CS37" s="639"/>
      <c r="CT37" s="639"/>
      <c r="CU37" s="639"/>
      <c r="CV37" s="639"/>
      <c r="CW37" s="639"/>
      <c r="CX37" s="639"/>
      <c r="CY37" s="640"/>
      <c r="CZ37" s="623">
        <v>3.9</v>
      </c>
      <c r="DA37" s="641"/>
      <c r="DB37" s="641"/>
      <c r="DC37" s="642"/>
      <c r="DD37" s="626">
        <v>1902178</v>
      </c>
      <c r="DE37" s="639"/>
      <c r="DF37" s="639"/>
      <c r="DG37" s="639"/>
      <c r="DH37" s="639"/>
      <c r="DI37" s="639"/>
      <c r="DJ37" s="639"/>
      <c r="DK37" s="640"/>
      <c r="DL37" s="626">
        <v>1788430</v>
      </c>
      <c r="DM37" s="639"/>
      <c r="DN37" s="639"/>
      <c r="DO37" s="639"/>
      <c r="DP37" s="639"/>
      <c r="DQ37" s="639"/>
      <c r="DR37" s="639"/>
      <c r="DS37" s="639"/>
      <c r="DT37" s="639"/>
      <c r="DU37" s="639"/>
      <c r="DV37" s="640"/>
      <c r="DW37" s="643">
        <v>6.8</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25843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5180063</v>
      </c>
      <c r="CS38" s="621"/>
      <c r="CT38" s="621"/>
      <c r="CU38" s="621"/>
      <c r="CV38" s="621"/>
      <c r="CW38" s="621"/>
      <c r="CX38" s="621"/>
      <c r="CY38" s="622"/>
      <c r="CZ38" s="623">
        <v>10.6</v>
      </c>
      <c r="DA38" s="641"/>
      <c r="DB38" s="641"/>
      <c r="DC38" s="642"/>
      <c r="DD38" s="626">
        <v>4269098</v>
      </c>
      <c r="DE38" s="621"/>
      <c r="DF38" s="621"/>
      <c r="DG38" s="621"/>
      <c r="DH38" s="621"/>
      <c r="DI38" s="621"/>
      <c r="DJ38" s="621"/>
      <c r="DK38" s="622"/>
      <c r="DL38" s="626">
        <v>3532089</v>
      </c>
      <c r="DM38" s="621"/>
      <c r="DN38" s="621"/>
      <c r="DO38" s="621"/>
      <c r="DP38" s="621"/>
      <c r="DQ38" s="621"/>
      <c r="DR38" s="621"/>
      <c r="DS38" s="621"/>
      <c r="DT38" s="621"/>
      <c r="DU38" s="621"/>
      <c r="DV38" s="622"/>
      <c r="DW38" s="643">
        <v>13.4</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4229007</v>
      </c>
      <c r="CS39" s="639"/>
      <c r="CT39" s="639"/>
      <c r="CU39" s="639"/>
      <c r="CV39" s="639"/>
      <c r="CW39" s="639"/>
      <c r="CX39" s="639"/>
      <c r="CY39" s="640"/>
      <c r="CZ39" s="623">
        <v>8.6</v>
      </c>
      <c r="DA39" s="641"/>
      <c r="DB39" s="641"/>
      <c r="DC39" s="642"/>
      <c r="DD39" s="626">
        <v>2790300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1429895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32058</v>
      </c>
      <c r="CS40" s="621"/>
      <c r="CT40" s="621"/>
      <c r="CU40" s="621"/>
      <c r="CV40" s="621"/>
      <c r="CW40" s="621"/>
      <c r="CX40" s="621"/>
      <c r="CY40" s="622"/>
      <c r="CZ40" s="623">
        <v>0.1</v>
      </c>
      <c r="DA40" s="641"/>
      <c r="DB40" s="641"/>
      <c r="DC40" s="642"/>
      <c r="DD40" s="626">
        <v>1600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3176389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5531472</v>
      </c>
      <c r="CS42" s="621"/>
      <c r="CT42" s="621"/>
      <c r="CU42" s="621"/>
      <c r="CV42" s="621"/>
      <c r="CW42" s="621"/>
      <c r="CX42" s="621"/>
      <c r="CY42" s="622"/>
      <c r="CZ42" s="623">
        <v>11.3</v>
      </c>
      <c r="DA42" s="624"/>
      <c r="DB42" s="624"/>
      <c r="DC42" s="625"/>
      <c r="DD42" s="626">
        <v>2954751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386087</v>
      </c>
      <c r="CS43" s="639"/>
      <c r="CT43" s="639"/>
      <c r="CU43" s="639"/>
      <c r="CV43" s="639"/>
      <c r="CW43" s="639"/>
      <c r="CX43" s="639"/>
      <c r="CY43" s="640"/>
      <c r="CZ43" s="623">
        <v>0.8</v>
      </c>
      <c r="DA43" s="641"/>
      <c r="DB43" s="641"/>
      <c r="DC43" s="642"/>
      <c r="DD43" s="626">
        <v>386087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4304518</v>
      </c>
      <c r="CS44" s="621"/>
      <c r="CT44" s="621"/>
      <c r="CU44" s="621"/>
      <c r="CV44" s="621"/>
      <c r="CW44" s="621"/>
      <c r="CX44" s="621"/>
      <c r="CY44" s="622"/>
      <c r="CZ44" s="623">
        <v>8.8000000000000007</v>
      </c>
      <c r="DA44" s="624"/>
      <c r="DB44" s="624"/>
      <c r="DC44" s="625"/>
      <c r="DD44" s="626">
        <v>1888929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1140686</v>
      </c>
      <c r="CS45" s="639"/>
      <c r="CT45" s="639"/>
      <c r="CU45" s="639"/>
      <c r="CV45" s="639"/>
      <c r="CW45" s="639"/>
      <c r="CX45" s="639"/>
      <c r="CY45" s="640"/>
      <c r="CZ45" s="623">
        <v>2.2999999999999998</v>
      </c>
      <c r="DA45" s="641"/>
      <c r="DB45" s="641"/>
      <c r="DC45" s="642"/>
      <c r="DD45" s="626">
        <v>171101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2876343</v>
      </c>
      <c r="CS46" s="621"/>
      <c r="CT46" s="621"/>
      <c r="CU46" s="621"/>
      <c r="CV46" s="621"/>
      <c r="CW46" s="621"/>
      <c r="CX46" s="621"/>
      <c r="CY46" s="622"/>
      <c r="CZ46" s="623">
        <v>5.9</v>
      </c>
      <c r="DA46" s="624"/>
      <c r="DB46" s="624"/>
      <c r="DC46" s="625"/>
      <c r="DD46" s="626">
        <v>1704639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1226954</v>
      </c>
      <c r="CS47" s="639"/>
      <c r="CT47" s="639"/>
      <c r="CU47" s="639"/>
      <c r="CV47" s="639"/>
      <c r="CW47" s="639"/>
      <c r="CX47" s="639"/>
      <c r="CY47" s="640"/>
      <c r="CZ47" s="623">
        <v>2.5</v>
      </c>
      <c r="DA47" s="641"/>
      <c r="DB47" s="641"/>
      <c r="DC47" s="642"/>
      <c r="DD47" s="626">
        <v>1065822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49027662</v>
      </c>
      <c r="CS49" s="605"/>
      <c r="CT49" s="605"/>
      <c r="CU49" s="605"/>
      <c r="CV49" s="605"/>
      <c r="CW49" s="605"/>
      <c r="CX49" s="605"/>
      <c r="CY49" s="606"/>
      <c r="CZ49" s="607">
        <v>100</v>
      </c>
      <c r="DA49" s="608"/>
      <c r="DB49" s="608"/>
      <c r="DC49" s="609"/>
      <c r="DD49" s="610">
        <v>32380140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51340</v>
      </c>
      <c r="R7" s="1134"/>
      <c r="S7" s="1134"/>
      <c r="T7" s="1134"/>
      <c r="U7" s="1134"/>
      <c r="V7" s="1134">
        <v>49027</v>
      </c>
      <c r="W7" s="1134"/>
      <c r="X7" s="1134"/>
      <c r="Y7" s="1134"/>
      <c r="Z7" s="1134"/>
      <c r="AA7" s="1134">
        <v>2313</v>
      </c>
      <c r="AB7" s="1134"/>
      <c r="AC7" s="1134"/>
      <c r="AD7" s="1134"/>
      <c r="AE7" s="1135"/>
      <c r="AF7" s="1136">
        <v>1650</v>
      </c>
      <c r="AG7" s="1137"/>
      <c r="AH7" s="1137"/>
      <c r="AI7" s="1137"/>
      <c r="AJ7" s="1138"/>
      <c r="AK7" s="1120">
        <v>3804</v>
      </c>
      <c r="AL7" s="1121"/>
      <c r="AM7" s="1121"/>
      <c r="AN7" s="1121"/>
      <c r="AO7" s="1121"/>
      <c r="AP7" s="1121">
        <v>39134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-7</v>
      </c>
      <c r="CI7" s="1118"/>
      <c r="CJ7" s="1118"/>
      <c r="CK7" s="1118"/>
      <c r="CL7" s="1119"/>
      <c r="CM7" s="1117">
        <v>120</v>
      </c>
      <c r="CN7" s="1118"/>
      <c r="CO7" s="1118"/>
      <c r="CP7" s="1118"/>
      <c r="CQ7" s="1119"/>
      <c r="CR7" s="1117">
        <v>35</v>
      </c>
      <c r="CS7" s="1118"/>
      <c r="CT7" s="1118"/>
      <c r="CU7" s="1118"/>
      <c r="CV7" s="1119"/>
      <c r="CW7" s="1117">
        <v>12</v>
      </c>
      <c r="CX7" s="1118"/>
      <c r="CY7" s="1118"/>
      <c r="CZ7" s="1118"/>
      <c r="DA7" s="1119"/>
      <c r="DB7" s="1117" t="s">
        <v>553</v>
      </c>
      <c r="DC7" s="1118"/>
      <c r="DD7" s="1118"/>
      <c r="DE7" s="1118"/>
      <c r="DF7" s="1119"/>
      <c r="DG7" s="1117" t="s">
        <v>555</v>
      </c>
      <c r="DH7" s="1118"/>
      <c r="DI7" s="1118"/>
      <c r="DJ7" s="1118"/>
      <c r="DK7" s="1119"/>
      <c r="DL7" s="1117" t="s">
        <v>553</v>
      </c>
      <c r="DM7" s="1118"/>
      <c r="DN7" s="1118"/>
      <c r="DO7" s="1118"/>
      <c r="DP7" s="1119"/>
      <c r="DQ7" s="1117" t="s">
        <v>553</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6</v>
      </c>
      <c r="CI8" s="1019"/>
      <c r="CJ8" s="1019"/>
      <c r="CK8" s="1019"/>
      <c r="CL8" s="1020"/>
      <c r="CM8" s="1018">
        <v>54</v>
      </c>
      <c r="CN8" s="1019"/>
      <c r="CO8" s="1019"/>
      <c r="CP8" s="1019"/>
      <c r="CQ8" s="1020"/>
      <c r="CR8" s="1018">
        <v>5</v>
      </c>
      <c r="CS8" s="1019"/>
      <c r="CT8" s="1019"/>
      <c r="CU8" s="1019"/>
      <c r="CV8" s="1020"/>
      <c r="CW8" s="1018" t="s">
        <v>559</v>
      </c>
      <c r="CX8" s="1019"/>
      <c r="CY8" s="1019"/>
      <c r="CZ8" s="1019"/>
      <c r="DA8" s="1020"/>
      <c r="DB8" s="1018" t="s">
        <v>555</v>
      </c>
      <c r="DC8" s="1019"/>
      <c r="DD8" s="1019"/>
      <c r="DE8" s="1019"/>
      <c r="DF8" s="1020"/>
      <c r="DG8" s="1018" t="s">
        <v>555</v>
      </c>
      <c r="DH8" s="1019"/>
      <c r="DI8" s="1019"/>
      <c r="DJ8" s="1019"/>
      <c r="DK8" s="1020"/>
      <c r="DL8" s="1018" t="s">
        <v>555</v>
      </c>
      <c r="DM8" s="1019"/>
      <c r="DN8" s="1019"/>
      <c r="DO8" s="1019"/>
      <c r="DP8" s="1020"/>
      <c r="DQ8" s="1018" t="s">
        <v>555</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0</v>
      </c>
      <c r="CI9" s="1019"/>
      <c r="CJ9" s="1019"/>
      <c r="CK9" s="1019"/>
      <c r="CL9" s="1020"/>
      <c r="CM9" s="1018">
        <v>47</v>
      </c>
      <c r="CN9" s="1019"/>
      <c r="CO9" s="1019"/>
      <c r="CP9" s="1019"/>
      <c r="CQ9" s="1020"/>
      <c r="CR9" s="1018">
        <v>30</v>
      </c>
      <c r="CS9" s="1019"/>
      <c r="CT9" s="1019"/>
      <c r="CU9" s="1019"/>
      <c r="CV9" s="1020"/>
      <c r="CW9" s="1018">
        <v>13</v>
      </c>
      <c r="CX9" s="1019"/>
      <c r="CY9" s="1019"/>
      <c r="CZ9" s="1019"/>
      <c r="DA9" s="1020"/>
      <c r="DB9" s="1018" t="s">
        <v>555</v>
      </c>
      <c r="DC9" s="1019"/>
      <c r="DD9" s="1019"/>
      <c r="DE9" s="1019"/>
      <c r="DF9" s="1020"/>
      <c r="DG9" s="1018" t="s">
        <v>555</v>
      </c>
      <c r="DH9" s="1019"/>
      <c r="DI9" s="1019"/>
      <c r="DJ9" s="1019"/>
      <c r="DK9" s="1020"/>
      <c r="DL9" s="1018" t="s">
        <v>555</v>
      </c>
      <c r="DM9" s="1019"/>
      <c r="DN9" s="1019"/>
      <c r="DO9" s="1019"/>
      <c r="DP9" s="1020"/>
      <c r="DQ9" s="1018" t="s">
        <v>555</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51340</v>
      </c>
      <c r="R23" s="1098"/>
      <c r="S23" s="1098"/>
      <c r="T23" s="1098"/>
      <c r="U23" s="1098"/>
      <c r="V23" s="1098">
        <v>49027</v>
      </c>
      <c r="W23" s="1098"/>
      <c r="X23" s="1098"/>
      <c r="Y23" s="1098"/>
      <c r="Z23" s="1098"/>
      <c r="AA23" s="1098">
        <v>2313</v>
      </c>
      <c r="AB23" s="1098"/>
      <c r="AC23" s="1098"/>
      <c r="AD23" s="1098"/>
      <c r="AE23" s="1099"/>
      <c r="AF23" s="1100">
        <v>1650</v>
      </c>
      <c r="AG23" s="1098"/>
      <c r="AH23" s="1098"/>
      <c r="AI23" s="1098"/>
      <c r="AJ23" s="1101"/>
      <c r="AK23" s="1102"/>
      <c r="AL23" s="1103"/>
      <c r="AM23" s="1103"/>
      <c r="AN23" s="1103"/>
      <c r="AO23" s="1103"/>
      <c r="AP23" s="1098">
        <v>39134</v>
      </c>
      <c r="AQ23" s="1098"/>
      <c r="AR23" s="1098"/>
      <c r="AS23" s="1098"/>
      <c r="AT23" s="1098"/>
      <c r="AU23" s="1104"/>
      <c r="AV23" s="1104"/>
      <c r="AW23" s="1104"/>
      <c r="AX23" s="1104"/>
      <c r="AY23" s="1105"/>
      <c r="AZ23" s="1094" t="s">
        <v>369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14764</v>
      </c>
      <c r="R28" s="1083"/>
      <c r="S28" s="1083"/>
      <c r="T28" s="1083"/>
      <c r="U28" s="1083"/>
      <c r="V28" s="1083">
        <v>14379</v>
      </c>
      <c r="W28" s="1083"/>
      <c r="X28" s="1083"/>
      <c r="Y28" s="1083"/>
      <c r="Z28" s="1083"/>
      <c r="AA28" s="1083">
        <v>385</v>
      </c>
      <c r="AB28" s="1083"/>
      <c r="AC28" s="1083"/>
      <c r="AD28" s="1083"/>
      <c r="AE28" s="1084"/>
      <c r="AF28" s="1085">
        <v>385</v>
      </c>
      <c r="AG28" s="1083"/>
      <c r="AH28" s="1083"/>
      <c r="AI28" s="1083"/>
      <c r="AJ28" s="1086"/>
      <c r="AK28" s="1087">
        <v>1544</v>
      </c>
      <c r="AL28" s="1075"/>
      <c r="AM28" s="1075"/>
      <c r="AN28" s="1075"/>
      <c r="AO28" s="1075"/>
      <c r="AP28" s="1075" t="s">
        <v>549</v>
      </c>
      <c r="AQ28" s="1075"/>
      <c r="AR28" s="1075"/>
      <c r="AS28" s="1075"/>
      <c r="AT28" s="1075"/>
      <c r="AU28" s="1075" t="s">
        <v>549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10616</v>
      </c>
      <c r="R29" s="1073"/>
      <c r="S29" s="1073"/>
      <c r="T29" s="1073"/>
      <c r="U29" s="1073"/>
      <c r="V29" s="1073">
        <v>10397</v>
      </c>
      <c r="W29" s="1073"/>
      <c r="X29" s="1073"/>
      <c r="Y29" s="1073"/>
      <c r="Z29" s="1073"/>
      <c r="AA29" s="1073">
        <v>219</v>
      </c>
      <c r="AB29" s="1073"/>
      <c r="AC29" s="1073"/>
      <c r="AD29" s="1073"/>
      <c r="AE29" s="1074"/>
      <c r="AF29" s="1048">
        <v>219</v>
      </c>
      <c r="AG29" s="1049"/>
      <c r="AH29" s="1049"/>
      <c r="AI29" s="1049"/>
      <c r="AJ29" s="1050"/>
      <c r="AK29" s="1009">
        <v>1498</v>
      </c>
      <c r="AL29" s="1000"/>
      <c r="AM29" s="1000"/>
      <c r="AN29" s="1000"/>
      <c r="AO29" s="1000"/>
      <c r="AP29" s="1000" t="s">
        <v>549</v>
      </c>
      <c r="AQ29" s="1000"/>
      <c r="AR29" s="1000"/>
      <c r="AS29" s="1000"/>
      <c r="AT29" s="1000"/>
      <c r="AU29" s="1000" t="s">
        <v>550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1198</v>
      </c>
      <c r="R30" s="1073"/>
      <c r="S30" s="1073"/>
      <c r="T30" s="1073"/>
      <c r="U30" s="1073"/>
      <c r="V30" s="1073">
        <v>1189</v>
      </c>
      <c r="W30" s="1073"/>
      <c r="X30" s="1073"/>
      <c r="Y30" s="1073"/>
      <c r="Z30" s="1073"/>
      <c r="AA30" s="1073">
        <v>10</v>
      </c>
      <c r="AB30" s="1073"/>
      <c r="AC30" s="1073"/>
      <c r="AD30" s="1073"/>
      <c r="AE30" s="1074"/>
      <c r="AF30" s="1048">
        <v>10</v>
      </c>
      <c r="AG30" s="1049"/>
      <c r="AH30" s="1049"/>
      <c r="AI30" s="1049"/>
      <c r="AJ30" s="1050"/>
      <c r="AK30" s="1009">
        <v>426</v>
      </c>
      <c r="AL30" s="1000"/>
      <c r="AM30" s="1000"/>
      <c r="AN30" s="1000"/>
      <c r="AO30" s="1000"/>
      <c r="AP30" s="1000" t="s">
        <v>550</v>
      </c>
      <c r="AQ30" s="1000"/>
      <c r="AR30" s="1000"/>
      <c r="AS30" s="1000"/>
      <c r="AT30" s="1000"/>
      <c r="AU30" s="1000" t="s">
        <v>550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1587</v>
      </c>
      <c r="R31" s="1073"/>
      <c r="S31" s="1073"/>
      <c r="T31" s="1073"/>
      <c r="U31" s="1073"/>
      <c r="V31" s="1073">
        <v>1252</v>
      </c>
      <c r="W31" s="1073"/>
      <c r="X31" s="1073"/>
      <c r="Y31" s="1073"/>
      <c r="Z31" s="1073"/>
      <c r="AA31" s="1073">
        <v>335</v>
      </c>
      <c r="AB31" s="1073"/>
      <c r="AC31" s="1073"/>
      <c r="AD31" s="1073"/>
      <c r="AE31" s="1074"/>
      <c r="AF31" s="1048">
        <v>1937</v>
      </c>
      <c r="AG31" s="1049"/>
      <c r="AH31" s="1049"/>
      <c r="AI31" s="1049"/>
      <c r="AJ31" s="1050"/>
      <c r="AK31" s="1009" t="s">
        <v>551</v>
      </c>
      <c r="AL31" s="1000"/>
      <c r="AM31" s="1000"/>
      <c r="AN31" s="1000"/>
      <c r="AO31" s="1000"/>
      <c r="AP31" s="1000">
        <v>2417</v>
      </c>
      <c r="AQ31" s="1000"/>
      <c r="AR31" s="1000"/>
      <c r="AS31" s="1000"/>
      <c r="AT31" s="1000"/>
      <c r="AU31" s="1000">
        <v>53</v>
      </c>
      <c r="AV31" s="1000"/>
      <c r="AW31" s="1000"/>
      <c r="AX31" s="1000"/>
      <c r="AY31" s="1000"/>
      <c r="AZ31" s="1071" t="s">
        <v>549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90</v>
      </c>
      <c r="R32" s="1073"/>
      <c r="S32" s="1073"/>
      <c r="T32" s="1073"/>
      <c r="U32" s="1073"/>
      <c r="V32" s="1073">
        <v>81</v>
      </c>
      <c r="W32" s="1073"/>
      <c r="X32" s="1073"/>
      <c r="Y32" s="1073"/>
      <c r="Z32" s="1073"/>
      <c r="AA32" s="1073">
        <v>9</v>
      </c>
      <c r="AB32" s="1073"/>
      <c r="AC32" s="1073"/>
      <c r="AD32" s="1073"/>
      <c r="AE32" s="1074"/>
      <c r="AF32" s="1048">
        <v>9</v>
      </c>
      <c r="AG32" s="1049"/>
      <c r="AH32" s="1049"/>
      <c r="AI32" s="1049"/>
      <c r="AJ32" s="1050"/>
      <c r="AK32" s="1009" t="s">
        <v>549</v>
      </c>
      <c r="AL32" s="1000"/>
      <c r="AM32" s="1000"/>
      <c r="AN32" s="1000"/>
      <c r="AO32" s="1000"/>
      <c r="AP32" s="1000">
        <v>461</v>
      </c>
      <c r="AQ32" s="1000"/>
      <c r="AR32" s="1000"/>
      <c r="AS32" s="1000"/>
      <c r="AT32" s="1000"/>
      <c r="AU32" s="1000" t="s">
        <v>552</v>
      </c>
      <c r="AV32" s="1000"/>
      <c r="AW32" s="1000"/>
      <c r="AX32" s="1000"/>
      <c r="AY32" s="1000"/>
      <c r="AZ32" s="1071" t="s">
        <v>550</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1207</v>
      </c>
      <c r="R33" s="1073"/>
      <c r="S33" s="1073"/>
      <c r="T33" s="1073"/>
      <c r="U33" s="1073"/>
      <c r="V33" s="1073">
        <v>1138</v>
      </c>
      <c r="W33" s="1073"/>
      <c r="X33" s="1073"/>
      <c r="Y33" s="1073"/>
      <c r="Z33" s="1073"/>
      <c r="AA33" s="1073">
        <v>69</v>
      </c>
      <c r="AB33" s="1073"/>
      <c r="AC33" s="1073"/>
      <c r="AD33" s="1073"/>
      <c r="AE33" s="1074"/>
      <c r="AF33" s="1048">
        <v>66</v>
      </c>
      <c r="AG33" s="1049"/>
      <c r="AH33" s="1049"/>
      <c r="AI33" s="1049"/>
      <c r="AJ33" s="1050"/>
      <c r="AK33" s="1009">
        <v>542</v>
      </c>
      <c r="AL33" s="1000"/>
      <c r="AM33" s="1000"/>
      <c r="AN33" s="1000"/>
      <c r="AO33" s="1000"/>
      <c r="AP33" s="1000">
        <v>5471</v>
      </c>
      <c r="AQ33" s="1000"/>
      <c r="AR33" s="1000"/>
      <c r="AS33" s="1000"/>
      <c r="AT33" s="1000"/>
      <c r="AU33" s="1000">
        <v>5028</v>
      </c>
      <c r="AV33" s="1000"/>
      <c r="AW33" s="1000"/>
      <c r="AX33" s="1000"/>
      <c r="AY33" s="1000"/>
      <c r="AZ33" s="1071" t="s">
        <v>550</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44</v>
      </c>
      <c r="R34" s="1073"/>
      <c r="S34" s="1073"/>
      <c r="T34" s="1073"/>
      <c r="U34" s="1073"/>
      <c r="V34" s="1073">
        <v>41</v>
      </c>
      <c r="W34" s="1073"/>
      <c r="X34" s="1073"/>
      <c r="Y34" s="1073"/>
      <c r="Z34" s="1073"/>
      <c r="AA34" s="1073">
        <v>3</v>
      </c>
      <c r="AB34" s="1073"/>
      <c r="AC34" s="1073"/>
      <c r="AD34" s="1073"/>
      <c r="AE34" s="1074"/>
      <c r="AF34" s="1048">
        <v>3</v>
      </c>
      <c r="AG34" s="1049"/>
      <c r="AH34" s="1049"/>
      <c r="AI34" s="1049"/>
      <c r="AJ34" s="1050"/>
      <c r="AK34" s="1009">
        <v>31</v>
      </c>
      <c r="AL34" s="1000"/>
      <c r="AM34" s="1000"/>
      <c r="AN34" s="1000"/>
      <c r="AO34" s="1000"/>
      <c r="AP34" s="1000">
        <v>184</v>
      </c>
      <c r="AQ34" s="1000"/>
      <c r="AR34" s="1000"/>
      <c r="AS34" s="1000"/>
      <c r="AT34" s="1000"/>
      <c r="AU34" s="1000">
        <v>176</v>
      </c>
      <c r="AV34" s="1000"/>
      <c r="AW34" s="1000"/>
      <c r="AX34" s="1000"/>
      <c r="AY34" s="1000"/>
      <c r="AZ34" s="1071" t="s">
        <v>550</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2628</v>
      </c>
      <c r="AG63" s="988"/>
      <c r="AH63" s="988"/>
      <c r="AI63" s="988"/>
      <c r="AJ63" s="1059"/>
      <c r="AK63" s="1060"/>
      <c r="AL63" s="992"/>
      <c r="AM63" s="992"/>
      <c r="AN63" s="992"/>
      <c r="AO63" s="992"/>
      <c r="AP63" s="988">
        <v>8533</v>
      </c>
      <c r="AQ63" s="988"/>
      <c r="AR63" s="988"/>
      <c r="AS63" s="988"/>
      <c r="AT63" s="988"/>
      <c r="AU63" s="988">
        <v>5257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560</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1880</v>
      </c>
      <c r="R69" s="1000"/>
      <c r="S69" s="1000"/>
      <c r="T69" s="1000"/>
      <c r="U69" s="1000"/>
      <c r="V69" s="1000">
        <v>1819</v>
      </c>
      <c r="W69" s="1000"/>
      <c r="X69" s="1000"/>
      <c r="Y69" s="1000"/>
      <c r="Z69" s="1000"/>
      <c r="AA69" s="1000">
        <v>61</v>
      </c>
      <c r="AB69" s="1000"/>
      <c r="AC69" s="1000"/>
      <c r="AD69" s="1000"/>
      <c r="AE69" s="1000"/>
      <c r="AF69" s="1000">
        <v>61</v>
      </c>
      <c r="AG69" s="1000"/>
      <c r="AH69" s="1000"/>
      <c r="AI69" s="1000"/>
      <c r="AJ69" s="1000"/>
      <c r="AK69" s="1000">
        <v>22</v>
      </c>
      <c r="AL69" s="1000"/>
      <c r="AM69" s="1000"/>
      <c r="AN69" s="1000"/>
      <c r="AO69" s="1000"/>
      <c r="AP69" s="1000">
        <v>3323</v>
      </c>
      <c r="AQ69" s="1000"/>
      <c r="AR69" s="1000"/>
      <c r="AS69" s="1000"/>
      <c r="AT69" s="1000"/>
      <c r="AU69" s="1000">
        <v>1954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132</v>
      </c>
      <c r="R70" s="1000"/>
      <c r="S70" s="1000"/>
      <c r="T70" s="1000"/>
      <c r="U70" s="1000"/>
      <c r="V70" s="1000">
        <v>112</v>
      </c>
      <c r="W70" s="1000"/>
      <c r="X70" s="1000"/>
      <c r="Y70" s="1000"/>
      <c r="Z70" s="1000"/>
      <c r="AA70" s="1000">
        <v>21</v>
      </c>
      <c r="AB70" s="1000"/>
      <c r="AC70" s="1000"/>
      <c r="AD70" s="1000"/>
      <c r="AE70" s="1000"/>
      <c r="AF70" s="1000">
        <v>21</v>
      </c>
      <c r="AG70" s="1000"/>
      <c r="AH70" s="1000"/>
      <c r="AI70" s="1000"/>
      <c r="AJ70" s="1000"/>
      <c r="AK70" s="1000">
        <v>16</v>
      </c>
      <c r="AL70" s="1000"/>
      <c r="AM70" s="1000"/>
      <c r="AN70" s="1000"/>
      <c r="AO70" s="1000"/>
      <c r="AP70" s="1000" t="s">
        <v>560</v>
      </c>
      <c r="AQ70" s="1000"/>
      <c r="AR70" s="1000"/>
      <c r="AS70" s="1000"/>
      <c r="AT70" s="1000"/>
      <c r="AU70" s="1000" t="s">
        <v>554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2033</v>
      </c>
      <c r="R71" s="1000"/>
      <c r="S71" s="1000"/>
      <c r="T71" s="1000"/>
      <c r="U71" s="1000"/>
      <c r="V71" s="1000">
        <v>2018</v>
      </c>
      <c r="W71" s="1000"/>
      <c r="X71" s="1000"/>
      <c r="Y71" s="1000"/>
      <c r="Z71" s="1000"/>
      <c r="AA71" s="1000">
        <v>15</v>
      </c>
      <c r="AB71" s="1000"/>
      <c r="AC71" s="1000"/>
      <c r="AD71" s="1000"/>
      <c r="AE71" s="1000"/>
      <c r="AF71" s="1000">
        <v>15</v>
      </c>
      <c r="AG71" s="1000"/>
      <c r="AH71" s="1000"/>
      <c r="AI71" s="1000"/>
      <c r="AJ71" s="1000"/>
      <c r="AK71" s="1000">
        <v>0</v>
      </c>
      <c r="AL71" s="1000"/>
      <c r="AM71" s="1000"/>
      <c r="AN71" s="1000"/>
      <c r="AO71" s="1000"/>
      <c r="AP71" s="1000">
        <v>1385</v>
      </c>
      <c r="AQ71" s="1000"/>
      <c r="AR71" s="1000"/>
      <c r="AS71" s="1000"/>
      <c r="AT71" s="1000"/>
      <c r="AU71" s="1000">
        <v>797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1973</v>
      </c>
      <c r="R72" s="1000"/>
      <c r="S72" s="1000"/>
      <c r="T72" s="1000"/>
      <c r="U72" s="1000"/>
      <c r="V72" s="1000">
        <v>1969</v>
      </c>
      <c r="W72" s="1000"/>
      <c r="X72" s="1000"/>
      <c r="Y72" s="1000"/>
      <c r="Z72" s="1000"/>
      <c r="AA72" s="1000">
        <v>4</v>
      </c>
      <c r="AB72" s="1000"/>
      <c r="AC72" s="1000"/>
      <c r="AD72" s="1000"/>
      <c r="AE72" s="1000"/>
      <c r="AF72" s="1000">
        <v>4</v>
      </c>
      <c r="AG72" s="1000"/>
      <c r="AH72" s="1000"/>
      <c r="AI72" s="1000"/>
      <c r="AJ72" s="1000"/>
      <c r="AK72" s="1000">
        <v>0</v>
      </c>
      <c r="AL72" s="1000"/>
      <c r="AM72" s="1000"/>
      <c r="AN72" s="1000"/>
      <c r="AO72" s="1000"/>
      <c r="AP72" s="1000" t="s">
        <v>560</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277097</v>
      </c>
      <c r="R73" s="1000"/>
      <c r="S73" s="1000"/>
      <c r="T73" s="1000"/>
      <c r="U73" s="1000"/>
      <c r="V73" s="1000">
        <v>265172</v>
      </c>
      <c r="W73" s="1000"/>
      <c r="X73" s="1000"/>
      <c r="Y73" s="1000"/>
      <c r="Z73" s="1000"/>
      <c r="AA73" s="1000">
        <v>11924</v>
      </c>
      <c r="AB73" s="1000"/>
      <c r="AC73" s="1000"/>
      <c r="AD73" s="1000"/>
      <c r="AE73" s="1000"/>
      <c r="AF73" s="1000">
        <v>11924</v>
      </c>
      <c r="AG73" s="1000"/>
      <c r="AH73" s="1000"/>
      <c r="AI73" s="1000"/>
      <c r="AJ73" s="1000"/>
      <c r="AK73" s="1000">
        <v>1891</v>
      </c>
      <c r="AL73" s="1000"/>
      <c r="AM73" s="1000"/>
      <c r="AN73" s="1000"/>
      <c r="AO73" s="1000"/>
      <c r="AP73" s="1000" t="s">
        <v>560</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13470</v>
      </c>
      <c r="AG88" s="988"/>
      <c r="AH88" s="988"/>
      <c r="AI88" s="988"/>
      <c r="AJ88" s="988"/>
      <c r="AK88" s="992"/>
      <c r="AL88" s="992"/>
      <c r="AM88" s="992"/>
      <c r="AN88" s="992"/>
      <c r="AO88" s="992"/>
      <c r="AP88" s="988">
        <v>4708</v>
      </c>
      <c r="AQ88" s="988"/>
      <c r="AR88" s="988"/>
      <c r="AS88" s="988"/>
      <c r="AT88" s="988"/>
      <c r="AU88" s="988">
        <v>2751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70</v>
      </c>
      <c r="CS102" s="980"/>
      <c r="CT102" s="980"/>
      <c r="CU102" s="980"/>
      <c r="CV102" s="981"/>
      <c r="CW102" s="979">
        <v>25</v>
      </c>
      <c r="CX102" s="980"/>
      <c r="CY102" s="980"/>
      <c r="CZ102" s="980"/>
      <c r="DA102" s="981"/>
      <c r="DB102" s="979" t="s">
        <v>560</v>
      </c>
      <c r="DC102" s="980"/>
      <c r="DD102" s="980"/>
      <c r="DE102" s="980"/>
      <c r="DF102" s="981"/>
      <c r="DG102" s="979" t="s">
        <v>560</v>
      </c>
      <c r="DH102" s="980"/>
      <c r="DI102" s="980"/>
      <c r="DJ102" s="980"/>
      <c r="DK102" s="981"/>
      <c r="DL102" s="979" t="s">
        <v>560</v>
      </c>
      <c r="DM102" s="980"/>
      <c r="DN102" s="980"/>
      <c r="DO102" s="980"/>
      <c r="DP102" s="981"/>
      <c r="DQ102" s="979" t="s">
        <v>560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4766200</v>
      </c>
      <c r="AB110" s="916"/>
      <c r="AC110" s="916"/>
      <c r="AD110" s="916"/>
      <c r="AE110" s="917"/>
      <c r="AF110" s="918">
        <v>4585172</v>
      </c>
      <c r="AG110" s="916"/>
      <c r="AH110" s="916"/>
      <c r="AI110" s="916"/>
      <c r="AJ110" s="917"/>
      <c r="AK110" s="918">
        <v>4400513</v>
      </c>
      <c r="AL110" s="916"/>
      <c r="AM110" s="916"/>
      <c r="AN110" s="916"/>
      <c r="AO110" s="917"/>
      <c r="AP110" s="919">
        <v>19.600000000000001</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40304305</v>
      </c>
      <c r="BR110" s="863"/>
      <c r="BS110" s="863"/>
      <c r="BT110" s="863"/>
      <c r="BU110" s="863"/>
      <c r="BV110" s="863">
        <v>40208903</v>
      </c>
      <c r="BW110" s="863"/>
      <c r="BX110" s="863"/>
      <c r="BY110" s="863"/>
      <c r="BZ110" s="863"/>
      <c r="CA110" s="863">
        <v>39134139</v>
      </c>
      <c r="CB110" s="863"/>
      <c r="CC110" s="863"/>
      <c r="CD110" s="863"/>
      <c r="CE110" s="863"/>
      <c r="CF110" s="887">
        <v>174.7</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354323</v>
      </c>
      <c r="BR111" s="835"/>
      <c r="BS111" s="835"/>
      <c r="BT111" s="835"/>
      <c r="BU111" s="835"/>
      <c r="BV111" s="835">
        <v>282653</v>
      </c>
      <c r="BW111" s="835"/>
      <c r="BX111" s="835"/>
      <c r="BY111" s="835"/>
      <c r="BZ111" s="835"/>
      <c r="CA111" s="835">
        <v>210982</v>
      </c>
      <c r="CB111" s="835"/>
      <c r="CC111" s="835"/>
      <c r="CD111" s="835"/>
      <c r="CE111" s="835"/>
      <c r="CF111" s="896">
        <v>0.9</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5583573</v>
      </c>
      <c r="BR112" s="835"/>
      <c r="BS112" s="835"/>
      <c r="BT112" s="835"/>
      <c r="BU112" s="835"/>
      <c r="BV112" s="835">
        <v>5318814</v>
      </c>
      <c r="BW112" s="835"/>
      <c r="BX112" s="835"/>
      <c r="BY112" s="835"/>
      <c r="BZ112" s="835"/>
      <c r="CA112" s="835">
        <v>5257340</v>
      </c>
      <c r="CB112" s="835"/>
      <c r="CC112" s="835"/>
      <c r="CD112" s="835"/>
      <c r="CE112" s="835"/>
      <c r="CF112" s="896">
        <v>23.5</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555775</v>
      </c>
      <c r="AB113" s="944"/>
      <c r="AC113" s="944"/>
      <c r="AD113" s="944"/>
      <c r="AE113" s="945"/>
      <c r="AF113" s="946">
        <v>548560</v>
      </c>
      <c r="AG113" s="944"/>
      <c r="AH113" s="944"/>
      <c r="AI113" s="944"/>
      <c r="AJ113" s="945"/>
      <c r="AK113" s="946">
        <v>483139</v>
      </c>
      <c r="AL113" s="944"/>
      <c r="AM113" s="944"/>
      <c r="AN113" s="944"/>
      <c r="AO113" s="945"/>
      <c r="AP113" s="947">
        <v>2.2000000000000002</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3474006</v>
      </c>
      <c r="BR113" s="835"/>
      <c r="BS113" s="835"/>
      <c r="BT113" s="835"/>
      <c r="BU113" s="835"/>
      <c r="BV113" s="835">
        <v>3172712</v>
      </c>
      <c r="BW113" s="835"/>
      <c r="BX113" s="835"/>
      <c r="BY113" s="835"/>
      <c r="BZ113" s="835"/>
      <c r="CA113" s="835">
        <v>2751568</v>
      </c>
      <c r="CB113" s="835"/>
      <c r="CC113" s="835"/>
      <c r="CD113" s="835"/>
      <c r="CE113" s="835"/>
      <c r="CF113" s="896">
        <v>12.3</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354323</v>
      </c>
      <c r="DH113" s="798"/>
      <c r="DI113" s="798"/>
      <c r="DJ113" s="798"/>
      <c r="DK113" s="799"/>
      <c r="DL113" s="800">
        <v>282653</v>
      </c>
      <c r="DM113" s="798"/>
      <c r="DN113" s="798"/>
      <c r="DO113" s="798"/>
      <c r="DP113" s="799"/>
      <c r="DQ113" s="800">
        <v>210982</v>
      </c>
      <c r="DR113" s="798"/>
      <c r="DS113" s="798"/>
      <c r="DT113" s="798"/>
      <c r="DU113" s="799"/>
      <c r="DV113" s="845">
        <v>0.9</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426218</v>
      </c>
      <c r="AB114" s="798"/>
      <c r="AC114" s="798"/>
      <c r="AD114" s="798"/>
      <c r="AE114" s="799"/>
      <c r="AF114" s="800">
        <v>439011</v>
      </c>
      <c r="AG114" s="798"/>
      <c r="AH114" s="798"/>
      <c r="AI114" s="798"/>
      <c r="AJ114" s="799"/>
      <c r="AK114" s="800">
        <v>500539</v>
      </c>
      <c r="AL114" s="798"/>
      <c r="AM114" s="798"/>
      <c r="AN114" s="798"/>
      <c r="AO114" s="799"/>
      <c r="AP114" s="845">
        <v>2.2000000000000002</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5444922</v>
      </c>
      <c r="BR114" s="835"/>
      <c r="BS114" s="835"/>
      <c r="BT114" s="835"/>
      <c r="BU114" s="835"/>
      <c r="BV114" s="835">
        <v>5263624</v>
      </c>
      <c r="BW114" s="835"/>
      <c r="BX114" s="835"/>
      <c r="BY114" s="835"/>
      <c r="BZ114" s="835"/>
      <c r="CA114" s="835">
        <v>5241816</v>
      </c>
      <c r="CB114" s="835"/>
      <c r="CC114" s="835"/>
      <c r="CD114" s="835"/>
      <c r="CE114" s="835"/>
      <c r="CF114" s="896">
        <v>23.4</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83151</v>
      </c>
      <c r="AB115" s="944"/>
      <c r="AC115" s="944"/>
      <c r="AD115" s="944"/>
      <c r="AE115" s="945"/>
      <c r="AF115" s="946">
        <v>81723</v>
      </c>
      <c r="AG115" s="944"/>
      <c r="AH115" s="944"/>
      <c r="AI115" s="944"/>
      <c r="AJ115" s="945"/>
      <c r="AK115" s="946">
        <v>82864</v>
      </c>
      <c r="AL115" s="944"/>
      <c r="AM115" s="944"/>
      <c r="AN115" s="944"/>
      <c r="AO115" s="945"/>
      <c r="AP115" s="947">
        <v>0.4</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5831344</v>
      </c>
      <c r="AB117" s="930"/>
      <c r="AC117" s="930"/>
      <c r="AD117" s="930"/>
      <c r="AE117" s="931"/>
      <c r="AF117" s="932">
        <v>5654466</v>
      </c>
      <c r="AG117" s="930"/>
      <c r="AH117" s="930"/>
      <c r="AI117" s="930"/>
      <c r="AJ117" s="931"/>
      <c r="AK117" s="932">
        <v>5467055</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55161129</v>
      </c>
      <c r="BR119" s="866"/>
      <c r="BS119" s="866"/>
      <c r="BT119" s="866"/>
      <c r="BU119" s="866"/>
      <c r="BV119" s="866">
        <v>54246706</v>
      </c>
      <c r="BW119" s="866"/>
      <c r="BX119" s="866"/>
      <c r="BY119" s="866"/>
      <c r="BZ119" s="866"/>
      <c r="CA119" s="866">
        <v>52595845</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13458603</v>
      </c>
      <c r="BR120" s="863"/>
      <c r="BS120" s="863"/>
      <c r="BT120" s="863"/>
      <c r="BU120" s="863"/>
      <c r="BV120" s="863">
        <v>14730149</v>
      </c>
      <c r="BW120" s="863"/>
      <c r="BX120" s="863"/>
      <c r="BY120" s="863"/>
      <c r="BZ120" s="863"/>
      <c r="CA120" s="863">
        <v>14266181</v>
      </c>
      <c r="CB120" s="863"/>
      <c r="CC120" s="863"/>
      <c r="CD120" s="863"/>
      <c r="CE120" s="863"/>
      <c r="CF120" s="887">
        <v>63.7</v>
      </c>
      <c r="CG120" s="888"/>
      <c r="CH120" s="888"/>
      <c r="CI120" s="888"/>
      <c r="CJ120" s="888"/>
      <c r="CK120" s="889" t="s">
        <v>444</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5323818</v>
      </c>
      <c r="DH120" s="863"/>
      <c r="DI120" s="863"/>
      <c r="DJ120" s="863"/>
      <c r="DK120" s="863"/>
      <c r="DL120" s="863">
        <v>5068852</v>
      </c>
      <c r="DM120" s="863"/>
      <c r="DN120" s="863"/>
      <c r="DO120" s="863"/>
      <c r="DP120" s="863"/>
      <c r="DQ120" s="863">
        <v>5027793</v>
      </c>
      <c r="DR120" s="863"/>
      <c r="DS120" s="863"/>
      <c r="DT120" s="863"/>
      <c r="DU120" s="863"/>
      <c r="DV120" s="864">
        <v>22.4</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71670</v>
      </c>
      <c r="AB121" s="798"/>
      <c r="AC121" s="798"/>
      <c r="AD121" s="798"/>
      <c r="AE121" s="799"/>
      <c r="AF121" s="800">
        <v>71670</v>
      </c>
      <c r="AG121" s="798"/>
      <c r="AH121" s="798"/>
      <c r="AI121" s="798"/>
      <c r="AJ121" s="799"/>
      <c r="AK121" s="800">
        <v>71670</v>
      </c>
      <c r="AL121" s="798"/>
      <c r="AM121" s="798"/>
      <c r="AN121" s="798"/>
      <c r="AO121" s="799"/>
      <c r="AP121" s="845">
        <v>0.3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4623713</v>
      </c>
      <c r="BR121" s="835"/>
      <c r="BS121" s="835"/>
      <c r="BT121" s="835"/>
      <c r="BU121" s="835"/>
      <c r="BV121" s="835">
        <v>4358017</v>
      </c>
      <c r="BW121" s="835"/>
      <c r="BX121" s="835"/>
      <c r="BY121" s="835"/>
      <c r="BZ121" s="835"/>
      <c r="CA121" s="835">
        <v>5206865</v>
      </c>
      <c r="CB121" s="835"/>
      <c r="CC121" s="835"/>
      <c r="CD121" s="835"/>
      <c r="CE121" s="835"/>
      <c r="CF121" s="896">
        <v>23.2</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205849</v>
      </c>
      <c r="DH121" s="835"/>
      <c r="DI121" s="835"/>
      <c r="DJ121" s="835"/>
      <c r="DK121" s="835"/>
      <c r="DL121" s="835">
        <v>196247</v>
      </c>
      <c r="DM121" s="835"/>
      <c r="DN121" s="835"/>
      <c r="DO121" s="835"/>
      <c r="DP121" s="835"/>
      <c r="DQ121" s="835">
        <v>176378</v>
      </c>
      <c r="DR121" s="835"/>
      <c r="DS121" s="835"/>
      <c r="DT121" s="835"/>
      <c r="DU121" s="835"/>
      <c r="DV121" s="812">
        <v>0.8</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33938579</v>
      </c>
      <c r="BR122" s="866"/>
      <c r="BS122" s="866"/>
      <c r="BT122" s="866"/>
      <c r="BU122" s="866"/>
      <c r="BV122" s="866">
        <v>34272864</v>
      </c>
      <c r="BW122" s="866"/>
      <c r="BX122" s="866"/>
      <c r="BY122" s="866"/>
      <c r="BZ122" s="866"/>
      <c r="CA122" s="866">
        <v>33656373</v>
      </c>
      <c r="CB122" s="866"/>
      <c r="CC122" s="866"/>
      <c r="CD122" s="866"/>
      <c r="CE122" s="866"/>
      <c r="CF122" s="867">
        <v>150.19999999999999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53906</v>
      </c>
      <c r="DH122" s="835"/>
      <c r="DI122" s="835"/>
      <c r="DJ122" s="835"/>
      <c r="DK122" s="835"/>
      <c r="DL122" s="835">
        <v>53715</v>
      </c>
      <c r="DM122" s="835"/>
      <c r="DN122" s="835"/>
      <c r="DO122" s="835"/>
      <c r="DP122" s="835"/>
      <c r="DQ122" s="835">
        <v>53169</v>
      </c>
      <c r="DR122" s="835"/>
      <c r="DS122" s="835"/>
      <c r="DT122" s="835"/>
      <c r="DU122" s="835"/>
      <c r="DV122" s="812">
        <v>0.2</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52020895</v>
      </c>
      <c r="BR123" s="854"/>
      <c r="BS123" s="854"/>
      <c r="BT123" s="854"/>
      <c r="BU123" s="854"/>
      <c r="BV123" s="854">
        <v>53361030</v>
      </c>
      <c r="BW123" s="854"/>
      <c r="BX123" s="854"/>
      <c r="BY123" s="854"/>
      <c r="BZ123" s="854"/>
      <c r="CA123" s="854">
        <v>53129419</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v>
      </c>
      <c r="BR124" s="852"/>
      <c r="BS124" s="852"/>
      <c r="BT124" s="852"/>
      <c r="BU124" s="852"/>
      <c r="BV124" s="852">
        <v>3.9</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11481</v>
      </c>
      <c r="AB127" s="798"/>
      <c r="AC127" s="798"/>
      <c r="AD127" s="798"/>
      <c r="AE127" s="799"/>
      <c r="AF127" s="800">
        <v>10053</v>
      </c>
      <c r="AG127" s="798"/>
      <c r="AH127" s="798"/>
      <c r="AI127" s="798"/>
      <c r="AJ127" s="799"/>
      <c r="AK127" s="800">
        <v>11194</v>
      </c>
      <c r="AL127" s="798"/>
      <c r="AM127" s="798"/>
      <c r="AN127" s="798"/>
      <c r="AO127" s="799"/>
      <c r="AP127" s="845">
        <v>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683442</v>
      </c>
      <c r="AB128" s="819"/>
      <c r="AC128" s="819"/>
      <c r="AD128" s="819"/>
      <c r="AE128" s="820"/>
      <c r="AF128" s="821">
        <v>657540</v>
      </c>
      <c r="AG128" s="819"/>
      <c r="AH128" s="819"/>
      <c r="AI128" s="819"/>
      <c r="AJ128" s="820"/>
      <c r="AK128" s="821">
        <v>628843</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113</v>
      </c>
      <c r="BG128" s="805"/>
      <c r="BH128" s="805"/>
      <c r="BI128" s="805"/>
      <c r="BJ128" s="805"/>
      <c r="BK128" s="805"/>
      <c r="BL128" s="828"/>
      <c r="BM128" s="804">
        <v>12.04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25547838</v>
      </c>
      <c r="AB129" s="798"/>
      <c r="AC129" s="798"/>
      <c r="AD129" s="798"/>
      <c r="AE129" s="799"/>
      <c r="AF129" s="800">
        <v>25794466</v>
      </c>
      <c r="AG129" s="798"/>
      <c r="AH129" s="798"/>
      <c r="AI129" s="798"/>
      <c r="AJ129" s="799"/>
      <c r="AK129" s="800">
        <v>25664201</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466</v>
      </c>
      <c r="BG129" s="788"/>
      <c r="BH129" s="788"/>
      <c r="BI129" s="788"/>
      <c r="BJ129" s="788"/>
      <c r="BK129" s="788"/>
      <c r="BL129" s="789"/>
      <c r="BM129" s="787">
        <v>17.04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3220216</v>
      </c>
      <c r="AB130" s="798"/>
      <c r="AC130" s="798"/>
      <c r="AD130" s="798"/>
      <c r="AE130" s="799"/>
      <c r="AF130" s="800">
        <v>3225053</v>
      </c>
      <c r="AG130" s="798"/>
      <c r="AH130" s="798"/>
      <c r="AI130" s="798"/>
      <c r="AJ130" s="799"/>
      <c r="AK130" s="800">
        <v>3263666</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22327622</v>
      </c>
      <c r="AB131" s="781"/>
      <c r="AC131" s="781"/>
      <c r="AD131" s="781"/>
      <c r="AE131" s="782"/>
      <c r="AF131" s="783">
        <v>22569413</v>
      </c>
      <c r="AG131" s="781"/>
      <c r="AH131" s="781"/>
      <c r="AI131" s="781"/>
      <c r="AJ131" s="782"/>
      <c r="AK131" s="783">
        <v>22400535</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8.6336369370000003</v>
      </c>
      <c r="AB132" s="761"/>
      <c r="AC132" s="761"/>
      <c r="AD132" s="761"/>
      <c r="AE132" s="762"/>
      <c r="AF132" s="763">
        <v>7.850769165</v>
      </c>
      <c r="AG132" s="761"/>
      <c r="AH132" s="761"/>
      <c r="AI132" s="761"/>
      <c r="AJ132" s="762"/>
      <c r="AK132" s="763">
        <v>7.0290560019999999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10.4</v>
      </c>
      <c r="AB133" s="740"/>
      <c r="AC133" s="740"/>
      <c r="AD133" s="740"/>
      <c r="AE133" s="741"/>
      <c r="AF133" s="739">
        <v>9.3000000000000007</v>
      </c>
      <c r="AG133" s="740"/>
      <c r="AH133" s="740"/>
      <c r="AI133" s="740"/>
      <c r="AJ133" s="741"/>
      <c r="AK133" s="739">
        <v>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2" t="s">
        <v>477</v>
      </c>
      <c r="L7" s="256"/>
      <c r="M7" s="257" t="s">
        <v>478</v>
      </c>
      <c r="N7" s="258"/>
    </row>
    <row r="8" spans="1:16">
      <c r="A8" s="250"/>
      <c r="B8" s="246"/>
      <c r="C8" s="246"/>
      <c r="D8" s="246"/>
      <c r="E8" s="246"/>
      <c r="F8" s="246"/>
      <c r="G8" s="259"/>
      <c r="H8" s="260"/>
      <c r="I8" s="260"/>
      <c r="J8" s="261"/>
      <c r="K8" s="1153"/>
      <c r="L8" s="262" t="s">
        <v>479</v>
      </c>
      <c r="M8" s="263" t="s">
        <v>480</v>
      </c>
      <c r="N8" s="264" t="s">
        <v>481</v>
      </c>
    </row>
    <row r="9" spans="1:16">
      <c r="A9" s="250"/>
      <c r="B9" s="246"/>
      <c r="C9" s="246"/>
      <c r="D9" s="246"/>
      <c r="E9" s="246"/>
      <c r="F9" s="246"/>
      <c r="G9" s="1166" t="s">
        <v>482</v>
      </c>
      <c r="H9" s="1167"/>
      <c r="I9" s="1167"/>
      <c r="J9" s="1168"/>
      <c r="K9" s="265">
        <v>6177479</v>
      </c>
      <c r="L9" s="266">
        <v>59030</v>
      </c>
      <c r="M9" s="267">
        <v>62065</v>
      </c>
      <c r="N9" s="268">
        <v>-4.9000000000000004</v>
      </c>
    </row>
    <row r="10" spans="1:16">
      <c r="A10" s="250"/>
      <c r="B10" s="246"/>
      <c r="C10" s="246"/>
      <c r="D10" s="246"/>
      <c r="E10" s="246"/>
      <c r="F10" s="246"/>
      <c r="G10" s="1166" t="s">
        <v>483</v>
      </c>
      <c r="H10" s="1167"/>
      <c r="I10" s="1167"/>
      <c r="J10" s="1168"/>
      <c r="K10" s="269">
        <v>577660</v>
      </c>
      <c r="L10" s="270">
        <v>5520</v>
      </c>
      <c r="M10" s="271">
        <v>5121</v>
      </c>
      <c r="N10" s="272">
        <v>7.8</v>
      </c>
    </row>
    <row r="11" spans="1:16" ht="13.5" customHeight="1">
      <c r="A11" s="250"/>
      <c r="B11" s="246"/>
      <c r="C11" s="246"/>
      <c r="D11" s="246"/>
      <c r="E11" s="246"/>
      <c r="F11" s="246"/>
      <c r="G11" s="1166" t="s">
        <v>484</v>
      </c>
      <c r="H11" s="1167"/>
      <c r="I11" s="1167"/>
      <c r="J11" s="1168"/>
      <c r="K11" s="269">
        <v>758029</v>
      </c>
      <c r="L11" s="270">
        <v>7243</v>
      </c>
      <c r="M11" s="271">
        <v>6030</v>
      </c>
      <c r="N11" s="272">
        <v>20.100000000000001</v>
      </c>
    </row>
    <row r="12" spans="1:16" ht="13.5" customHeight="1">
      <c r="A12" s="250"/>
      <c r="B12" s="246"/>
      <c r="C12" s="246"/>
      <c r="D12" s="246"/>
      <c r="E12" s="246"/>
      <c r="F12" s="246"/>
      <c r="G12" s="1166" t="s">
        <v>485</v>
      </c>
      <c r="H12" s="1167"/>
      <c r="I12" s="1167"/>
      <c r="J12" s="1168"/>
      <c r="K12" s="269" t="s">
        <v>486</v>
      </c>
      <c r="L12" s="270" t="s">
        <v>486</v>
      </c>
      <c r="M12" s="271">
        <v>823</v>
      </c>
      <c r="N12" s="272" t="s">
        <v>486</v>
      </c>
    </row>
    <row r="13" spans="1:16" ht="13.5" customHeight="1">
      <c r="A13" s="250"/>
      <c r="B13" s="246"/>
      <c r="C13" s="246"/>
      <c r="D13" s="246"/>
      <c r="E13" s="246"/>
      <c r="F13" s="246"/>
      <c r="G13" s="1166" t="s">
        <v>487</v>
      </c>
      <c r="H13" s="1167"/>
      <c r="I13" s="1167"/>
      <c r="J13" s="1168"/>
      <c r="K13" s="269" t="s">
        <v>486</v>
      </c>
      <c r="L13" s="270" t="s">
        <v>486</v>
      </c>
      <c r="M13" s="271" t="s">
        <v>486</v>
      </c>
      <c r="N13" s="272" t="s">
        <v>486</v>
      </c>
    </row>
    <row r="14" spans="1:16" ht="13.5" customHeight="1">
      <c r="A14" s="250"/>
      <c r="B14" s="246"/>
      <c r="C14" s="246"/>
      <c r="D14" s="246"/>
      <c r="E14" s="246"/>
      <c r="F14" s="246"/>
      <c r="G14" s="1166" t="s">
        <v>488</v>
      </c>
      <c r="H14" s="1167"/>
      <c r="I14" s="1167"/>
      <c r="J14" s="1168"/>
      <c r="K14" s="269">
        <v>221954</v>
      </c>
      <c r="L14" s="270">
        <v>2121</v>
      </c>
      <c r="M14" s="271">
        <v>2403</v>
      </c>
      <c r="N14" s="272">
        <v>-11.7</v>
      </c>
    </row>
    <row r="15" spans="1:16" ht="13.5" customHeight="1">
      <c r="A15" s="250"/>
      <c r="B15" s="246"/>
      <c r="C15" s="246"/>
      <c r="D15" s="246"/>
      <c r="E15" s="246"/>
      <c r="F15" s="246"/>
      <c r="G15" s="1166" t="s">
        <v>489</v>
      </c>
      <c r="H15" s="1167"/>
      <c r="I15" s="1167"/>
      <c r="J15" s="1168"/>
      <c r="K15" s="269">
        <v>386087</v>
      </c>
      <c r="L15" s="270">
        <v>3689</v>
      </c>
      <c r="M15" s="271">
        <v>1960</v>
      </c>
      <c r="N15" s="272">
        <v>88.2</v>
      </c>
    </row>
    <row r="16" spans="1:16">
      <c r="A16" s="250"/>
      <c r="B16" s="246"/>
      <c r="C16" s="246"/>
      <c r="D16" s="246"/>
      <c r="E16" s="246"/>
      <c r="F16" s="246"/>
      <c r="G16" s="1169" t="s">
        <v>490</v>
      </c>
      <c r="H16" s="1170"/>
      <c r="I16" s="1170"/>
      <c r="J16" s="1171"/>
      <c r="K16" s="270">
        <v>-636858</v>
      </c>
      <c r="L16" s="270">
        <v>-6086</v>
      </c>
      <c r="M16" s="271">
        <v>-6101</v>
      </c>
      <c r="N16" s="272">
        <v>-0.2</v>
      </c>
    </row>
    <row r="17" spans="1:16">
      <c r="A17" s="250"/>
      <c r="B17" s="246"/>
      <c r="C17" s="246"/>
      <c r="D17" s="246"/>
      <c r="E17" s="246"/>
      <c r="F17" s="246"/>
      <c r="G17" s="1169" t="s">
        <v>170</v>
      </c>
      <c r="H17" s="1170"/>
      <c r="I17" s="1170"/>
      <c r="J17" s="1171"/>
      <c r="K17" s="270">
        <v>7484351</v>
      </c>
      <c r="L17" s="270">
        <v>71518</v>
      </c>
      <c r="M17" s="271">
        <v>72301</v>
      </c>
      <c r="N17" s="272">
        <v>-1.1000000000000001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3" t="s">
        <v>495</v>
      </c>
      <c r="H21" s="1164"/>
      <c r="I21" s="1164"/>
      <c r="J21" s="1165"/>
      <c r="K21" s="282">
        <v>6.72</v>
      </c>
      <c r="L21" s="283">
        <v>7.06</v>
      </c>
      <c r="M21" s="284">
        <v>-0.34</v>
      </c>
      <c r="N21" s="251"/>
      <c r="O21" s="285"/>
      <c r="P21" s="281"/>
    </row>
    <row r="22" spans="1:16" s="286" customFormat="1">
      <c r="A22" s="281"/>
      <c r="B22" s="251"/>
      <c r="C22" s="251"/>
      <c r="D22" s="251"/>
      <c r="E22" s="251"/>
      <c r="F22" s="251"/>
      <c r="G22" s="1163" t="s">
        <v>496</v>
      </c>
      <c r="H22" s="1164"/>
      <c r="I22" s="1164"/>
      <c r="J22" s="1165"/>
      <c r="K22" s="287">
        <v>97</v>
      </c>
      <c r="L22" s="288">
        <v>98.2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2" t="s">
        <v>477</v>
      </c>
      <c r="L30" s="256"/>
      <c r="M30" s="257" t="s">
        <v>478</v>
      </c>
      <c r="N30" s="258"/>
    </row>
    <row r="31" spans="1:16">
      <c r="A31" s="250"/>
      <c r="B31" s="246"/>
      <c r="C31" s="246"/>
      <c r="D31" s="246"/>
      <c r="E31" s="246"/>
      <c r="F31" s="246"/>
      <c r="G31" s="259"/>
      <c r="H31" s="260"/>
      <c r="I31" s="260"/>
      <c r="J31" s="261"/>
      <c r="K31" s="1153"/>
      <c r="L31" s="262" t="s">
        <v>479</v>
      </c>
      <c r="M31" s="263" t="s">
        <v>480</v>
      </c>
      <c r="N31" s="264" t="s">
        <v>481</v>
      </c>
    </row>
    <row r="32" spans="1:16" ht="27" customHeight="1">
      <c r="A32" s="250"/>
      <c r="B32" s="246"/>
      <c r="C32" s="246"/>
      <c r="D32" s="246"/>
      <c r="E32" s="246"/>
      <c r="F32" s="246"/>
      <c r="G32" s="1154" t="s">
        <v>500</v>
      </c>
      <c r="H32" s="1155"/>
      <c r="I32" s="1155"/>
      <c r="J32" s="1156"/>
      <c r="K32" s="296">
        <v>4400513</v>
      </c>
      <c r="L32" s="296">
        <v>42050</v>
      </c>
      <c r="M32" s="297">
        <v>44939</v>
      </c>
      <c r="N32" s="298">
        <v>-6.4</v>
      </c>
    </row>
    <row r="33" spans="1:16" ht="13.5" customHeight="1">
      <c r="A33" s="250"/>
      <c r="B33" s="246"/>
      <c r="C33" s="246"/>
      <c r="D33" s="246"/>
      <c r="E33" s="246"/>
      <c r="F33" s="246"/>
      <c r="G33" s="1154" t="s">
        <v>501</v>
      </c>
      <c r="H33" s="1155"/>
      <c r="I33" s="1155"/>
      <c r="J33" s="1156"/>
      <c r="K33" s="296" t="s">
        <v>486</v>
      </c>
      <c r="L33" s="296" t="s">
        <v>486</v>
      </c>
      <c r="M33" s="297">
        <v>8</v>
      </c>
      <c r="N33" s="298" t="s">
        <v>486</v>
      </c>
    </row>
    <row r="34" spans="1:16" ht="27" customHeight="1">
      <c r="A34" s="250"/>
      <c r="B34" s="246"/>
      <c r="C34" s="246"/>
      <c r="D34" s="246"/>
      <c r="E34" s="246"/>
      <c r="F34" s="246"/>
      <c r="G34" s="1154" t="s">
        <v>502</v>
      </c>
      <c r="H34" s="1155"/>
      <c r="I34" s="1155"/>
      <c r="J34" s="1156"/>
      <c r="K34" s="296" t="s">
        <v>486</v>
      </c>
      <c r="L34" s="296" t="s">
        <v>486</v>
      </c>
      <c r="M34" s="297">
        <v>27</v>
      </c>
      <c r="N34" s="298" t="s">
        <v>486</v>
      </c>
    </row>
    <row r="35" spans="1:16" ht="27" customHeight="1">
      <c r="A35" s="250"/>
      <c r="B35" s="246"/>
      <c r="C35" s="246"/>
      <c r="D35" s="246"/>
      <c r="E35" s="246"/>
      <c r="F35" s="246"/>
      <c r="G35" s="1154" t="s">
        <v>503</v>
      </c>
      <c r="H35" s="1155"/>
      <c r="I35" s="1155"/>
      <c r="J35" s="1156"/>
      <c r="K35" s="296">
        <v>483139</v>
      </c>
      <c r="L35" s="296">
        <v>4617</v>
      </c>
      <c r="M35" s="297">
        <v>13271</v>
      </c>
      <c r="N35" s="298">
        <v>-65.2</v>
      </c>
    </row>
    <row r="36" spans="1:16" ht="27" customHeight="1">
      <c r="A36" s="250"/>
      <c r="B36" s="246"/>
      <c r="C36" s="246"/>
      <c r="D36" s="246"/>
      <c r="E36" s="246"/>
      <c r="F36" s="246"/>
      <c r="G36" s="1154" t="s">
        <v>504</v>
      </c>
      <c r="H36" s="1155"/>
      <c r="I36" s="1155"/>
      <c r="J36" s="1156"/>
      <c r="K36" s="296">
        <v>500539</v>
      </c>
      <c r="L36" s="296">
        <v>4783</v>
      </c>
      <c r="M36" s="297">
        <v>1417</v>
      </c>
      <c r="N36" s="298">
        <v>237.5</v>
      </c>
    </row>
    <row r="37" spans="1:16" ht="13.5" customHeight="1">
      <c r="A37" s="250"/>
      <c r="B37" s="246"/>
      <c r="C37" s="246"/>
      <c r="D37" s="246"/>
      <c r="E37" s="246"/>
      <c r="F37" s="246"/>
      <c r="G37" s="1154" t="s">
        <v>505</v>
      </c>
      <c r="H37" s="1155"/>
      <c r="I37" s="1155"/>
      <c r="J37" s="1156"/>
      <c r="K37" s="296">
        <v>82864</v>
      </c>
      <c r="L37" s="296">
        <v>792</v>
      </c>
      <c r="M37" s="297">
        <v>1166</v>
      </c>
      <c r="N37" s="298">
        <v>-32.1</v>
      </c>
    </row>
    <row r="38" spans="1:16" ht="27" customHeight="1">
      <c r="A38" s="250"/>
      <c r="B38" s="246"/>
      <c r="C38" s="246"/>
      <c r="D38" s="246"/>
      <c r="E38" s="246"/>
      <c r="F38" s="246"/>
      <c r="G38" s="1157" t="s">
        <v>506</v>
      </c>
      <c r="H38" s="1158"/>
      <c r="I38" s="1158"/>
      <c r="J38" s="1159"/>
      <c r="K38" s="299" t="s">
        <v>486</v>
      </c>
      <c r="L38" s="299" t="s">
        <v>486</v>
      </c>
      <c r="M38" s="300">
        <v>3</v>
      </c>
      <c r="N38" s="301" t="s">
        <v>486</v>
      </c>
      <c r="O38" s="295"/>
    </row>
    <row r="39" spans="1:16">
      <c r="A39" s="250"/>
      <c r="B39" s="246"/>
      <c r="C39" s="246"/>
      <c r="D39" s="246"/>
      <c r="E39" s="246"/>
      <c r="F39" s="246"/>
      <c r="G39" s="1157" t="s">
        <v>507</v>
      </c>
      <c r="H39" s="1158"/>
      <c r="I39" s="1158"/>
      <c r="J39" s="1159"/>
      <c r="K39" s="302">
        <v>-628843</v>
      </c>
      <c r="L39" s="302">
        <v>-6009</v>
      </c>
      <c r="M39" s="303">
        <v>-4631</v>
      </c>
      <c r="N39" s="304">
        <v>29.8</v>
      </c>
      <c r="O39" s="295"/>
    </row>
    <row r="40" spans="1:16" ht="27" customHeight="1">
      <c r="A40" s="250"/>
      <c r="B40" s="246"/>
      <c r="C40" s="246"/>
      <c r="D40" s="246"/>
      <c r="E40" s="246"/>
      <c r="F40" s="246"/>
      <c r="G40" s="1154" t="s">
        <v>508</v>
      </c>
      <c r="H40" s="1155"/>
      <c r="I40" s="1155"/>
      <c r="J40" s="1156"/>
      <c r="K40" s="302">
        <v>-3263666</v>
      </c>
      <c r="L40" s="302">
        <v>-31186</v>
      </c>
      <c r="M40" s="303">
        <v>-38859</v>
      </c>
      <c r="N40" s="304">
        <v>-19.7</v>
      </c>
      <c r="O40" s="295"/>
    </row>
    <row r="41" spans="1:16">
      <c r="A41" s="250"/>
      <c r="B41" s="246"/>
      <c r="C41" s="246"/>
      <c r="D41" s="246"/>
      <c r="E41" s="246"/>
      <c r="F41" s="246"/>
      <c r="G41" s="1160" t="s">
        <v>281</v>
      </c>
      <c r="H41" s="1161"/>
      <c r="I41" s="1161"/>
      <c r="J41" s="1162"/>
      <c r="K41" s="296">
        <v>1574546</v>
      </c>
      <c r="L41" s="302">
        <v>15046</v>
      </c>
      <c r="M41" s="303">
        <v>17340</v>
      </c>
      <c r="N41" s="304">
        <v>-13.2</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7" t="s">
        <v>477</v>
      </c>
      <c r="J49" s="1149" t="s">
        <v>512</v>
      </c>
      <c r="K49" s="1150"/>
      <c r="L49" s="1150"/>
      <c r="M49" s="1150"/>
      <c r="N49" s="1151"/>
    </row>
    <row r="50" spans="1:14">
      <c r="A50" s="250"/>
      <c r="B50" s="246"/>
      <c r="C50" s="246"/>
      <c r="D50" s="246"/>
      <c r="E50" s="246"/>
      <c r="F50" s="246"/>
      <c r="G50" s="314"/>
      <c r="H50" s="315"/>
      <c r="I50" s="1148"/>
      <c r="J50" s="316" t="s">
        <v>513</v>
      </c>
      <c r="K50" s="317" t="s">
        <v>514</v>
      </c>
      <c r="L50" s="318" t="s">
        <v>515</v>
      </c>
      <c r="M50" s="319" t="s">
        <v>516</v>
      </c>
      <c r="N50" s="320" t="s">
        <v>517</v>
      </c>
    </row>
    <row r="51" spans="1:14">
      <c r="A51" s="250"/>
      <c r="B51" s="246"/>
      <c r="C51" s="246"/>
      <c r="D51" s="246"/>
      <c r="E51" s="246"/>
      <c r="F51" s="246"/>
      <c r="G51" s="312" t="s">
        <v>518</v>
      </c>
      <c r="H51" s="313"/>
      <c r="I51" s="321">
        <v>4809670</v>
      </c>
      <c r="J51" s="322">
        <v>45995</v>
      </c>
      <c r="K51" s="323">
        <v>14.2</v>
      </c>
      <c r="L51" s="324">
        <v>43493</v>
      </c>
      <c r="M51" s="325">
        <v>5</v>
      </c>
      <c r="N51" s="326">
        <v>9.1999999999999993</v>
      </c>
    </row>
    <row r="52" spans="1:14">
      <c r="A52" s="250"/>
      <c r="B52" s="246"/>
      <c r="C52" s="246"/>
      <c r="D52" s="246"/>
      <c r="E52" s="246"/>
      <c r="F52" s="246"/>
      <c r="G52" s="327"/>
      <c r="H52" s="328" t="s">
        <v>519</v>
      </c>
      <c r="I52" s="329">
        <v>1756768</v>
      </c>
      <c r="J52" s="330">
        <v>16800</v>
      </c>
      <c r="K52" s="331">
        <v>-27.2</v>
      </c>
      <c r="L52" s="332">
        <v>23254</v>
      </c>
      <c r="M52" s="333">
        <v>4</v>
      </c>
      <c r="N52" s="334">
        <v>-31.2</v>
      </c>
    </row>
    <row r="53" spans="1:14">
      <c r="A53" s="250"/>
      <c r="B53" s="246"/>
      <c r="C53" s="246"/>
      <c r="D53" s="246"/>
      <c r="E53" s="246"/>
      <c r="F53" s="246"/>
      <c r="G53" s="312" t="s">
        <v>520</v>
      </c>
      <c r="H53" s="313"/>
      <c r="I53" s="321">
        <v>6042431</v>
      </c>
      <c r="J53" s="322">
        <v>57216</v>
      </c>
      <c r="K53" s="323">
        <v>24.4</v>
      </c>
      <c r="L53" s="324">
        <v>50840</v>
      </c>
      <c r="M53" s="325">
        <v>16.899999999999999</v>
      </c>
      <c r="N53" s="326">
        <v>7.5</v>
      </c>
    </row>
    <row r="54" spans="1:14">
      <c r="A54" s="250"/>
      <c r="B54" s="246"/>
      <c r="C54" s="246"/>
      <c r="D54" s="246"/>
      <c r="E54" s="246"/>
      <c r="F54" s="246"/>
      <c r="G54" s="327"/>
      <c r="H54" s="328" t="s">
        <v>519</v>
      </c>
      <c r="I54" s="329">
        <v>2719728</v>
      </c>
      <c r="J54" s="330">
        <v>25753</v>
      </c>
      <c r="K54" s="331">
        <v>53.3</v>
      </c>
      <c r="L54" s="332">
        <v>25367</v>
      </c>
      <c r="M54" s="333">
        <v>9.1</v>
      </c>
      <c r="N54" s="334">
        <v>44.2</v>
      </c>
    </row>
    <row r="55" spans="1:14">
      <c r="A55" s="250"/>
      <c r="B55" s="246"/>
      <c r="C55" s="246"/>
      <c r="D55" s="246"/>
      <c r="E55" s="246"/>
      <c r="F55" s="246"/>
      <c r="G55" s="312" t="s">
        <v>521</v>
      </c>
      <c r="H55" s="313"/>
      <c r="I55" s="321">
        <v>5928826</v>
      </c>
      <c r="J55" s="322">
        <v>56297</v>
      </c>
      <c r="K55" s="323">
        <v>-1.6</v>
      </c>
      <c r="L55" s="324">
        <v>53605</v>
      </c>
      <c r="M55" s="325">
        <v>5.4</v>
      </c>
      <c r="N55" s="326">
        <v>-7</v>
      </c>
    </row>
    <row r="56" spans="1:14">
      <c r="A56" s="250"/>
      <c r="B56" s="246"/>
      <c r="C56" s="246"/>
      <c r="D56" s="246"/>
      <c r="E56" s="246"/>
      <c r="F56" s="246"/>
      <c r="G56" s="327"/>
      <c r="H56" s="328" t="s">
        <v>519</v>
      </c>
      <c r="I56" s="329">
        <v>3192053</v>
      </c>
      <c r="J56" s="330">
        <v>30310</v>
      </c>
      <c r="K56" s="331">
        <v>17.7</v>
      </c>
      <c r="L56" s="332">
        <v>28343</v>
      </c>
      <c r="M56" s="333">
        <v>11.7</v>
      </c>
      <c r="N56" s="334">
        <v>6</v>
      </c>
    </row>
    <row r="57" spans="1:14">
      <c r="A57" s="250"/>
      <c r="B57" s="246"/>
      <c r="C57" s="246"/>
      <c r="D57" s="246"/>
      <c r="E57" s="246"/>
      <c r="F57" s="246"/>
      <c r="G57" s="312" t="s">
        <v>522</v>
      </c>
      <c r="H57" s="313"/>
      <c r="I57" s="321">
        <v>5497404</v>
      </c>
      <c r="J57" s="322">
        <v>52382</v>
      </c>
      <c r="K57" s="323">
        <v>-7</v>
      </c>
      <c r="L57" s="324">
        <v>58051</v>
      </c>
      <c r="M57" s="325">
        <v>8.3000000000000007</v>
      </c>
      <c r="N57" s="326">
        <v>-15.3</v>
      </c>
    </row>
    <row r="58" spans="1:14">
      <c r="A58" s="250"/>
      <c r="B58" s="246"/>
      <c r="C58" s="246"/>
      <c r="D58" s="246"/>
      <c r="E58" s="246"/>
      <c r="F58" s="246"/>
      <c r="G58" s="327"/>
      <c r="H58" s="328" t="s">
        <v>519</v>
      </c>
      <c r="I58" s="329">
        <v>3410973</v>
      </c>
      <c r="J58" s="330">
        <v>32501</v>
      </c>
      <c r="K58" s="331">
        <v>7.2</v>
      </c>
      <c r="L58" s="332">
        <v>32143</v>
      </c>
      <c r="M58" s="333">
        <v>13.4</v>
      </c>
      <c r="N58" s="334">
        <v>-6.2</v>
      </c>
    </row>
    <row r="59" spans="1:14">
      <c r="A59" s="250"/>
      <c r="B59" s="246"/>
      <c r="C59" s="246"/>
      <c r="D59" s="246"/>
      <c r="E59" s="246"/>
      <c r="F59" s="246"/>
      <c r="G59" s="312" t="s">
        <v>523</v>
      </c>
      <c r="H59" s="313"/>
      <c r="I59" s="321">
        <v>4304518</v>
      </c>
      <c r="J59" s="322">
        <v>41133</v>
      </c>
      <c r="K59" s="323">
        <v>-21.5</v>
      </c>
      <c r="L59" s="324">
        <v>65942</v>
      </c>
      <c r="M59" s="325">
        <v>13.6</v>
      </c>
      <c r="N59" s="326">
        <v>-35.1</v>
      </c>
    </row>
    <row r="60" spans="1:14">
      <c r="A60" s="250"/>
      <c r="B60" s="246"/>
      <c r="C60" s="246"/>
      <c r="D60" s="246"/>
      <c r="E60" s="246"/>
      <c r="F60" s="246"/>
      <c r="G60" s="327"/>
      <c r="H60" s="328" t="s">
        <v>519</v>
      </c>
      <c r="I60" s="335">
        <v>2876343</v>
      </c>
      <c r="J60" s="330">
        <v>27485</v>
      </c>
      <c r="K60" s="331">
        <v>-15.4</v>
      </c>
      <c r="L60" s="332">
        <v>32778</v>
      </c>
      <c r="M60" s="333">
        <v>2</v>
      </c>
      <c r="N60" s="334">
        <v>-17.399999999999999</v>
      </c>
    </row>
    <row r="61" spans="1:14">
      <c r="A61" s="250"/>
      <c r="B61" s="246"/>
      <c r="C61" s="246"/>
      <c r="D61" s="246"/>
      <c r="E61" s="246"/>
      <c r="F61" s="246"/>
      <c r="G61" s="312" t="s">
        <v>524</v>
      </c>
      <c r="H61" s="336"/>
      <c r="I61" s="337">
        <v>5316570</v>
      </c>
      <c r="J61" s="338">
        <v>50605</v>
      </c>
      <c r="K61" s="339">
        <v>1.7</v>
      </c>
      <c r="L61" s="340">
        <v>54386</v>
      </c>
      <c r="M61" s="341">
        <v>9.8000000000000007</v>
      </c>
      <c r="N61" s="326">
        <v>-8.1</v>
      </c>
    </row>
    <row r="62" spans="1:14">
      <c r="A62" s="250"/>
      <c r="B62" s="246"/>
      <c r="C62" s="246"/>
      <c r="D62" s="246"/>
      <c r="E62" s="246"/>
      <c r="F62" s="246"/>
      <c r="G62" s="327"/>
      <c r="H62" s="328" t="s">
        <v>519</v>
      </c>
      <c r="I62" s="329">
        <v>2791173</v>
      </c>
      <c r="J62" s="330">
        <v>26570</v>
      </c>
      <c r="K62" s="331">
        <v>7.1</v>
      </c>
      <c r="L62" s="332">
        <v>28377</v>
      </c>
      <c r="M62" s="333">
        <v>8</v>
      </c>
      <c r="N62" s="334">
        <v>-0.9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22.58</v>
      </c>
      <c r="G47" s="12">
        <v>24.58</v>
      </c>
      <c r="H47" s="12">
        <v>24.72</v>
      </c>
      <c r="I47" s="12">
        <v>24.51</v>
      </c>
      <c r="J47" s="13">
        <v>21.67</v>
      </c>
    </row>
    <row r="48" spans="2:10" ht="57.75" customHeight="1">
      <c r="B48" s="14"/>
      <c r="C48" s="1174" t="s">
        <v>4</v>
      </c>
      <c r="D48" s="1174"/>
      <c r="E48" s="1175"/>
      <c r="F48" s="15">
        <v>5.67</v>
      </c>
      <c r="G48" s="16">
        <v>7.07</v>
      </c>
      <c r="H48" s="16">
        <v>5.87</v>
      </c>
      <c r="I48" s="16">
        <v>6.23</v>
      </c>
      <c r="J48" s="17">
        <v>6.43</v>
      </c>
    </row>
    <row r="49" spans="2:10" ht="57.75" customHeight="1" thickBot="1">
      <c r="B49" s="18"/>
      <c r="C49" s="1176" t="s">
        <v>5</v>
      </c>
      <c r="D49" s="1176"/>
      <c r="E49" s="1177"/>
      <c r="F49" s="19">
        <v>2.1</v>
      </c>
      <c r="G49" s="20">
        <v>3.56</v>
      </c>
      <c r="H49" s="20" t="s">
        <v>531</v>
      </c>
      <c r="I49" s="20">
        <v>0.45</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2018-03-05T05:53:59Z</cp:lastPrinted>
  <dcterms:created xsi:type="dcterms:W3CDTF">2018-01-24T06:39:35Z</dcterms:created>
  <dcterms:modified xsi:type="dcterms:W3CDTF">2018-11-29T00:03:56Z</dcterms:modified>
</cp:coreProperties>
</file>