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245"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17"/>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BW38" i="9"/>
  <c r="AM38" i="9"/>
  <c r="U38" i="9"/>
  <c r="C38" i="9"/>
  <c r="BW37" i="9"/>
  <c r="AM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AM34" i="9" l="1"/>
  <c r="BE34" i="9" s="1"/>
  <c r="BE35" i="9" s="1"/>
  <c r="BE36" i="9" s="1"/>
  <c r="BE37" i="9" s="1"/>
  <c r="BE38" i="9" s="1"/>
  <c r="BE39" i="9" s="1"/>
  <c r="BW34" i="9" l="1"/>
  <c r="BW35" i="9" s="1"/>
  <c r="BW36" i="9" s="1"/>
  <c r="CO34" i="9" l="1"/>
  <c r="CO35" i="9" s="1"/>
  <c r="CO36" i="9" s="1"/>
  <c r="CO37" i="9" s="1"/>
  <c r="CO38" i="9" s="1"/>
</calcChain>
</file>

<file path=xl/sharedStrings.xml><?xml version="1.0" encoding="utf-8"?>
<sst xmlns="http://schemas.openxmlformats.org/spreadsheetml/2006/main" count="1080" uniqueCount="570">
  <si>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</si>
  <si>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</si>
  <si>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</si>
  <si>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</si>
  <si>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</si>
  <si>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</si>
  <si>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</si>
  <si>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</si>
  <si>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</si>
  <si>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</si>
  <si>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</si>
  <si>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</si>
  <si>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</si>
  <si>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</si>
  <si>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</si>
  <si>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</si>
  <si>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</si>
  <si>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</si>
  <si>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</si>
  <si>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</si>
  <si>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</si>
  <si>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</si>
  <si>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</si>
  <si>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</si>
  <si>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</si>
  <si>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</si>
  <si>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</si>
  <si>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</si>
  <si>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</si>
  <si>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</si>
  <si>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</si>
  <si>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</si>
  <si>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</si>
  <si>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</si>
  <si>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</si>
  <si>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</si>
  <si>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</si>
  <si>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</si>
  <si>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</si>
  <si>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</si>
  <si>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</si>
  <si>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</si>
  <si>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</si>
  <si>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</si>
  <si>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</si>
  <si>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</si>
  <si>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</si>
  <si>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</si>
  <si>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</si>
  <si>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</si>
  <si>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</si>
  <si>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</si>
  <si>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</si>
  <si>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</si>
  <si>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</si>
  <si>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</si>
  <si>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</si>
  <si>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</si>
  <si>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</si>
  <si>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</si>
  <si>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</si>
  <si>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</si>
  <si>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</si>
  <si>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</si>
  <si>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</si>
  <si>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</si>
  <si>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</si>
  <si>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</si>
  <si>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</si>
  <si>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</si>
  <si>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</si>
  <si>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</si>
  <si>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</si>
  <si>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</si>
  <si>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</si>
  <si>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</si>
  <si>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</si>
  <si>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</si>
  <si>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</si>
  <si>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</si>
  <si>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</si>
  <si>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</si>
  <si>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</si>
  <si>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</si>
  <si>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</si>
  <si>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</si>
  <si>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</si>
  <si>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</si>
  <si>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</si>
  <si>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</si>
  <si>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</si>
  <si>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</si>
  <si>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</si>
  <si>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</si>
  <si>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</si>
  <si>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</si>
  <si>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</si>
  <si>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</si>
  <si>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</si>
  <si>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</si>
  <si>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</si>
  <si>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</si>
  <si>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</si>
  <si>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</si>
  <si>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</si>
  <si>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</si>
  <si>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</si>
  <si>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</si>
  <si>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</si>
  <si>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</si>
  <si>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</si>
  <si>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</si>
  <si>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</si>
  <si>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</si>
  <si>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</si>
  <si>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</si>
  <si>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</si>
  <si>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</si>
  <si>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</si>
  <si>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</si>
  <si>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</si>
  <si>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</si>
  <si>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</si>
  <si>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</si>
  <si>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</si>
  <si>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</si>
  <si>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</si>
  <si>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</si>
  <si>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</si>
  <si>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</si>
  <si>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</si>
  <si>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</si>
  <si>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</si>
  <si>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</si>
  <si>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</si>
  <si>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</si>
  <si>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</si>
  <si>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</si>
  <si>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</si>
  <si>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</si>
  <si>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</si>
  <si>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</si>
  <si>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</si>
  <si>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</si>
  <si>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</si>
  <si>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</si>
  <si>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</si>
  <si>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</si>
  <si>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</si>
  <si>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</si>
  <si>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</si>
  <si>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</si>
  <si>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</si>
  <si>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</si>
  <si>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</si>
  <si>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</si>
  <si>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</si>
  <si>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</si>
  <si>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</si>
  <si>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</si>
  <si>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</si>
  <si>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</si>
  <si>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</si>
  <si>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</si>
  <si>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</si>
  <si>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</si>
  <si>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</si>
  <si>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</si>
  <si>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</si>
  <si>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</si>
  <si>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</si>
  <si>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</si>
  <si>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</si>
  <si>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</si>
  <si>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</si>
  <si>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</si>
  <si>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</si>
  <si>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</si>
  <si>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</si>
  <si>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</si>
  <si>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</si>
  <si>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</si>
  <si>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</si>
  <si>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</si>
  <si>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</si>
  <si>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</si>
  <si>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</si>
  <si>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</si>
  <si>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</si>
  <si>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</si>
  <si>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</si>
  <si>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</si>
  <si>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</si>
  <si>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</si>
  <si>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鹿児島県薩摩川内市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</si>
  <si>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</si>
  <si>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</si>
  <si>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</si>
  <si>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</si>
  <si>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</si>
  <si>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</si>
  <si>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</si>
  <si>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</si>
  <si>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</si>
  <si>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</si>
  <si>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</si>
  <si>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</si>
  <si>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</si>
  <si>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</si>
  <si>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</si>
  <si>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</si>
  <si>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</si>
  <si>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</si>
  <si>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</si>
  <si>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</si>
  <si>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</si>
  <si>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</si>
  <si>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</si>
  <si>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</si>
  <si>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</si>
  <si>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</si>
  <si>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</si>
  <si>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</si>
  <si>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</si>
  <si>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</si>
  <si>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</si>
  <si>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</si>
  <si>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</si>
  <si>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</si>
  <si>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</si>
  <si>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</si>
  <si>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</si>
  <si>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</si>
  <si>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</si>
  <si>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</si>
  <si>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</si>
  <si>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</si>
  <si>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</si>
  <si>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</si>
  <si>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</si>
  <si>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</si>
  <si>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</si>
  <si>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</si>
  <si>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</si>
  <si>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</si>
  <si>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</si>
  <si>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</si>
  <si>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</si>
  <si>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</si>
  <si>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</si>
  <si>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</si>
  <si>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</si>
  <si>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</si>
  <si>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</si>
  <si>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</si>
  <si>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</si>
  <si>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</si>
  <si>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</si>
  <si>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</si>
  <si>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</si>
  <si>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</si>
  <si>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</si>
  <si>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</si>
  <si>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</si>
  <si>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</si>
  <si>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</si>
  <si>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</si>
  <si>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</si>
  <si>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</si>
  <si>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</si>
  <si>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</si>
  <si>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</si>
  <si>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</si>
  <si>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</si>
  <si>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</si>
  <si>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</si>
  <si>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</si>
  <si>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</si>
  <si>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</si>
  <si>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</si>
  <si>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</si>
  <si>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</si>
  <si>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</si>
  <si>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</si>
  <si>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</si>
  <si>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</si>
  <si>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</si>
  <si>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</si>
  <si>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</si>
  <si>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</si>
  <si>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</si>
  <si>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</si>
  <si>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</si>
  <si>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</si>
  <si>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</si>
  <si>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</si>
  <si>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</si>
  <si>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</si>
  <si>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</si>
  <si>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</si>
  <si>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</si>
  <si>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</si>
  <si>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</si>
  <si>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</si>
  <si>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</si>
  <si>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</si>
  <si>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</si>
  <si>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</si>
  <si>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</si>
  <si>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</si>
  <si>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</si>
  <si>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</si>
  <si>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</si>
  <si>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</si>
  <si>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</si>
  <si>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</si>
  <si>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</si>
  <si>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</si>
  <si>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</si>
  <si>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</si>
  <si>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</si>
  <si>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</si>
  <si>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</si>
  <si>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</si>
  <si>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</si>
  <si>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</si>
  <si>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</si>
  <si>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</si>
  <si>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</si>
  <si>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</si>
  <si>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</si>
  <si>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</si>
  <si>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</si>
  <si>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</si>
  <si>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</si>
  <si>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</si>
  <si>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</si>
  <si>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</si>
  <si>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</si>
  <si>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</si>
  <si>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</si>
  <si>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</si>
  <si>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</si>
  <si>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鹿児島県薩摩川内市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</si>
  <si>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</si>
  <si>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</si>
  <si>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</si>
  <si>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</si>
  <si>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</si>
  <si>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</si>
  <si>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</si>
  <si>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</si>
  <si>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</si>
  <si>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</si>
  <si>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</si>
  <si>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</si>
  <si>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</si>
  <si>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</si>
  <si>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</si>
  <si>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</si>
  <si>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</si>
  <si>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</si>
  <si>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</si>
  <si>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</si>
  <si>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</si>
  <si>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</si>
  <si>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</si>
  <si>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</si>
  <si>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</si>
  <si>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</si>
  <si>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</si>
  <si>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</si>
  <si>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</si>
  <si>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</si>
  <si>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</si>
  <si>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</si>
  <si>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</si>
  <si>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</si>
  <si>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</si>
  <si>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</si>
  <si>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</si>
  <si>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</si>
  <si>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</si>
  <si>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</si>
  <si>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</si>
  <si>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</si>
  <si>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</si>
  <si>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</si>
  <si>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</si>
  <si>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</si>
  <si>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農業集落排水事業会計</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</si>
  <si>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</si>
  <si>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</si>
  <si>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</si>
  <si>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</si>
  <si>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</si>
  <si>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</si>
  <si>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</si>
  <si>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</si>
  <si>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</si>
  <si>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</si>
  <si>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</si>
  <si>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</si>
  <si>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</si>
  <si>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</si>
  <si>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</si>
  <si>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</si>
  <si>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</si>
  <si>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</si>
  <si>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</si>
  <si>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</si>
  <si>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</si>
  <si>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</si>
  <si>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</si>
  <si>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</si>
  <si>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</si>
  <si>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</si>
  <si>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</si>
  <si>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</si>
  <si>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</si>
  <si>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</si>
  <si>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</si>
  <si>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</si>
  <si>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</si>
  <si>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</si>
  <si>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</si>
  <si>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</si>
  <si>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</si>
  <si>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</si>
  <si>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</si>
  <si>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</si>
  <si>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</si>
  <si>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</si>
  <si>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</si>
  <si>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</si>
  <si>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</si>
  <si>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</si>
  <si>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</si>
  <si>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</si>
  <si>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</si>
  <si>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</si>
  <si>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</si>
  <si>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</si>
  <si>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</si>
  <si>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</si>
  <si>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</si>
  <si>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</si>
  <si>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</si>
  <si>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</si>
  <si>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</si>
  <si>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</si>
  <si>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</si>
  <si>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</si>
  <si>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</si>
  <si>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</si>
  <si>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</si>
  <si>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</si>
  <si>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</si>
  <si>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</si>
  <si>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</si>
  <si>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</si>
  <si>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</si>
  <si>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</si>
  <si>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</si>
  <si>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</si>
  <si>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</si>
  <si>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</si>
  <si>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</si>
  <si>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</si>
  <si>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</si>
  <si>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</si>
  <si>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</si>
  <si>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</si>
  <si>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</si>
  <si>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</si>
  <si>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</si>
  <si>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</si>
  <si>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</si>
  <si>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</si>
  <si>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</si>
  <si>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</si>
  <si>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</si>
  <si>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</si>
  <si>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</si>
  <si>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</si>
  <si>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</si>
  <si>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</si>
  <si>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</si>
  <si>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</si>
  <si>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</si>
  <si>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</si>
  <si>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</si>
  <si>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</si>
  <si>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</si>
  <si>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</si>
  <si>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</si>
  <si>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</si>
  <si>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</si>
  <si>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</si>
  <si>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</si>
  <si>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</si>
  <si>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</si>
  <si>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</si>
  <si>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</si>
  <si>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</si>
  <si>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</si>
  <si>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</si>
  <si>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</si>
  <si>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</si>
  <si>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</si>
  <si>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</si>
  <si>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</si>
  <si>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</si>
  <si>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</si>
  <si>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</si>
  <si>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</si>
  <si>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</si>
  <si>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</si>
  <si>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</si>
  <si>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</si>
  <si>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</si>
  <si>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</si>
  <si>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</si>
  <si>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</si>
  <si>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</si>
  <si>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</si>
  <si>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</si>
  <si>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</si>
  <si>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4.37</t>
  </si>
  <si>
    <t>▲ 1.85</t>
  </si>
  <si>
    <t>一般会計</t>
  </si>
  <si>
    <t>水道事業特別会計</t>
  </si>
  <si>
    <t>介護保険事業特別会計</t>
  </si>
  <si>
    <t>国民健康保険事業特別会計</t>
  </si>
  <si>
    <t>簡易水道事業会計</t>
  </si>
  <si>
    <t>温泉給湯事業会計</t>
  </si>
  <si>
    <t>後期高齢者医療事業特別会計</t>
  </si>
  <si>
    <t>天辰第一地区土地区画整理事業会計</t>
  </si>
  <si>
    <t>▲ 0.01</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</si>
  <si>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</si>
  <si>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</si>
  <si>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</si>
  <si>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</si>
  <si>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</si>
  <si>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</si>
  <si>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</si>
  <si>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</si>
  <si>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</si>
  <si>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</si>
  <si>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t>
    <phoneticPr fontId="2"/>
  </si>
  <si>
    <t>甑島商船</t>
    <rPh sb="0" eb="1">
      <t>コシキ</t>
    </rPh>
    <rPh sb="1" eb="2">
      <t>シマ</t>
    </rPh>
    <rPh sb="2" eb="4">
      <t>ショウセン</t>
    </rPh>
    <phoneticPr fontId="30"/>
  </si>
  <si>
    <t>薩摩川内市民まちづくり公社</t>
    <rPh sb="0" eb="2">
      <t>サツマ</t>
    </rPh>
    <rPh sb="2" eb="4">
      <t>センダイ</t>
    </rPh>
    <rPh sb="4" eb="5">
      <t>シ</t>
    </rPh>
    <rPh sb="5" eb="6">
      <t>ミン</t>
    </rPh>
    <rPh sb="11" eb="13">
      <t>コウシャ</t>
    </rPh>
    <phoneticPr fontId="30"/>
  </si>
  <si>
    <t>薩摩川内市土地開発公社</t>
    <rPh sb="0" eb="5">
      <t>サツマセンダイシ</t>
    </rPh>
    <rPh sb="5" eb="7">
      <t>トチ</t>
    </rPh>
    <rPh sb="7" eb="9">
      <t>カイハツ</t>
    </rPh>
    <rPh sb="9" eb="11">
      <t>コウシャ</t>
    </rPh>
    <phoneticPr fontId="30"/>
  </si>
  <si>
    <t>薩摩川内市観光物産協会</t>
    <rPh sb="0" eb="5">
      <t>サツマセンダイシ</t>
    </rPh>
    <rPh sb="5" eb="7">
      <t>カンコウ</t>
    </rPh>
    <rPh sb="7" eb="9">
      <t>ブッサン</t>
    </rPh>
    <rPh sb="9" eb="11">
      <t>キョウカイ</t>
    </rPh>
    <phoneticPr fontId="30"/>
  </si>
  <si>
    <t>-</t>
    <phoneticPr fontId="2"/>
  </si>
  <si>
    <t>遊湯館</t>
    <rPh sb="0" eb="1">
      <t>アソ</t>
    </rPh>
    <rPh sb="1" eb="2">
      <t>ユ</t>
    </rPh>
    <rPh sb="2" eb="3">
      <t>カン</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</si>
  <si>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</si>
  <si>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</si>
  <si>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</si>
  <si>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</si>
  <si>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</si>
  <si>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</si>
  <si>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</si>
  <si>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</si>
  <si>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</si>
  <si>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</si>
  <si>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</si>
  <si>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</si>
  <si>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平成２７年度の将来負担比率は、地方債現在高の減少等により類似団体内平均値を下回り、前年度から改善し健全な財政状況を保っている。
　有形固定資産減価償却率は類似団体平均を上回っているが、公共施設等総合管理計画、公共施設等再配置計画成28年度に定めており、これらの計画に基づき、施設の維持管理を適切に進めていく。
</t>
    <rPh sb="1" eb="3">
      <t>ヘイセイ</t>
    </rPh>
    <rPh sb="5" eb="7">
      <t>ネンド</t>
    </rPh>
    <rPh sb="16" eb="19">
      <t>チホウサイ</t>
    </rPh>
    <rPh sb="19" eb="21">
      <t>ゲンザイ</t>
    </rPh>
    <rPh sb="21" eb="22">
      <t>ダカ</t>
    </rPh>
    <rPh sb="23" eb="25">
      <t>ゲンショウ</t>
    </rPh>
    <rPh sb="25" eb="26">
      <t>ナド</t>
    </rPh>
    <rPh sb="85" eb="86">
      <t>ウエ</t>
    </rPh>
    <phoneticPr fontId="5"/>
  </si>
  <si>
    <t>　地方債現在高の減少、退職手当負担見込額の減少等により将来負担額が減少し、川内駅東口交流施設整備基金の増額等により充当可能財源等が増加したため、将来負担比率は「－」となった。実質公債費比率は、前年度から０．２ポイント増加し、類似団体平均値を３ポイント上回っている。
　今後においても「財政運営プログラム」に基づき普通建設事業の選択と集中を強化しながら、市債残高の抑制に努め、健全で安定的な財政運営の確立を図っていく。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</si>
</sst>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77A6-4235-8AEA-97AAEEC50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83637</c:v>
                </c:pt>
                <c:pt idx="1">
                  <c:v>81986</c:v>
                </c:pt>
                <c:pt idx="2">
                  <c:v>81653</c:v>
                </c:pt>
                <c:pt idx="3">
                  <c:v>74584</c:v>
                </c:pt>
                <c:pt idx="4">
                  <c:v>80026</c:v>
                </c:pt>
              </c:numCache>
            </c:numRef>
          </c:val>
          <c:smooth val="0"/>
          <c:extLst>
            <c:ext xmlns:c16="http://schemas.microsoft.com/office/drawing/2014/chart" uri="{C3380CC4-5D6E-409C-BE32-E72D297353CC}">
              <c16:uniqueId val="{00000001-77A6-4235-8AEA-97AAEEC5062B}"/>
            </c:ext>
          </c:extLst>
        </c:ser>
        <c:dLbls>
          <c:showLegendKey val="0"/>
          <c:showVal val="0"/>
          <c:showCatName val="0"/>
          <c:showSerName val="0"/>
          <c:showPercent val="0"/>
          <c:showBubbleSize val="0"/>
        </c:dLbls>
        <c:marker val="1"/>
        <c:smooth val="0"/>
        <c:axId val="113332608"/>
        <c:axId val="113334528"/>
      </c:lineChart>
      <c:catAx>
        <c:axId val="11333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34528"/>
        <c:crosses val="autoZero"/>
        <c:auto val="1"/>
        <c:lblAlgn val="ctr"/>
        <c:lblOffset val="100"/>
        <c:tickLblSkip val="1"/>
        <c:tickMarkSkip val="1"/>
        <c:noMultiLvlLbl val="0"/>
      </c:catAx>
      <c:valAx>
        <c:axId val="113334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3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5.04</c:v>
                </c:pt>
                <c:pt idx="1">
                  <c:v>6.72</c:v>
                </c:pt>
                <c:pt idx="2">
                  <c:v>7.62</c:v>
                </c:pt>
                <c:pt idx="3">
                  <c:v>7.11</c:v>
                </c:pt>
                <c:pt idx="4">
                  <c:v>5.65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34.619999999999997</c:v>
                </c:pt>
                <c:pt idx="1">
                  <c:v>39.67</c:v>
                </c:pt>
                <c:pt idx="2">
                  <c:v>41.21</c:v>
                </c:pt>
                <c:pt idx="3">
                  <c:v>36.9</c:v>
                </c:pt>
                <c:pt idx="4">
                  <c:v>37.56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646208"/>
        <c:axId val="9164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c:v>
                </c:pt>
                <c:pt idx="1">
                  <c:v>6.65</c:v>
                </c:pt>
                <c:pt idx="2">
                  <c:v>2.46</c:v>
                </c:pt>
                <c:pt idx="3">
                  <c:v>-4.37</c:v>
                </c:pt>
                <c:pt idx="4">
                  <c:v>-1.85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646208"/>
        <c:axId val="91648384"/>
      </c:lineChart>
      <c:catAx>
        <c:axId val="916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8384"/>
        <c:crosses val="autoZero"/>
        <c:auto val="1"/>
        <c:lblAlgn val="ctr"/>
        <c:lblOffset val="100"/>
        <c:tickLblSkip val="1"/>
        <c:tickMarkSkip val="1"/>
        <c:noMultiLvlLbl val="0"/>
      </c:catAx>
      <c:valAx>
        <c:axId val="916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0.55000000000000004</c:v>
                </c:pt>
                <c:pt idx="4">
                  <c:v>#N/A</c:v>
                </c:pt>
                <c:pt idx="5">
                  <c:v>0</c:v>
                </c:pt>
                <c:pt idx="6">
                  <c:v>#N/A</c:v>
                </c:pt>
                <c:pt idx="7">
                  <c:v>1.05</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0.01</c:v>
                </c:pt>
                <c:pt idx="7">
                  <c:v>#N/A</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0.09</c:v>
                </c:pt>
                <c:pt idx="4">
                  <c:v>#N/A</c:v>
                </c:pt>
                <c:pt idx="5">
                  <c:v>0.03</c:v>
                </c:pt>
                <c:pt idx="6">
                  <c:v>#N/A</c:v>
                </c:pt>
                <c:pt idx="7">
                  <c:v>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1.4</c:v>
                </c:pt>
                <c:pt idx="4">
                  <c:v>#N/A</c:v>
                </c:pt>
                <c:pt idx="5">
                  <c:v>1.19</c:v>
                </c:pt>
                <c:pt idx="6">
                  <c:v>#N/A</c:v>
                </c:pt>
                <c:pt idx="7">
                  <c:v>0.35</c:v>
                </c:pt>
                <c:pt idx="8">
                  <c:v>#N/A</c:v>
                </c:pt>
                <c:pt idx="9">
                  <c:v>1.1299999999999999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0.51</c:v>
                </c:pt>
                <c:pt idx="4">
                  <c:v>#N/A</c:v>
                </c:pt>
                <c:pt idx="5">
                  <c:v>0.91</c:v>
                </c:pt>
                <c:pt idx="6">
                  <c:v>#N/A</c:v>
                </c:pt>
                <c:pt idx="7">
                  <c:v>1.24</c:v>
                </c:pt>
                <c:pt idx="8">
                  <c:v>#N/A</c:v>
                </c:pt>
                <c:pt idx="9">
                  <c:v>1.28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3.36</c:v>
                </c:pt>
                <c:pt idx="2">
                  <c:v>#N/A</c:v>
                </c:pt>
                <c:pt idx="3">
                  <c:v>3.2</c:v>
                </c:pt>
                <c:pt idx="4">
                  <c:v>#N/A</c:v>
                </c:pt>
                <c:pt idx="5">
                  <c:v>3.56</c:v>
                </c:pt>
                <c:pt idx="6">
                  <c:v>#N/A</c:v>
                </c:pt>
                <c:pt idx="7">
                  <c:v>2.67</c:v>
                </c:pt>
                <c:pt idx="8">
                  <c:v>#N/A</c:v>
                </c:pt>
                <c:pt idx="9">
                  <c:v>2.68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5.03</c:v>
                </c:pt>
                <c:pt idx="2">
                  <c:v>#N/A</c:v>
                </c:pt>
                <c:pt idx="3">
                  <c:v>6.74</c:v>
                </c:pt>
                <c:pt idx="4">
                  <c:v>#N/A</c:v>
                </c:pt>
                <c:pt idx="5">
                  <c:v>7.68</c:v>
                </c:pt>
                <c:pt idx="6">
                  <c:v>#N/A</c:v>
                </c:pt>
                <c:pt idx="7">
                  <c:v>7.12</c:v>
                </c:pt>
                <c:pt idx="8">
                  <c:v>#N/A</c:v>
                </c:pt>
                <c:pt idx="9">
                  <c:v>5.66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951424"/>
        <c:axId val="126952960"/>
      </c:barChart>
      <c:catAx>
        <c:axId val="1269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52960"/>
        <c:crosses val="autoZero"/>
        <c:auto val="1"/>
        <c:lblAlgn val="ctr"/>
        <c:lblOffset val="100"/>
        <c:tickLblSkip val="1"/>
        <c:tickMarkSkip val="1"/>
        <c:noMultiLvlLbl val="0"/>
      </c:catAx>
      <c:valAx>
        <c:axId val="12695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5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5572</c:v>
                </c:pt>
                <c:pt idx="5">
                  <c:v>5565</c:v>
                </c:pt>
                <c:pt idx="8">
                  <c:v>5688</c:v>
                </c:pt>
                <c:pt idx="11">
                  <c:v>5744</c:v>
                </c:pt>
                <c:pt idx="14">
                  <c:v>5082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61</c:v>
                </c:pt>
                <c:pt idx="6">
                  <c:v>119</c:v>
                </c:pt>
                <c:pt idx="9">
                  <c:v>111</c:v>
                </c:pt>
                <c:pt idx="12">
                  <c:v>112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631</c:v>
                </c:pt>
                <c:pt idx="3">
                  <c:v>623</c:v>
                </c:pt>
                <c:pt idx="6">
                  <c:v>621</c:v>
                </c:pt>
                <c:pt idx="9">
                  <c:v>646</c:v>
                </c:pt>
                <c:pt idx="12">
                  <c:v>619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7318</c:v>
                </c:pt>
                <c:pt idx="3">
                  <c:v>7358</c:v>
                </c:pt>
                <c:pt idx="6">
                  <c:v>7552</c:v>
                </c:pt>
                <c:pt idx="9">
                  <c:v>7764</c:v>
                </c:pt>
                <c:pt idx="12">
                  <c:v>7029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079360"/>
        <c:axId val="11009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2424</c:v>
                </c:pt>
                <c:pt idx="2">
                  <c:v>#N/A</c:v>
                </c:pt>
                <c:pt idx="3">
                  <c:v>#N/A</c:v>
                </c:pt>
                <c:pt idx="4">
                  <c:v>2477</c:v>
                </c:pt>
                <c:pt idx="5">
                  <c:v>#N/A</c:v>
                </c:pt>
                <c:pt idx="6">
                  <c:v>#N/A</c:v>
                </c:pt>
                <c:pt idx="7">
                  <c:v>2604</c:v>
                </c:pt>
                <c:pt idx="8">
                  <c:v>#N/A</c:v>
                </c:pt>
                <c:pt idx="9">
                  <c:v>#N/A</c:v>
                </c:pt>
                <c:pt idx="10">
                  <c:v>2777</c:v>
                </c:pt>
                <c:pt idx="11">
                  <c:v>#N/A</c:v>
                </c:pt>
                <c:pt idx="12">
                  <c:v>#N/A</c:v>
                </c:pt>
                <c:pt idx="13">
                  <c:v>2678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079360"/>
        <c:axId val="110093824"/>
      </c:lineChart>
      <c:catAx>
        <c:axId val="110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93824"/>
        <c:crosses val="autoZero"/>
        <c:auto val="1"/>
        <c:lblAlgn val="ctr"/>
        <c:lblOffset val="100"/>
        <c:tickLblSkip val="1"/>
        <c:tickMarkSkip val="1"/>
        <c:noMultiLvlLbl val="0"/>
      </c:catAx>
      <c:valAx>
        <c:axId val="11009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43242</c:v>
                </c:pt>
                <c:pt idx="5">
                  <c:v>42373</c:v>
                </c:pt>
                <c:pt idx="8">
                  <c:v>43710</c:v>
                </c:pt>
                <c:pt idx="11">
                  <c:v>41645</c:v>
                </c:pt>
                <c:pt idx="14">
                  <c:v>39565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1314</c:v>
                </c:pt>
                <c:pt idx="5">
                  <c:v>1151</c:v>
                </c:pt>
                <c:pt idx="8">
                  <c:v>995</c:v>
                </c:pt>
                <c:pt idx="11">
                  <c:v>866</c:v>
                </c:pt>
                <c:pt idx="14">
                  <c:v>777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15988</c:v>
                </c:pt>
                <c:pt idx="5">
                  <c:v>17009</c:v>
                </c:pt>
                <c:pt idx="8">
                  <c:v>21369</c:v>
                </c:pt>
                <c:pt idx="11">
                  <c:v>21454</c:v>
                </c:pt>
                <c:pt idx="14">
                  <c:v>22237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10294</c:v>
                </c:pt>
                <c:pt idx="3">
                  <c:v>9903</c:v>
                </c:pt>
                <c:pt idx="6">
                  <c:v>9160</c:v>
                </c:pt>
                <c:pt idx="9">
                  <c:v>8568</c:v>
                </c:pt>
                <c:pt idx="12">
                  <c:v>7958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8750</c:v>
                </c:pt>
                <c:pt idx="3">
                  <c:v>8200</c:v>
                </c:pt>
                <c:pt idx="6">
                  <c:v>7645</c:v>
                </c:pt>
                <c:pt idx="9">
                  <c:v>7491</c:v>
                </c:pt>
                <c:pt idx="12">
                  <c:v>6949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869</c:v>
                </c:pt>
                <c:pt idx="3">
                  <c:v>831</c:v>
                </c:pt>
                <c:pt idx="6">
                  <c:v>1074</c:v>
                </c:pt>
                <c:pt idx="9">
                  <c:v>1750</c:v>
                </c:pt>
                <c:pt idx="12">
                  <c:v>1688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52887</c:v>
                </c:pt>
                <c:pt idx="3">
                  <c:v>51177</c:v>
                </c:pt>
                <c:pt idx="6">
                  <c:v>52611</c:v>
                </c:pt>
                <c:pt idx="9">
                  <c:v>48893</c:v>
                </c:pt>
                <c:pt idx="12">
                  <c:v>45246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644032"/>
        <c:axId val="12764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12256</c:v>
                </c:pt>
                <c:pt idx="2">
                  <c:v>#N/A</c:v>
                </c:pt>
                <c:pt idx="3">
                  <c:v>#N/A</c:v>
                </c:pt>
                <c:pt idx="4">
                  <c:v>9579</c:v>
                </c:pt>
                <c:pt idx="5">
                  <c:v>#N/A</c:v>
                </c:pt>
                <c:pt idx="6">
                  <c:v>#N/A</c:v>
                </c:pt>
                <c:pt idx="7">
                  <c:v>4417</c:v>
                </c:pt>
                <c:pt idx="8">
                  <c:v>#N/A</c:v>
                </c:pt>
                <c:pt idx="9">
                  <c:v>#N/A</c:v>
                </c:pt>
                <c:pt idx="10">
                  <c:v>2737</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644032"/>
        <c:axId val="127645952"/>
      </c:lineChart>
      <c:catAx>
        <c:axId val="1276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45952"/>
        <c:crosses val="autoZero"/>
        <c:auto val="1"/>
        <c:lblAlgn val="ctr"/>
        <c:lblOffset val="100"/>
        <c:tickLblSkip val="1"/>
        <c:tickMarkSkip val="1"/>
        <c:noMultiLvlLbl val="0"/>
      </c:catAx>
      <c:valAx>
        <c:axId val="1276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{124A9D37-C9C9-40B1-9C27-D7D46BBC16DA}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938-4DD9-BA15-B43DC6AB5C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{8B28CD05-F856-46BA-A722-922CD634FDF2}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938-4DD9-BA15-B43DC6AB5C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{7F6ABB39-FB1D-4E6B-A2F6-81A8F43700CE}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938-4DD9-BA15-B43DC6AB5C1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{655AB069-90E2-425D-8141-A11434C2517B}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938-4DD9-BA15-B43DC6AB5C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{0E8617F2-C165-4CB2-A6F7-DAB1E480362D}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938-4DD9-BA15-B43DC6AB5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10.7</c:v>
                </c:pt>
              </c:numCache>
            </c:numRef>
          </c:yVal>
          <c:smooth val="0"/>
          <c:extLst>
            <c:ext xmlns:c16="http://schemas.microsoft.com/office/drawing/2014/chart" uri="{C3380CC4-5D6E-409C-BE32-E72D297353CC}">
              <c16:uniqueId val="{00000005-9938-4DD9-BA15-B43DC6AB5C1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{CE5D619D-1D86-44B7-8953-9C0EAB861930}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938-4DD9-BA15-B43DC6AB5C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{9C6B137E-9811-44BF-97B5-0EC48FB8CEA9}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938-4DD9-BA15-B43DC6AB5C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{15906DB9-724C-46A5-983C-22C16BB21CBC}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938-4DD9-BA15-B43DC6AB5C1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{B91D09B1-64BD-4C2F-BE5F-43938BAC317A}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938-4DD9-BA15-B43DC6AB5C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{C97707B3-7553-47F4-8FA6-6D10196728DE}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938-4DD9-BA15-B43DC6AB5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9938-4DD9-BA15-B43DC6AB5C12}"/>
            </c:ext>
          </c:extLst>
        </c:ser>
        <c:dLbls>
          <c:showLegendKey val="0"/>
          <c:showVal val="0"/>
          <c:showCatName val="0"/>
          <c:showSerName val="0"/>
          <c:showPercent val="0"/>
          <c:showBubbleSize val="0"/>
        </c:dLbls>
        <c:axId val="72634368"/>
        <c:axId val="72636288"/>
      </c:scatterChart>
      <c:valAx>
        <c:axId val="72634368"/>
        <c:scaling>
          <c:orientation val="minMax"/>
          <c:max val="57.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6288"/>
        <c:crosses val="autoZero"/>
        <c:crossBetween val="midCat"/>
      </c:valAx>
      <c:valAx>
        <c:axId val="72636288"/>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3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{D6973EDC-543C-4C6B-BF2C-C86A1152A4D1}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24B-4AEE-8B57-4CD6F7BDFC2D}"/>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{F2D18BC1-A48F-41A8-B372-8D64F8737CBA}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24B-4AEE-8B57-4CD6F7BDFC2D}"/>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{32C2B043-EEFE-4B79-9C61-23C98730A5C7}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24B-4AEE-8B57-4CD6F7BDFC2D}"/>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{070B09D5-65E5-4EF3-98A6-8DD9FEDCC39E}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24B-4AEE-8B57-4CD6F7BDFC2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{8B76BB1E-21A7-4193-9C65-5DDC29281346}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24B-4AEE-8B57-4CD6F7BDF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9.6999999999999993</c:v>
                </c:pt>
                <c:pt idx="2">
                  <c:v>9.8000000000000007</c:v>
                </c:pt>
                <c:pt idx="3">
                  <c:v>10.3</c:v>
                </c:pt>
                <c:pt idx="4">
                  <c:v>10.5</c:v>
                </c:pt>
              </c:numCache>
            </c:numRef>
          </c:xVal>
          <c:yVal>
            <c:numRef>
              <c:f>公会計指標分析・財政指標組合せ分析表!$K$73:$O$73</c:f>
              <c:numCache>
                <c:formatCode>#,##0.0;"▲ "#,##0.0</c:formatCode>
                <c:ptCount val="5"/>
                <c:pt idx="0">
                  <c:v>48.2</c:v>
                </c:pt>
                <c:pt idx="1">
                  <c:v>37.700000000000003</c:v>
                </c:pt>
                <c:pt idx="2">
                  <c:v>17.5</c:v>
                </c:pt>
                <c:pt idx="3">
                  <c:v>10.7</c:v>
                </c:pt>
              </c:numCache>
            </c:numRef>
          </c:yVal>
          <c:smooth val="0"/>
          <c:extLst>
            <c:ext xmlns:c16="http://schemas.microsoft.com/office/drawing/2014/chart" uri="{C3380CC4-5D6E-409C-BE32-E72D297353CC}">
              <c16:uniqueId val="{00000005-F24B-4AEE-8B57-4CD6F7BDFC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{1AA96DD3-5E90-4416-AEF5-C4C044E64F3C}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24B-4AEE-8B57-4CD6F7BDFC2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{238905A7-7020-4140-8C1A-CE8A7EB4978F}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24B-4AEE-8B57-4CD6F7BDFC2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{E8B42142-E340-4612-90CA-92EC1EEF349D}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24B-4AEE-8B57-4CD6F7BDFC2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{94C7CEFF-0DF5-4E93-9CA5-2388E56C3AA3}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24B-4AEE-8B57-4CD6F7BDFC2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{E1CD1D50-69C4-4B10-8B56-C6548A890581}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24B-4AEE-8B57-4CD6F7BDF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F24B-4AEE-8B57-4CD6F7BDFC2D}"/>
            </c:ext>
          </c:extLst>
        </c:ser>
        <c:dLbls>
          <c:showLegendKey val="0"/>
          <c:showVal val="0"/>
          <c:showCatName val="0"/>
          <c:showSerName val="0"/>
          <c:showPercent val="0"/>
          <c:showBubbleSize val="0"/>
        </c:dLbls>
        <c:axId val="72469888"/>
        <c:axId val="72689152"/>
      </c:scatterChart>
      <c:valAx>
        <c:axId val="72469888"/>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9152"/>
        <c:crosses val="autoZero"/>
        <c:crossBetween val="midCat"/>
      </c:valAx>
      <c:valAx>
        <c:axId val="72689152"/>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69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広い市域と多くの施設を有し、その維持管理経費や過去の投資事業に対する公債費など財政需要は依然高い上、市税は前年度と比べて増加したものの、依然として厳しい経済情勢には変わりはなく、ここ数年は類似団体内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今後も、市税</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について更なる収納対策を講じながら、自主財源の確保に努める。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10885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69142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ゴシック 本文"/>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合併算定換の段階的縮減による普通交付税の減、臨時財政対策債の減があったものの、市税の増加、人件費や公債費の減により、前年度比で１．２ポイント改善しているが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今後においても、「財政運営プログラム」に基づく事業見直しに取り組み、人件費・物件費・維持補修費等の縮減、また、地方債発行額の抑制による公債費の縮減など、更なる経常経費の削減に努める。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142452</xdr:rowOff>
    </xdr:from>
    <xdr:to>
      <xdr:col>7</xdr:col>
      <xdr:colOff>152400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38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19262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64</xdr:row>
      <xdr:rowOff>19262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749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64</xdr:row>
      <xdr:rowOff>15240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74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63729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139912</xdr:rowOff>
    </xdr:from>
    <xdr:to>
      <xdr:col>6</xdr:col>
      <xdr:colOff>50800</xdr:colOff>
      <xdr:row>64</xdr:row>
      <xdr:rowOff>70062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54839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54839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121725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「定員適正化方針」に基づく人件費削減等に取り組んできたものの、島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部を含む地理的条件から、人件費や施設の維持管理費等に多額の経費を要し、類似団体内平均値を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３０，７７６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今後においても、「定員適正化方針」、「公有財産利活用基本方針」及び「財政運営プログラム」等に基づき更なるコスト削減を図っていく。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130998</xdr:rowOff>
    </xdr:from>
    <xdr:to>
      <xdr:col>7</xdr:col>
      <xdr:colOff>152400</xdr:colOff>
      <xdr:row>81</xdr:row>
      <xdr:rowOff>131519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18448"/>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128384</xdr:rowOff>
    </xdr:from>
    <xdr:to>
      <xdr:col>6</xdr:col>
      <xdr:colOff>0</xdr:colOff>
      <xdr:row>81</xdr:row>
      <xdr:rowOff>131519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5834"/>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112976</xdr:rowOff>
    </xdr:from>
    <xdr:to>
      <xdr:col>4</xdr:col>
      <xdr:colOff>482600</xdr:colOff>
      <xdr:row>81</xdr:row>
      <xdr:rowOff>128384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042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112976</xdr:rowOff>
    </xdr:from>
    <xdr:to>
      <xdr:col>3</xdr:col>
      <xdr:colOff>279400</xdr:colOff>
      <xdr:row>81</xdr:row>
      <xdr:rowOff>124913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00426"/>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80198</xdr:rowOff>
    </xdr:from>
    <xdr:to>
      <xdr:col>7</xdr:col>
      <xdr:colOff>203200</xdr:colOff>
      <xdr:row>82</xdr:row>
      <xdr:rowOff>10348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9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128475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80719</xdr:rowOff>
    </xdr:from>
    <xdr:to>
      <xdr:col>6</xdr:col>
      <xdr:colOff>50800</xdr:colOff>
      <xdr:row>82</xdr:row>
      <xdr:rowOff>10869</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9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167096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5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77584</xdr:rowOff>
    </xdr:from>
    <xdr:to>
      <xdr:col>4</xdr:col>
      <xdr:colOff>533400</xdr:colOff>
      <xdr:row>82</xdr:row>
      <xdr:rowOff>7734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9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62176</xdr:rowOff>
    </xdr:from>
    <xdr:to>
      <xdr:col>3</xdr:col>
      <xdr:colOff>330200</xdr:colOff>
      <xdr:row>81</xdr:row>
      <xdr:rowOff>163776</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74113</xdr:rowOff>
    </xdr:from>
    <xdr:to>
      <xdr:col>2</xdr:col>
      <xdr:colOff>127000</xdr:colOff>
      <xdr:row>82</xdr:row>
      <xdr:rowOff>4263</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160490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経験年数階層の変動の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、前年度より０．５ポイント減少している。今後においても給与制度等の適正な管理・運用を図っていく。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7862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522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7862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637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a:extLst>
            <a:ext uri="{FF2B5EF4-FFF2-40B4-BE49-F238E27FC236}">
              <a16:creationId xmlns:a16="http://schemas.microsoft.com/office/drawing/2014/main" id="{00000000-0008-0000-0300-000011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8" name="円/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「定員適正化方針」に基づき定員の適正管理に努めてきたことにより、年次的に改善基調にあるものの、今年度は不足する土木技師等の社会人枠の採用を行ったため微増となった。島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部を含むこと及び面積が広大であること等の地理的要因から、依然として類似団体平均を２．２６人上回っている。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に基づく本庁・支所のあり方を含めた組織体制の見直し、並びに「財政運営プログラム」に基づく業務手法の見直しを含めた事業見直しなどにより、引き続き職員数の適正管理に取り組んで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105728</xdr:rowOff>
    </xdr:from>
    <xdr:to>
      <xdr:col>24</xdr:col>
      <xdr:colOff>558800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7852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105728</xdr:rowOff>
    </xdr:from>
    <xdr:to>
      <xdr:col>23</xdr:col>
      <xdr:colOff>406400</xdr:colOff>
      <xdr:row>64</xdr:row>
      <xdr:rowOff>133879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133879</xdr:rowOff>
    </xdr:from>
    <xdr:to>
      <xdr:col>22</xdr:col>
      <xdr:colOff>203200</xdr:colOff>
      <xdr:row>64</xdr:row>
      <xdr:rowOff>149966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1066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149966</xdr:rowOff>
    </xdr:from>
    <xdr:to>
      <xdr:col>21</xdr:col>
      <xdr:colOff>0</xdr:colOff>
      <xdr:row>65</xdr:row>
      <xdr:rowOff>34819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12276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a:extLst>
            <a:ext uri="{FF2B5EF4-FFF2-40B4-BE49-F238E27FC236}">
              <a16:creationId xmlns:a16="http://schemas.microsoft.com/office/drawing/2014/main" id="{00000000-0008-0000-0300-000050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69004</xdr:rowOff>
    </xdr:from>
    <xdr:to>
      <xdr:col>24</xdr:col>
      <xdr:colOff>609600</xdr:colOff>
      <xdr:row>64</xdr:row>
      <xdr:rowOff>170604</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41081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54928</xdr:rowOff>
    </xdr:from>
    <xdr:to>
      <xdr:col>23</xdr:col>
      <xdr:colOff>457200</xdr:colOff>
      <xdr:row>64</xdr:row>
      <xdr:rowOff>156528</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141305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83079</xdr:rowOff>
    </xdr:from>
    <xdr:to>
      <xdr:col>22</xdr:col>
      <xdr:colOff>254000</xdr:colOff>
      <xdr:row>65</xdr:row>
      <xdr:rowOff>13229</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5240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169456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99166</xdr:rowOff>
    </xdr:from>
    <xdr:to>
      <xdr:col>21</xdr:col>
      <xdr:colOff>50800</xdr:colOff>
      <xdr:row>65</xdr:row>
      <xdr:rowOff>29316</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4351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14093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155469</xdr:rowOff>
    </xdr:from>
    <xdr:to>
      <xdr:col>19</xdr:col>
      <xdr:colOff>533400</xdr:colOff>
      <xdr:row>65</xdr:row>
      <xdr:rowOff>85619</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3462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70396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交付税算入率が高い有利な市債の活用に努めて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おり、前年度から公債費は７．３億円減少しているものの、実質公債費比率は３ヵ年の平均値であるため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今後においても、起債抑制の方針は堅持しつつ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「財政運営プログラム」に基づき、普通建設事業の選択と集中を強化しながら、公債費の抑制を図っていく。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162378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7804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107224</xdr:rowOff>
    </xdr:from>
    <xdr:to>
      <xdr:col>22</xdr:col>
      <xdr:colOff>203200</xdr:colOff>
      <xdr:row>41</xdr:row>
      <xdr:rowOff>114119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107224</xdr:rowOff>
    </xdr:from>
    <xdr:to>
      <xdr:col>21</xdr:col>
      <xdr:colOff>0</xdr:colOff>
      <xdr:row>41</xdr:row>
      <xdr:rowOff>107224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3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56424</xdr:rowOff>
    </xdr:from>
    <xdr:to>
      <xdr:col>21</xdr:col>
      <xdr:colOff>50800</xdr:colOff>
      <xdr:row>41</xdr:row>
      <xdr:rowOff>158024</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56424</xdr:rowOff>
    </xdr:from>
    <xdr:to>
      <xdr:col>19</xdr:col>
      <xdr:colOff>533400</xdr:colOff>
      <xdr:row>41</xdr:row>
      <xdr:rowOff>158024</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168201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の減少（△３６．５億円）、退職手当負担見込額の減少（△６．１億円）、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川内駅東口交流施設整備基金の増額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減少しマイナス値になったため、将来負担比率が「－」となっている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後世への負担を少しでも軽減するよう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、普通建設事業の選択と集中を強化しながら、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健全で安定的な財政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運営を推進する。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56430</xdr:rowOff>
    </xdr:from>
    <xdr:to>
      <xdr:col>23</xdr:col>
      <xdr:colOff>406400</xdr:colOff>
      <xdr:row>14</xdr:row>
      <xdr:rowOff>111125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111125</xdr:rowOff>
    </xdr:from>
    <xdr:to>
      <xdr:col>22</xdr:col>
      <xdr:colOff>203200</xdr:colOff>
      <xdr:row>15</xdr:row>
      <xdr:rowOff>102150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11425"/>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102150</xdr:rowOff>
    </xdr:from>
    <xdr:to>
      <xdr:col>21</xdr:col>
      <xdr:colOff>0</xdr:colOff>
      <xdr:row>16</xdr:row>
      <xdr:rowOff>15155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739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0" name="フローチャート : 判断 459">
          <a:extLst>
            <a:ext uri="{FF2B5EF4-FFF2-40B4-BE49-F238E27FC236}">
              <a16:creationId xmlns:a16="http://schemas.microsoft.com/office/drawing/2014/main" id="{00000000-0008-0000-0300-0000CC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5630</xdr:rowOff>
    </xdr:from>
    <xdr:to>
      <xdr:col>23</xdr:col>
      <xdr:colOff>457200</xdr:colOff>
      <xdr:row>14</xdr:row>
      <xdr:rowOff>107230</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117407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60325</xdr:rowOff>
    </xdr:from>
    <xdr:to>
      <xdr:col>22</xdr:col>
      <xdr:colOff>254000</xdr:colOff>
      <xdr:row>14</xdr:row>
      <xdr:rowOff>161925</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51350</xdr:rowOff>
    </xdr:from>
    <xdr:to>
      <xdr:col>21</xdr:col>
      <xdr:colOff>50800</xdr:colOff>
      <xdr:row>15</xdr:row>
      <xdr:rowOff>152950</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163127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135805</xdr:rowOff>
    </xdr:from>
    <xdr:to>
      <xdr:col>19</xdr:col>
      <xdr:colOff>533400</xdr:colOff>
      <xdr:row>16</xdr:row>
      <xdr:rowOff>65955</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3462000" y="2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76132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「定員適正化方針」に基づき職員数の適正管理に努めてきた結果、前年度比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ポイント減少したものの、依然として類似団体内平均値を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今後においても、「定員適正化方針」及び「財政運営プログラム」に基づき、更なる人件費の削減に取り組んでいく。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「公有財産利活用基本方針」等に基づき、市有施設の管理形態の見直しを図るなど経費削減に努め</a:t>
          </a:r>
          <a:r>
            <a:rPr kumimoji="1" lang="ja-JP" altLang="en-US" sz="1200">
              <a:solidFill>
                <a:schemeClr val="dk1"/>
              </a:solidFill>
              <a:effectLst/>
              <a:latin typeface="+mj-ea"/>
              <a:ea typeface="+mj-ea"/>
              <a:cs typeface="+mn-cs"/>
            </a:rPr>
            <a:t>ているが</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ふるさと納税ＰＲ推進事業費の増や市長市議会議員選挙費等の影響により</a:t>
          </a:r>
          <a:r>
            <a:rPr kumimoji="1" lang="ja-JP" altLang="ja-JP" sz="1200">
              <a:solidFill>
                <a:schemeClr val="dk1"/>
              </a:solidFill>
              <a:effectLst/>
              <a:latin typeface="+mj-ea"/>
              <a:ea typeface="+mj-ea"/>
              <a:cs typeface="+mn-cs"/>
            </a:rPr>
            <a:t>前年度比</a:t>
          </a: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０</a:t>
          </a:r>
          <a:r>
            <a:rPr kumimoji="1" lang="ja-JP" altLang="ja-JP" sz="1200">
              <a:solidFill>
                <a:schemeClr val="dk1"/>
              </a:solidFill>
              <a:effectLst/>
              <a:latin typeface="+mj-ea"/>
              <a:ea typeface="+mj-ea"/>
              <a:cs typeface="+mn-cs"/>
            </a:rPr>
            <a:t>ポイント</a:t>
          </a:r>
          <a:r>
            <a:rPr kumimoji="1" lang="ja-JP" altLang="en-US" sz="1200">
              <a:solidFill>
                <a:schemeClr val="dk1"/>
              </a:solidFill>
              <a:effectLst/>
              <a:latin typeface="+mj-ea"/>
              <a:ea typeface="+mj-ea"/>
              <a:cs typeface="+mn-cs"/>
            </a:rPr>
            <a:t>増加</a:t>
          </a:r>
          <a:r>
            <a:rPr kumimoji="1" lang="ja-JP" altLang="ja-JP" sz="1200">
              <a:solidFill>
                <a:schemeClr val="dk1"/>
              </a:solidFill>
              <a:effectLst/>
              <a:latin typeface="+mj-ea"/>
              <a:ea typeface="+mj-ea"/>
              <a:cs typeface="+mn-cs"/>
            </a:rPr>
            <a:t>し、類似団体内平均値を１．</a:t>
          </a: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ポイント下回っている。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今後においても、「公有財産利活用基本方針」による財産の仕分けや、「財政運営プログラム」に基づく市有施設の統廃合・事業の見直し等により、更なる経費削減に努めていく。</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3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臨時福祉給付金事業費及び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ポイント増加し、類似団体内平均値を０．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資格審査の適正化に努め、単独扶助の見直しを進めていく。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132642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維持補修費及び繰出金の減少により、前年度比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社会保障関連の繰出金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の占める割合が大きいので、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今後においても独立採算の原則に基づき、経営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健全化を図るよう促していく。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156935</xdr:rowOff>
    </xdr:from>
    <xdr:to>
      <xdr:col>22</xdr:col>
      <xdr:colOff>565150</xdr:colOff>
      <xdr:row>58</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29028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18143</xdr:rowOff>
    </xdr:from>
    <xdr:to>
      <xdr:col>20</xdr:col>
      <xdr:colOff>158750</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106135</xdr:rowOff>
    </xdr:from>
    <xdr:to>
      <xdr:col>22</xdr:col>
      <xdr:colOff>615950</xdr:colOff>
      <xdr:row>58</xdr:row>
      <xdr:rowOff>36285</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149678</xdr:rowOff>
    </xdr:from>
    <xdr:to>
      <xdr:col>21</xdr:col>
      <xdr:colOff>412750</xdr:colOff>
      <xdr:row>58</xdr:row>
      <xdr:rowOff>79828</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138793</xdr:rowOff>
    </xdr:from>
    <xdr:to>
      <xdr:col>20</xdr:col>
      <xdr:colOff>209550</xdr:colOff>
      <xdr:row>58</xdr:row>
      <xdr:rowOff>68943</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一部事務組合に対する負担金が少ないことや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補助金等基本条例に基づく補助金見直しを図ってきた結果、類似団体内平均値を６．２ポイント下回って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おり、ほぼ横ばいで推移して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今後においても、関係機関との連携を図りながら、補助金の見直しを継続的に実施していく。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109855</xdr:rowOff>
    </xdr:from>
    <xdr:to>
      <xdr:col>24</xdr:col>
      <xdr:colOff>31750</xdr:colOff>
      <xdr:row>35</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0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109855</xdr:rowOff>
    </xdr:from>
    <xdr:to>
      <xdr:col>22</xdr:col>
      <xdr:colOff>565150</xdr:colOff>
      <xdr:row>35</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10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121285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16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6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70485</xdr:rowOff>
    </xdr:from>
    <xdr:to>
      <xdr:col>21</xdr:col>
      <xdr:colOff>412750</xdr:colOff>
      <xdr:row>36</xdr:row>
      <xdr:rowOff>635</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10812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交付税算入率が高い有利な市債の活用に努めて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、前年度から公債費は７．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億円減少しているものの、実質公債費比率は３ヵ年の平均値であるため前年度から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今後においても、起債抑制の方針は堅持しつつ、「財政運営プログラム」に基づき、普通建設事業の選択と集中を強化しながら、公債費の抑制を図っていく。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189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6372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92202</xdr:rowOff>
    </xdr:from>
    <xdr:to>
      <xdr:col>5</xdr:col>
      <xdr:colOff>600075</xdr:colOff>
      <xdr:row>80</xdr:row>
      <xdr:rowOff>22352</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補助費等の増加に伴い、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今後においても、「定員適正化方針」、「公有財産利活用基本方針」及び「財政運営プログラム」等に基づき、更なるコスト削減を図っていく。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20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75</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xdr:rowOff>
    </xdr:from>
    <xdr:to>
      <xdr:col>21</xdr:col>
      <xdr:colOff>361950</xdr:colOff>
      <xdr:row>75</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63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63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xdr:rowOff>
    </xdr:from>
    <xdr:to>
      <xdr:col>22</xdr:col>
      <xdr:colOff>615950</xdr:colOff>
      <xdr:row>75</xdr:row>
      <xdr:rowOff>113030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123207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138447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125730</xdr:rowOff>
    </xdr:from>
    <xdr:to>
      <xdr:col>20</xdr:col>
      <xdr:colOff>209550</xdr:colOff>
      <xdr:row>75</xdr:row>
      <xdr:rowOff>55880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鹿児島県薩摩川内市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114675</xdr:rowOff>
    </xdr:from>
    <xdr:to>
      <xdr:col>4</xdr:col>
      <xdr:colOff>1117600</xdr:colOff>
      <xdr:row>14</xdr:row>
      <xdr:rowOff>131153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62600"/>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82042</xdr:rowOff>
    </xdr:from>
    <xdr:to>
      <xdr:col>4</xdr:col>
      <xdr:colOff>469900</xdr:colOff>
      <xdr:row>14</xdr:row>
      <xdr:rowOff>114675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29967"/>
          <a:ext cx="698500" cy="3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82042</xdr:rowOff>
    </xdr:from>
    <xdr:to>
      <xdr:col>3</xdr:col>
      <xdr:colOff>904875</xdr:colOff>
      <xdr:row>14</xdr:row>
      <xdr:rowOff>144012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9967"/>
          <a:ext cx="6985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41980</xdr:rowOff>
    </xdr:from>
    <xdr:to>
      <xdr:col>3</xdr:col>
      <xdr:colOff>206375</xdr:colOff>
      <xdr:row>14</xdr:row>
      <xdr:rowOff>144012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89905"/>
          <a:ext cx="698500" cy="10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80353</xdr:rowOff>
    </xdr:from>
    <xdr:to>
      <xdr:col>5</xdr:col>
      <xdr:colOff>34925</xdr:colOff>
      <xdr:row>15</xdr:row>
      <xdr:rowOff>10503</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5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96880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63875</xdr:rowOff>
    </xdr:from>
    <xdr:to>
      <xdr:col>4</xdr:col>
      <xdr:colOff>520700</xdr:colOff>
      <xdr:row>14</xdr:row>
      <xdr:rowOff>165475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5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92,147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31242</xdr:rowOff>
    </xdr:from>
    <xdr:to>
      <xdr:col>3</xdr:col>
      <xdr:colOff>955675</xdr:colOff>
      <xdr:row>14</xdr:row>
      <xdr:rowOff>132842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47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143019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93212</xdr:rowOff>
    </xdr:from>
    <xdr:to>
      <xdr:col>3</xdr:col>
      <xdr:colOff>257175</xdr:colOff>
      <xdr:row>15</xdr:row>
      <xdr:rowOff>23362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5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33539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162630</xdr:rowOff>
    </xdr:from>
    <xdr:to>
      <xdr:col>2</xdr:col>
      <xdr:colOff>692150</xdr:colOff>
      <xdr:row>14</xdr:row>
      <xdr:rowOff>92780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3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102957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87877</xdr:rowOff>
    </xdr:from>
    <xdr:to>
      <xdr:col>4</xdr:col>
      <xdr:colOff>1117600</xdr:colOff>
      <xdr:row>34</xdr:row>
      <xdr:rowOff>116158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55327"/>
          <a:ext cx="6477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87877</xdr:rowOff>
    </xdr:from>
    <xdr:to>
      <xdr:col>4</xdr:col>
      <xdr:colOff>469900</xdr:colOff>
      <xdr:row>34</xdr:row>
      <xdr:rowOff>152146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152146</xdr:rowOff>
    </xdr:from>
    <xdr:to>
      <xdr:col>3</xdr:col>
      <xdr:colOff>904875</xdr:colOff>
      <xdr:row>34</xdr:row>
      <xdr:rowOff>200870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19596"/>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200870</xdr:rowOff>
    </xdr:from>
    <xdr:to>
      <xdr:col>3</xdr:col>
      <xdr:colOff>206375</xdr:colOff>
      <xdr:row>34</xdr:row>
      <xdr:rowOff>219093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68320"/>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65358</xdr:rowOff>
    </xdr:from>
    <xdr:to>
      <xdr:col>5</xdr:col>
      <xdr:colOff>34925</xdr:colOff>
      <xdr:row>34</xdr:row>
      <xdr:rowOff>166958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253335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37077</xdr:rowOff>
    </xdr:from>
    <xdr:to>
      <xdr:col>4</xdr:col>
      <xdr:colOff>520700</xdr:colOff>
      <xdr:row>34</xdr:row>
      <xdr:rowOff>138677</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148854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7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101346</xdr:rowOff>
    </xdr:from>
    <xdr:to>
      <xdr:col>3</xdr:col>
      <xdr:colOff>955675</xdr:colOff>
      <xdr:row>34</xdr:row>
      <xdr:rowOff>202946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213123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150070</xdr:rowOff>
    </xdr:from>
    <xdr:to>
      <xdr:col>3</xdr:col>
      <xdr:colOff>257175</xdr:colOff>
      <xdr:row>34</xdr:row>
      <xdr:rowOff>251670</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261847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168293</xdr:rowOff>
    </xdr:from>
    <xdr:to>
      <xdr:col>2</xdr:col>
      <xdr:colOff>692150</xdr:colOff>
      <xdr:row>34</xdr:row>
      <xdr:rowOff>269894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435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280070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107262</xdr:rowOff>
    </xdr:from>
    <xdr:to>
      <xdr:col>6</xdr:col>
      <xdr:colOff>511175</xdr:colOff>
      <xdr:row>32</xdr:row>
      <xdr:rowOff>26429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22212"/>
          <a:ext cx="8382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86962</xdr:rowOff>
    </xdr:from>
    <xdr:to>
      <xdr:col>5</xdr:col>
      <xdr:colOff>358775</xdr:colOff>
      <xdr:row>31</xdr:row>
      <xdr:rowOff>107262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86962</xdr:rowOff>
    </xdr:from>
    <xdr:to>
      <xdr:col>4</xdr:col>
      <xdr:colOff>155575</xdr:colOff>
      <xdr:row>31</xdr:row>
      <xdr:rowOff>158331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01912"/>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45265</xdr:rowOff>
    </xdr:from>
    <xdr:to>
      <xdr:col>2</xdr:col>
      <xdr:colOff>638175</xdr:colOff>
      <xdr:row>31</xdr:row>
      <xdr:rowOff>158331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360215"/>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147079</xdr:rowOff>
    </xdr:from>
    <xdr:to>
      <xdr:col>6</xdr:col>
      <xdr:colOff>561975</xdr:colOff>
      <xdr:row>32</xdr:row>
      <xdr:rowOff>77229</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169956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89,955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56462</xdr:rowOff>
    </xdr:from>
    <xdr:to>
      <xdr:col>5</xdr:col>
      <xdr:colOff>409575</xdr:colOff>
      <xdr:row>31</xdr:row>
      <xdr:rowOff>158062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3139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36162</xdr:rowOff>
    </xdr:from>
    <xdr:to>
      <xdr:col>4</xdr:col>
      <xdr:colOff>206375</xdr:colOff>
      <xdr:row>31</xdr:row>
      <xdr:rowOff>137762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107531</xdr:rowOff>
    </xdr:from>
    <xdr:to>
      <xdr:col>3</xdr:col>
      <xdr:colOff>3175</xdr:colOff>
      <xdr:row>32</xdr:row>
      <xdr:rowOff>37681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54208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165915</xdr:rowOff>
    </xdr:from>
    <xdr:to>
      <xdr:col>1</xdr:col>
      <xdr:colOff>485775</xdr:colOff>
      <xdr:row>31</xdr:row>
      <xdr:rowOff>96065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53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112592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0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157103</xdr:rowOff>
    </xdr:from>
    <xdr:to>
      <xdr:col>6</xdr:col>
      <xdr:colOff>511175</xdr:colOff>
      <xdr:row>58</xdr:row>
      <xdr:rowOff>166082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01203"/>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166082</xdr:rowOff>
    </xdr:from>
    <xdr:to>
      <xdr:col>5</xdr:col>
      <xdr:colOff>358775</xdr:colOff>
      <xdr:row>59</xdr:row>
      <xdr:rowOff>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0182"/>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209</xdr:rowOff>
    </xdr:from>
    <xdr:to>
      <xdr:col>4</xdr:col>
      <xdr:colOff>155575</xdr:colOff>
      <xdr:row>59</xdr:row>
      <xdr:rowOff>7672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15759"/>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5763</xdr:rowOff>
    </xdr:from>
    <xdr:to>
      <xdr:col>2</xdr:col>
      <xdr:colOff>638175</xdr:colOff>
      <xdr:row>59</xdr:row>
      <xdr:rowOff>7672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21313"/>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106303</xdr:rowOff>
    </xdr:from>
    <xdr:to>
      <xdr:col>6</xdr:col>
      <xdr:colOff>561975</xdr:colOff>
      <xdr:row>59</xdr:row>
      <xdr:rowOff>36453</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65680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115282</xdr:rowOff>
    </xdr:from>
    <xdr:to>
      <xdr:col>5</xdr:col>
      <xdr:colOff>409575</xdr:colOff>
      <xdr:row>59</xdr:row>
      <xdr:rowOff>45432</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61959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120859</xdr:rowOff>
    </xdr:from>
    <xdr:to>
      <xdr:col>4</xdr:col>
      <xdr:colOff>206375</xdr:colOff>
      <xdr:row>59</xdr:row>
      <xdr:rowOff>51009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67536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128322</xdr:rowOff>
    </xdr:from>
    <xdr:to>
      <xdr:col>3</xdr:col>
      <xdr:colOff>3175</xdr:colOff>
      <xdr:row>59</xdr:row>
      <xdr:rowOff>58472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49599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126413</xdr:rowOff>
    </xdr:from>
    <xdr:to>
      <xdr:col>1</xdr:col>
      <xdr:colOff>485775</xdr:colOff>
      <xdr:row>59</xdr:row>
      <xdr:rowOff>56563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73090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76454</xdr:rowOff>
    </xdr:from>
    <xdr:to>
      <xdr:col>6</xdr:col>
      <xdr:colOff>511175</xdr:colOff>
      <xdr:row>76</xdr:row>
      <xdr:rowOff>44777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592304"/>
          <a:ext cx="838200" cy="4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17453</xdr:rowOff>
    </xdr:from>
    <xdr:to>
      <xdr:col>5</xdr:col>
      <xdr:colOff>358775</xdr:colOff>
      <xdr:row>73</xdr:row>
      <xdr:rowOff>76454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533303"/>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17453</xdr:rowOff>
    </xdr:from>
    <xdr:to>
      <xdr:col>4</xdr:col>
      <xdr:colOff>155575</xdr:colOff>
      <xdr:row>73</xdr:row>
      <xdr:rowOff>111397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33303"/>
          <a:ext cx="889000" cy="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73297</xdr:rowOff>
    </xdr:from>
    <xdr:to>
      <xdr:col>2</xdr:col>
      <xdr:colOff>638175</xdr:colOff>
      <xdr:row>73</xdr:row>
      <xdr:rowOff>111397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58914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165427</xdr:rowOff>
    </xdr:from>
    <xdr:to>
      <xdr:col>6</xdr:col>
      <xdr:colOff>561975</xdr:colOff>
      <xdr:row>76</xdr:row>
      <xdr:rowOff>95577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0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16853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25654</xdr:rowOff>
    </xdr:from>
    <xdr:to>
      <xdr:col>5</xdr:col>
      <xdr:colOff>409575</xdr:colOff>
      <xdr:row>73</xdr:row>
      <xdr:rowOff>127254</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2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143781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231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138103</xdr:rowOff>
    </xdr:from>
    <xdr:to>
      <xdr:col>4</xdr:col>
      <xdr:colOff>206375</xdr:colOff>
      <xdr:row>73</xdr:row>
      <xdr:rowOff>68253</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24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84780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60597</xdr:rowOff>
    </xdr:from>
    <xdr:to>
      <xdr:col>3</xdr:col>
      <xdr:colOff>3175</xdr:colOff>
      <xdr:row>73</xdr:row>
      <xdr:rowOff>162197</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2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7274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235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22497</xdr:rowOff>
    </xdr:from>
    <xdr:to>
      <xdr:col>1</xdr:col>
      <xdr:colOff>485775</xdr:colOff>
      <xdr:row>73</xdr:row>
      <xdr:rowOff>124097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25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140624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23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81445</xdr:rowOff>
    </xdr:from>
    <xdr:to>
      <xdr:col>6</xdr:col>
      <xdr:colOff>511175</xdr:colOff>
      <xdr:row>93</xdr:row>
      <xdr:rowOff>46647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54845"/>
          <a:ext cx="8382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46647</xdr:rowOff>
    </xdr:from>
    <xdr:to>
      <xdr:col>5</xdr:col>
      <xdr:colOff>358775</xdr:colOff>
      <xdr:row>93</xdr:row>
      <xdr:rowOff>128282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128282</xdr:rowOff>
    </xdr:from>
    <xdr:to>
      <xdr:col>4</xdr:col>
      <xdr:colOff>155575</xdr:colOff>
      <xdr:row>94</xdr:row>
      <xdr:rowOff>44577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73132"/>
          <a:ext cx="889000" cy="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44577</xdr:rowOff>
    </xdr:from>
    <xdr:to>
      <xdr:col>2</xdr:col>
      <xdr:colOff>638175</xdr:colOff>
      <xdr:row>94</xdr:row>
      <xdr:rowOff>58382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60877"/>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30645</xdr:rowOff>
    </xdr:from>
    <xdr:to>
      <xdr:col>6</xdr:col>
      <xdr:colOff>561975</xdr:colOff>
      <xdr:row>92</xdr:row>
      <xdr:rowOff>132245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53522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167297</xdr:rowOff>
    </xdr:from>
    <xdr:to>
      <xdr:col>5</xdr:col>
      <xdr:colOff>409575</xdr:colOff>
      <xdr:row>93</xdr:row>
      <xdr:rowOff>97447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113974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4"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77482</xdr:rowOff>
    </xdr:from>
    <xdr:to>
      <xdr:col>4</xdr:col>
      <xdr:colOff>206375</xdr:colOff>
      <xdr:row>94</xdr:row>
      <xdr:rowOff>7632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24159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4"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165227</xdr:rowOff>
    </xdr:from>
    <xdr:to>
      <xdr:col>3</xdr:col>
      <xdr:colOff>3175</xdr:colOff>
      <xdr:row>94</xdr:row>
      <xdr:rowOff>95377</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111904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7582</xdr:rowOff>
    </xdr:from>
    <xdr:to>
      <xdr:col>1</xdr:col>
      <xdr:colOff>485775</xdr:colOff>
      <xdr:row>94</xdr:row>
      <xdr:rowOff>109182</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1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125709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18593</xdr:rowOff>
    </xdr:from>
    <xdr:to>
      <xdr:col>15</xdr:col>
      <xdr:colOff>180975</xdr:colOff>
      <xdr:row>37</xdr:row>
      <xdr:rowOff>34442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2243"/>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34442</xdr:rowOff>
    </xdr:from>
    <xdr:to>
      <xdr:col>14</xdr:col>
      <xdr:colOff>28575</xdr:colOff>
      <xdr:row>37</xdr:row>
      <xdr:rowOff>50927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8092"/>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50927</xdr:rowOff>
    </xdr:from>
    <xdr:to>
      <xdr:col>12</xdr:col>
      <xdr:colOff>511175</xdr:colOff>
      <xdr:row>37</xdr:row>
      <xdr:rowOff>79362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4577"/>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79362</xdr:rowOff>
    </xdr:from>
    <xdr:to>
      <xdr:col>11</xdr:col>
      <xdr:colOff>307975</xdr:colOff>
      <xdr:row>37</xdr:row>
      <xdr:rowOff>91961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3012"/>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139243</xdr:rowOff>
    </xdr:from>
    <xdr:to>
      <xdr:col>15</xdr:col>
      <xdr:colOff>231775</xdr:colOff>
      <xdr:row>37</xdr:row>
      <xdr:rowOff>69393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117670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155092</xdr:rowOff>
    </xdr:from>
    <xdr:to>
      <xdr:col>14</xdr:col>
      <xdr:colOff>79375</xdr:colOff>
      <xdr:row>37</xdr:row>
      <xdr:rowOff>85242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76369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xdr:rowOff>
    </xdr:from>
    <xdr:to>
      <xdr:col>12</xdr:col>
      <xdr:colOff>561975</xdr:colOff>
      <xdr:row>37</xdr:row>
      <xdr:rowOff>101727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92854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28562</xdr:rowOff>
    </xdr:from>
    <xdr:to>
      <xdr:col>11</xdr:col>
      <xdr:colOff>358775</xdr:colOff>
      <xdr:row>37</xdr:row>
      <xdr:rowOff>130162</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121289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41161</xdr:rowOff>
    </xdr:from>
    <xdr:to>
      <xdr:col>10</xdr:col>
      <xdr:colOff>155575</xdr:colOff>
      <xdr:row>37</xdr:row>
      <xdr:rowOff>142761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133888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11764</xdr:rowOff>
    </xdr:from>
    <xdr:to>
      <xdr:col>15</xdr:col>
      <xdr:colOff>180975</xdr:colOff>
      <xdr:row>59</xdr:row>
      <xdr:rowOff>17689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7314"/>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9993</xdr:rowOff>
    </xdr:from>
    <xdr:to>
      <xdr:col>14</xdr:col>
      <xdr:colOff>28575</xdr:colOff>
      <xdr:row>59</xdr:row>
      <xdr:rowOff>17689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554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9631</xdr:rowOff>
    </xdr:from>
    <xdr:to>
      <xdr:col>12</xdr:col>
      <xdr:colOff>511175</xdr:colOff>
      <xdr:row>59</xdr:row>
      <xdr:rowOff>9993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2518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7834</xdr:rowOff>
    </xdr:from>
    <xdr:to>
      <xdr:col>11</xdr:col>
      <xdr:colOff>307975</xdr:colOff>
      <xdr:row>59</xdr:row>
      <xdr:rowOff>9631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23384"/>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132414</xdr:rowOff>
    </xdr:from>
    <xdr:to>
      <xdr:col>15</xdr:col>
      <xdr:colOff>231775</xdr:colOff>
      <xdr:row>59</xdr:row>
      <xdr:rowOff>62564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100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91791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138339</xdr:rowOff>
    </xdr:from>
    <xdr:to>
      <xdr:col>14</xdr:col>
      <xdr:colOff>79375</xdr:colOff>
      <xdr:row>59</xdr:row>
      <xdr:rowOff>68489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100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85016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130643</xdr:rowOff>
    </xdr:from>
    <xdr:to>
      <xdr:col>12</xdr:col>
      <xdr:colOff>561975</xdr:colOff>
      <xdr:row>59</xdr:row>
      <xdr:rowOff>60793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130281</xdr:rowOff>
    </xdr:from>
    <xdr:to>
      <xdr:col>11</xdr:col>
      <xdr:colOff>358775</xdr:colOff>
      <xdr:row>59</xdr:row>
      <xdr:rowOff>60431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0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128484</xdr:rowOff>
    </xdr:from>
    <xdr:to>
      <xdr:col>10</xdr:col>
      <xdr:colOff>155575</xdr:colOff>
      <xdr:row>59</xdr:row>
      <xdr:rowOff>58634</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0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170579</xdr:rowOff>
    </xdr:from>
    <xdr:to>
      <xdr:col>15</xdr:col>
      <xdr:colOff>180975</xdr:colOff>
      <xdr:row>79</xdr:row>
      <xdr:rowOff>5829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3679"/>
          <a:ext cx="8382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169396</xdr:rowOff>
    </xdr:from>
    <xdr:to>
      <xdr:col>14</xdr:col>
      <xdr:colOff>28575</xdr:colOff>
      <xdr:row>78</xdr:row>
      <xdr:rowOff>170579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2496"/>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126479</xdr:rowOff>
    </xdr:from>
    <xdr:to>
      <xdr:col>15</xdr:col>
      <xdr:colOff>231775</xdr:colOff>
      <xdr:row>79</xdr:row>
      <xdr:rowOff>56629</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85856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119779</xdr:rowOff>
    </xdr:from>
    <xdr:to>
      <xdr:col>14</xdr:col>
      <xdr:colOff>79375</xdr:colOff>
      <xdr:row>79</xdr:row>
      <xdr:rowOff>49929</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4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66456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118596</xdr:rowOff>
    </xdr:from>
    <xdr:to>
      <xdr:col>12</xdr:col>
      <xdr:colOff>561975</xdr:colOff>
      <xdr:row>79</xdr:row>
      <xdr:rowOff>48746</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4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65273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22137</xdr:rowOff>
    </xdr:from>
    <xdr:to>
      <xdr:col>15</xdr:col>
      <xdr:colOff>180975</xdr:colOff>
      <xdr:row>97</xdr:row>
      <xdr:rowOff>80721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52787"/>
          <a:ext cx="8382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80721</xdr:rowOff>
    </xdr:from>
    <xdr:to>
      <xdr:col>14</xdr:col>
      <xdr:colOff>28575</xdr:colOff>
      <xdr:row>97</xdr:row>
      <xdr:rowOff>125310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1371"/>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142787</xdr:rowOff>
    </xdr:from>
    <xdr:to>
      <xdr:col>15</xdr:col>
      <xdr:colOff>231775</xdr:colOff>
      <xdr:row>97</xdr:row>
      <xdr:rowOff>72937</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10426700" y="166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165664</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29921</xdr:rowOff>
    </xdr:from>
    <xdr:to>
      <xdr:col>14</xdr:col>
      <xdr:colOff>79375</xdr:colOff>
      <xdr:row>97</xdr:row>
      <xdr:rowOff>131521</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9588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148048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74510</xdr:rowOff>
    </xdr:from>
    <xdr:to>
      <xdr:col>12</xdr:col>
      <xdr:colOff>561975</xdr:colOff>
      <xdr:row>98</xdr:row>
      <xdr:rowOff>4660</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8699500" y="167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167237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134226</xdr:rowOff>
    </xdr:from>
    <xdr:to>
      <xdr:col>23</xdr:col>
      <xdr:colOff>517525</xdr:colOff>
      <xdr:row>38</xdr:row>
      <xdr:rowOff>163716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649326"/>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134226</xdr:rowOff>
    </xdr:from>
    <xdr:to>
      <xdr:col>22</xdr:col>
      <xdr:colOff>365125</xdr:colOff>
      <xdr:row>39</xdr:row>
      <xdr:rowOff>30125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28651</xdr:rowOff>
    </xdr:from>
    <xdr:to>
      <xdr:col>21</xdr:col>
      <xdr:colOff>161925</xdr:colOff>
      <xdr:row>39</xdr:row>
      <xdr:rowOff>30125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1520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19685</xdr:rowOff>
    </xdr:from>
    <xdr:to>
      <xdr:col>19</xdr:col>
      <xdr:colOff>644525</xdr:colOff>
      <xdr:row>39</xdr:row>
      <xdr:rowOff>28651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706235"/>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112916</xdr:rowOff>
    </xdr:from>
    <xdr:to>
      <xdr:col>23</xdr:col>
      <xdr:colOff>568325</xdr:colOff>
      <xdr:row>39</xdr:row>
      <xdr:rowOff>43066</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72293</xdr:rowOff>
    </xdr:from>
    <xdr:ext cx="469744"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83426</xdr:rowOff>
    </xdr:from>
    <xdr:to>
      <xdr:col>22</xdr:col>
      <xdr:colOff>415925</xdr:colOff>
      <xdr:row>39</xdr:row>
      <xdr:rowOff>13576</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30103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7"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150775</xdr:rowOff>
    </xdr:from>
    <xdr:to>
      <xdr:col>21</xdr:col>
      <xdr:colOff>212725</xdr:colOff>
      <xdr:row>39</xdr:row>
      <xdr:rowOff>80925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72052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7"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149301</xdr:rowOff>
    </xdr:from>
    <xdr:to>
      <xdr:col>20</xdr:col>
      <xdr:colOff>9525</xdr:colOff>
      <xdr:row>39</xdr:row>
      <xdr:rowOff>79451</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70578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7"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140335</xdr:rowOff>
    </xdr:from>
    <xdr:to>
      <xdr:col>18</xdr:col>
      <xdr:colOff>492125</xdr:colOff>
      <xdr:row>39</xdr:row>
      <xdr:rowOff>70485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61612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7" y="67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597</xdr:rowOff>
    </xdr:from>
    <xdr:to>
      <xdr:col>23</xdr:col>
      <xdr:colOff>517525</xdr:colOff>
      <xdr:row>72</xdr:row>
      <xdr:rowOff>116546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344997"/>
          <a:ext cx="8382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597</xdr:rowOff>
    </xdr:from>
    <xdr:to>
      <xdr:col>22</xdr:col>
      <xdr:colOff>365125</xdr:colOff>
      <xdr:row>72</xdr:row>
      <xdr:rowOff>45190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344997"/>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45190</xdr:rowOff>
    </xdr:from>
    <xdr:to>
      <xdr:col>21</xdr:col>
      <xdr:colOff>161925</xdr:colOff>
      <xdr:row>72</xdr:row>
      <xdr:rowOff>87138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38959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87138</xdr:rowOff>
    </xdr:from>
    <xdr:to>
      <xdr:col>19</xdr:col>
      <xdr:colOff>644525</xdr:colOff>
      <xdr:row>72</xdr:row>
      <xdr:rowOff>93931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43153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65746</xdr:rowOff>
    </xdr:from>
    <xdr:to>
      <xdr:col>23</xdr:col>
      <xdr:colOff>568325</xdr:colOff>
      <xdr:row>72</xdr:row>
      <xdr:rowOff>167346</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88623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2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121247</xdr:rowOff>
    </xdr:from>
    <xdr:to>
      <xdr:col>22</xdr:col>
      <xdr:colOff>415925</xdr:colOff>
      <xdr:row>72</xdr:row>
      <xdr:rowOff>51397</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67924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165840</xdr:rowOff>
    </xdr:from>
    <xdr:to>
      <xdr:col>21</xdr:col>
      <xdr:colOff>212725</xdr:colOff>
      <xdr:row>72</xdr:row>
      <xdr:rowOff>95990</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23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112517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1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36338</xdr:rowOff>
    </xdr:from>
    <xdr:to>
      <xdr:col>20</xdr:col>
      <xdr:colOff>9525</xdr:colOff>
      <xdr:row>72</xdr:row>
      <xdr:rowOff>137938</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23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154465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1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43131</xdr:rowOff>
    </xdr:from>
    <xdr:to>
      <xdr:col>18</xdr:col>
      <xdr:colOff>492125</xdr:colOff>
      <xdr:row>72</xdr:row>
      <xdr:rowOff>144731</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23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161258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1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91534</xdr:rowOff>
    </xdr:from>
    <xdr:to>
      <xdr:col>23</xdr:col>
      <xdr:colOff>517525</xdr:colOff>
      <xdr:row>98</xdr:row>
      <xdr:rowOff>95264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93634"/>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152101</xdr:rowOff>
    </xdr:from>
    <xdr:to>
      <xdr:col>22</xdr:col>
      <xdr:colOff>365125</xdr:colOff>
      <xdr:row>98</xdr:row>
      <xdr:rowOff>95264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82751"/>
          <a:ext cx="889000" cy="1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152101</xdr:rowOff>
    </xdr:from>
    <xdr:to>
      <xdr:col>21</xdr:col>
      <xdr:colOff>161925</xdr:colOff>
      <xdr:row>98</xdr:row>
      <xdr:rowOff>64216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82751"/>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64216</xdr:rowOff>
    </xdr:from>
    <xdr:to>
      <xdr:col>19</xdr:col>
      <xdr:colOff>644525</xdr:colOff>
      <xdr:row>98</xdr:row>
      <xdr:rowOff>118287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6316"/>
          <a:ext cx="889000" cy="5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40734</xdr:rowOff>
    </xdr:from>
    <xdr:to>
      <xdr:col>23</xdr:col>
      <xdr:colOff>568325</xdr:colOff>
      <xdr:row>98</xdr:row>
      <xdr:rowOff>142334</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44464</xdr:rowOff>
    </xdr:from>
    <xdr:to>
      <xdr:col>22</xdr:col>
      <xdr:colOff>415925</xdr:colOff>
      <xdr:row>98</xdr:row>
      <xdr:rowOff>146064</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162591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101301</xdr:rowOff>
    </xdr:from>
    <xdr:to>
      <xdr:col>21</xdr:col>
      <xdr:colOff>212725</xdr:colOff>
      <xdr:row>98</xdr:row>
      <xdr:rowOff>31451</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7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47978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13416</xdr:rowOff>
    </xdr:from>
    <xdr:to>
      <xdr:col>20</xdr:col>
      <xdr:colOff>9525</xdr:colOff>
      <xdr:row>98</xdr:row>
      <xdr:rowOff>115016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8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131543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67487</xdr:rowOff>
    </xdr:from>
    <xdr:to>
      <xdr:col>18</xdr:col>
      <xdr:colOff>492125</xdr:colOff>
      <xdr:row>98</xdr:row>
      <xdr:rowOff>169087</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160214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86437</xdr:rowOff>
    </xdr:from>
    <xdr:to>
      <xdr:col>32</xdr:col>
      <xdr:colOff>187325</xdr:colOff>
      <xdr:row>39</xdr:row>
      <xdr:rowOff>95548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72987"/>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95058</xdr:rowOff>
    </xdr:from>
    <xdr:to>
      <xdr:col>31</xdr:col>
      <xdr:colOff>34925</xdr:colOff>
      <xdr:row>39</xdr:row>
      <xdr:rowOff>95548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160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94111</xdr:rowOff>
    </xdr:from>
    <xdr:to>
      <xdr:col>29</xdr:col>
      <xdr:colOff>517525</xdr:colOff>
      <xdr:row>39</xdr:row>
      <xdr:rowOff>95058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06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92673</xdr:rowOff>
    </xdr:from>
    <xdr:to>
      <xdr:col>28</xdr:col>
      <xdr:colOff>314325</xdr:colOff>
      <xdr:row>39</xdr:row>
      <xdr:rowOff>94111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79223"/>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35637</xdr:rowOff>
    </xdr:from>
    <xdr:to>
      <xdr:col>32</xdr:col>
      <xdr:colOff>238125</xdr:colOff>
      <xdr:row>39</xdr:row>
      <xdr:rowOff>137237</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2110700" y="67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44748</xdr:rowOff>
    </xdr:from>
    <xdr:to>
      <xdr:col>31</xdr:col>
      <xdr:colOff>85725</xdr:colOff>
      <xdr:row>39</xdr:row>
      <xdr:rowOff>146348</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1272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137475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44258</xdr:rowOff>
    </xdr:from>
    <xdr:to>
      <xdr:col>29</xdr:col>
      <xdr:colOff>568325</xdr:colOff>
      <xdr:row>39</xdr:row>
      <xdr:rowOff>145858</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0383500" y="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136985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82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43311</xdr:rowOff>
    </xdr:from>
    <xdr:to>
      <xdr:col>28</xdr:col>
      <xdr:colOff>365125</xdr:colOff>
      <xdr:row>39</xdr:row>
      <xdr:rowOff>144911</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9494500" y="6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136038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82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41873</xdr:rowOff>
    </xdr:from>
    <xdr:to>
      <xdr:col>27</xdr:col>
      <xdr:colOff>161925</xdr:colOff>
      <xdr:row>39</xdr:row>
      <xdr:rowOff>143473</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8605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134600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82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98062</xdr:rowOff>
    </xdr:from>
    <xdr:to>
      <xdr:col>32</xdr:col>
      <xdr:colOff>187325</xdr:colOff>
      <xdr:row>59</xdr:row>
      <xdr:rowOff>98258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21361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98062</xdr:rowOff>
    </xdr:from>
    <xdr:to>
      <xdr:col>31</xdr:col>
      <xdr:colOff>34925</xdr:colOff>
      <xdr:row>59</xdr:row>
      <xdr:rowOff>98095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21361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98095</xdr:rowOff>
    </xdr:from>
    <xdr:to>
      <xdr:col>29</xdr:col>
      <xdr:colOff>517525</xdr:colOff>
      <xdr:row>59</xdr:row>
      <xdr:rowOff>98291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2136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97899</xdr:rowOff>
    </xdr:from>
    <xdr:to>
      <xdr:col>28</xdr:col>
      <xdr:colOff>314325</xdr:colOff>
      <xdr:row>59</xdr:row>
      <xdr:rowOff>98291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21344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47458</xdr:rowOff>
    </xdr:from>
    <xdr:to>
      <xdr:col>32</xdr:col>
      <xdr:colOff>238125</xdr:colOff>
      <xdr:row>59</xdr:row>
      <xdr:rowOff>149058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133835</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7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47262</xdr:rowOff>
    </xdr:from>
    <xdr:to>
      <xdr:col>31</xdr:col>
      <xdr:colOff>85725</xdr:colOff>
      <xdr:row>59</xdr:row>
      <xdr:rowOff>148862</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139989</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47295</xdr:rowOff>
    </xdr:from>
    <xdr:to>
      <xdr:col>29</xdr:col>
      <xdr:colOff>568325</xdr:colOff>
      <xdr:row>59</xdr:row>
      <xdr:rowOff>148895</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101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140022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55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47491</xdr:rowOff>
    </xdr:from>
    <xdr:to>
      <xdr:col>28</xdr:col>
      <xdr:colOff>365125</xdr:colOff>
      <xdr:row>59</xdr:row>
      <xdr:rowOff>149091</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140218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47099</xdr:rowOff>
    </xdr:from>
    <xdr:to>
      <xdr:col>27</xdr:col>
      <xdr:colOff>161925</xdr:colOff>
      <xdr:row>59</xdr:row>
      <xdr:rowOff>148699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139826</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55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47022</xdr:rowOff>
    </xdr:from>
    <xdr:to>
      <xdr:col>32</xdr:col>
      <xdr:colOff>187325</xdr:colOff>
      <xdr:row>75</xdr:row>
      <xdr:rowOff>59728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0577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47022</xdr:rowOff>
    </xdr:from>
    <xdr:to>
      <xdr:col>31</xdr:col>
      <xdr:colOff>34925</xdr:colOff>
      <xdr:row>75</xdr:row>
      <xdr:rowOff>77197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77197</xdr:rowOff>
    </xdr:from>
    <xdr:to>
      <xdr:col>29</xdr:col>
      <xdr:colOff>517525</xdr:colOff>
      <xdr:row>75</xdr:row>
      <xdr:rowOff>110649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35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92875</xdr:rowOff>
    </xdr:from>
    <xdr:to>
      <xdr:col>28</xdr:col>
      <xdr:colOff>314325</xdr:colOff>
      <xdr:row>75</xdr:row>
      <xdr:rowOff>110649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51625"/>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8928</xdr:rowOff>
    </xdr:from>
    <xdr:to>
      <xdr:col>32</xdr:col>
      <xdr:colOff>238125</xdr:colOff>
      <xdr:row>75</xdr:row>
      <xdr:rowOff>110528</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31805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167672</xdr:rowOff>
    </xdr:from>
    <xdr:to>
      <xdr:col>31</xdr:col>
      <xdr:colOff>85725</xdr:colOff>
      <xdr:row>75</xdr:row>
      <xdr:rowOff>97822</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114349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26397</xdr:rowOff>
    </xdr:from>
    <xdr:to>
      <xdr:col>29</xdr:col>
      <xdr:colOff>568325</xdr:colOff>
      <xdr:row>75</xdr:row>
      <xdr:rowOff>127997</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144524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59849</xdr:rowOff>
    </xdr:from>
    <xdr:to>
      <xdr:col>28</xdr:col>
      <xdr:colOff>365125</xdr:colOff>
      <xdr:row>75</xdr:row>
      <xdr:rowOff>161449</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29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6526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42075</xdr:rowOff>
    </xdr:from>
    <xdr:to>
      <xdr:col>27</xdr:col>
      <xdr:colOff>161925</xdr:colOff>
      <xdr:row>75</xdr:row>
      <xdr:rowOff>143675</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29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160202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歳出決算総額は、住民一人当たり約５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千円となっている。主な構成項目である扶助費は、住民一人当たり約１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平成２４年度から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２６．１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類似団体内平均値比においても約４２千円上回っている。これは、臨時福祉給付金事業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保育所運営事業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、障害者（児）自立支援事業等の事業費が年々伸び続けているためである。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社会保障関係経費は増加が見込まれるため、資格審査の適正化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取組み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、単独扶助の見直しを進めていく。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34871</xdr:rowOff>
    </xdr:from>
    <xdr:to>
      <xdr:col>6</xdr:col>
      <xdr:colOff>511175</xdr:colOff>
      <xdr:row>38</xdr:row>
      <xdr:rowOff>54628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49971"/>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54628</xdr:rowOff>
    </xdr:from>
    <xdr:to>
      <xdr:col>5</xdr:col>
      <xdr:colOff>358775</xdr:colOff>
      <xdr:row>38</xdr:row>
      <xdr:rowOff>78141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69728"/>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78141</xdr:rowOff>
    </xdr:from>
    <xdr:to>
      <xdr:col>4</xdr:col>
      <xdr:colOff>155575</xdr:colOff>
      <xdr:row>38</xdr:row>
      <xdr:rowOff>89571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32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169418</xdr:rowOff>
    </xdr:from>
    <xdr:to>
      <xdr:col>2</xdr:col>
      <xdr:colOff>638175</xdr:colOff>
      <xdr:row>38</xdr:row>
      <xdr:rowOff>89571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1306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155521</xdr:rowOff>
    </xdr:from>
    <xdr:to>
      <xdr:col>6</xdr:col>
      <xdr:colOff>561975</xdr:colOff>
      <xdr:row>38</xdr:row>
      <xdr:rowOff>85671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133948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3828</xdr:rowOff>
    </xdr:from>
    <xdr:to>
      <xdr:col>5</xdr:col>
      <xdr:colOff>409575</xdr:colOff>
      <xdr:row>38</xdr:row>
      <xdr:rowOff>105428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5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6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27341</xdr:rowOff>
    </xdr:from>
    <xdr:to>
      <xdr:col>4</xdr:col>
      <xdr:colOff>206375</xdr:colOff>
      <xdr:row>38</xdr:row>
      <xdr:rowOff>128941</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5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120068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63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38771</xdr:rowOff>
    </xdr:from>
    <xdr:to>
      <xdr:col>3</xdr:col>
      <xdr:colOff>3175</xdr:colOff>
      <xdr:row>38</xdr:row>
      <xdr:rowOff>140371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131498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118618</xdr:rowOff>
    </xdr:from>
    <xdr:to>
      <xdr:col>1</xdr:col>
      <xdr:colOff>485775</xdr:colOff>
      <xdr:row>38</xdr:row>
      <xdr:rowOff>48768</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39895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134582</xdr:rowOff>
    </xdr:from>
    <xdr:to>
      <xdr:col>6</xdr:col>
      <xdr:colOff>511175</xdr:colOff>
      <xdr:row>57</xdr:row>
      <xdr:rowOff>150291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07232"/>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51895</xdr:rowOff>
    </xdr:from>
    <xdr:to>
      <xdr:col>5</xdr:col>
      <xdr:colOff>358775</xdr:colOff>
      <xdr:row>57</xdr:row>
      <xdr:rowOff>150291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24545"/>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51895</xdr:rowOff>
    </xdr:from>
    <xdr:to>
      <xdr:col>4</xdr:col>
      <xdr:colOff>155575</xdr:colOff>
      <xdr:row>57</xdr:row>
      <xdr:rowOff>134364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824545"/>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134364</xdr:rowOff>
    </xdr:from>
    <xdr:to>
      <xdr:col>2</xdr:col>
      <xdr:colOff>638175</xdr:colOff>
      <xdr:row>58</xdr:row>
      <xdr:rowOff>8666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07014"/>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a:extLst>
            <a:ext uri="{FF2B5EF4-FFF2-40B4-BE49-F238E27FC236}">
              <a16:creationId xmlns:a16="http://schemas.microsoft.com/office/drawing/2014/main" id="{00000000-0008-0000-0700-000086000000}"/>
            </a:ext>
          </a:extLst>
        </xdr:cNvPr>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83782</xdr:rowOff>
    </xdr:from>
    <xdr:to>
      <xdr:col>6</xdr:col>
      <xdr:colOff>561975</xdr:colOff>
      <xdr:row>58</xdr:row>
      <xdr:rowOff>13932</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4584700" y="98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106659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99491</xdr:rowOff>
    </xdr:from>
    <xdr:to>
      <xdr:col>5</xdr:col>
      <xdr:colOff>409575</xdr:colOff>
      <xdr:row>58</xdr:row>
      <xdr:rowOff>29641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3746500" y="9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1095</xdr:rowOff>
    </xdr:from>
    <xdr:to>
      <xdr:col>4</xdr:col>
      <xdr:colOff>206375</xdr:colOff>
      <xdr:row>57</xdr:row>
      <xdr:rowOff>102695</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2857500" y="97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119222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4" y="954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83564</xdr:rowOff>
    </xdr:from>
    <xdr:to>
      <xdr:col>3</xdr:col>
      <xdr:colOff>3175</xdr:colOff>
      <xdr:row>58</xdr:row>
      <xdr:rowOff>13714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968500" y="98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30241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129316</xdr:rowOff>
    </xdr:from>
    <xdr:to>
      <xdr:col>1</xdr:col>
      <xdr:colOff>485775</xdr:colOff>
      <xdr:row>58</xdr:row>
      <xdr:rowOff>59466</xdr:rowOff>
    </xdr:to>
    <xdr:sp macro="" textlink="">
      <xdr:nvSpPr>
        <xdr:cNvPr id="149" name="円/楕円 148">
          <a:extLst>
            <a:ext uri="{FF2B5EF4-FFF2-40B4-BE49-F238E27FC236}">
              <a16:creationId xmlns:a16="http://schemas.microsoft.com/office/drawing/2014/main" id="{00000000-0008-0000-0700-000095000000}"/>
            </a:ext>
          </a:extLst>
        </xdr:cNvPr>
        <xdr:cNvSpPr/>
      </xdr:nvSpPr>
      <xdr:spPr>
        <a:xfrm>
          <a:off x="1079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75993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131859</xdr:rowOff>
    </xdr:from>
    <xdr:to>
      <xdr:col>6</xdr:col>
      <xdr:colOff>511175</xdr:colOff>
      <xdr:row>77</xdr:row>
      <xdr:rowOff>162255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33509"/>
          <a:ext cx="838200" cy="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162255</xdr:rowOff>
    </xdr:from>
    <xdr:to>
      <xdr:col>5</xdr:col>
      <xdr:colOff>358775</xdr:colOff>
      <xdr:row>78</xdr:row>
      <xdr:rowOff>1625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390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1625</xdr:rowOff>
    </xdr:from>
    <xdr:to>
      <xdr:col>4</xdr:col>
      <xdr:colOff>155575</xdr:colOff>
      <xdr:row>78</xdr:row>
      <xdr:rowOff>18552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4725"/>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18552</xdr:rowOff>
    </xdr:from>
    <xdr:to>
      <xdr:col>2</xdr:col>
      <xdr:colOff>638175</xdr:colOff>
      <xdr:row>78</xdr:row>
      <xdr:rowOff>22923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91652"/>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81059</xdr:rowOff>
    </xdr:from>
    <xdr:to>
      <xdr:col>6</xdr:col>
      <xdr:colOff>561975</xdr:colOff>
      <xdr:row>78</xdr:row>
      <xdr:rowOff>11209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32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103936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111455</xdr:rowOff>
    </xdr:from>
    <xdr:to>
      <xdr:col>5</xdr:col>
      <xdr:colOff>409575</xdr:colOff>
      <xdr:row>78</xdr:row>
      <xdr:rowOff>41605</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30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122275</xdr:rowOff>
    </xdr:from>
    <xdr:to>
      <xdr:col>4</xdr:col>
      <xdr:colOff>206375</xdr:colOff>
      <xdr:row>78</xdr:row>
      <xdr:rowOff>52425</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3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309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139202</xdr:rowOff>
    </xdr:from>
    <xdr:to>
      <xdr:col>3</xdr:col>
      <xdr:colOff>3175</xdr:colOff>
      <xdr:row>78</xdr:row>
      <xdr:rowOff>69352</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3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85879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311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143573</xdr:rowOff>
    </xdr:from>
    <xdr:to>
      <xdr:col>1</xdr:col>
      <xdr:colOff>485775</xdr:colOff>
      <xdr:row>78</xdr:row>
      <xdr:rowOff>73723</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3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90250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1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64852</xdr:rowOff>
    </xdr:from>
    <xdr:to>
      <xdr:col>6</xdr:col>
      <xdr:colOff>511175</xdr:colOff>
      <xdr:row>97</xdr:row>
      <xdr:rowOff>90456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95502"/>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90456</xdr:rowOff>
    </xdr:from>
    <xdr:to>
      <xdr:col>5</xdr:col>
      <xdr:colOff>358775</xdr:colOff>
      <xdr:row>97</xdr:row>
      <xdr:rowOff>91294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110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61957</xdr:rowOff>
    </xdr:from>
    <xdr:to>
      <xdr:col>4</xdr:col>
      <xdr:colOff>155575</xdr:colOff>
      <xdr:row>97</xdr:row>
      <xdr:rowOff>91294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92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51936</xdr:rowOff>
    </xdr:from>
    <xdr:to>
      <xdr:col>2</xdr:col>
      <xdr:colOff>638175</xdr:colOff>
      <xdr:row>97</xdr:row>
      <xdr:rowOff>61957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8258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a:extLst>
            <a:ext uri="{FF2B5EF4-FFF2-40B4-BE49-F238E27FC236}">
              <a16:creationId xmlns:a16="http://schemas.microsoft.com/office/drawing/2014/main" id="{00000000-0008-0000-0700-0000FB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14052</xdr:rowOff>
    </xdr:from>
    <xdr:to>
      <xdr:col>6</xdr:col>
      <xdr:colOff>561975</xdr:colOff>
      <xdr:row>97</xdr:row>
      <xdr:rowOff>115652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4584700" y="1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36929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39656</xdr:rowOff>
    </xdr:from>
    <xdr:to>
      <xdr:col>5</xdr:col>
      <xdr:colOff>409575</xdr:colOff>
      <xdr:row>97</xdr:row>
      <xdr:rowOff>141256</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3746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132383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40494</xdr:rowOff>
    </xdr:from>
    <xdr:to>
      <xdr:col>4</xdr:col>
      <xdr:colOff>206375</xdr:colOff>
      <xdr:row>97</xdr:row>
      <xdr:rowOff>142094</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2857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133221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11157</xdr:rowOff>
    </xdr:from>
    <xdr:to>
      <xdr:col>3</xdr:col>
      <xdr:colOff>3175</xdr:colOff>
      <xdr:row>97</xdr:row>
      <xdr:rowOff>112757</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968500" y="166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1136</xdr:rowOff>
    </xdr:from>
    <xdr:to>
      <xdr:col>1</xdr:col>
      <xdr:colOff>485775</xdr:colOff>
      <xdr:row>97</xdr:row>
      <xdr:rowOff>102736</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1079500" y="166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119263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108382</xdr:rowOff>
    </xdr:from>
    <xdr:to>
      <xdr:col>15</xdr:col>
      <xdr:colOff>180975</xdr:colOff>
      <xdr:row>38</xdr:row>
      <xdr:rowOff>113731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348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100564</xdr:rowOff>
    </xdr:from>
    <xdr:to>
      <xdr:col>14</xdr:col>
      <xdr:colOff>28575</xdr:colOff>
      <xdr:row>38</xdr:row>
      <xdr:rowOff>113731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84104</xdr:rowOff>
    </xdr:from>
    <xdr:to>
      <xdr:col>12</xdr:col>
      <xdr:colOff>511175</xdr:colOff>
      <xdr:row>38</xdr:row>
      <xdr:rowOff>100564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92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84104</xdr:rowOff>
    </xdr:from>
    <xdr:to>
      <xdr:col>11</xdr:col>
      <xdr:colOff>307975</xdr:colOff>
      <xdr:row>38</xdr:row>
      <xdr:rowOff>99466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920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57582</xdr:rowOff>
    </xdr:from>
    <xdr:to>
      <xdr:col>15</xdr:col>
      <xdr:colOff>231775</xdr:colOff>
      <xdr:row>38</xdr:row>
      <xdr:rowOff>159182</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62931</xdr:rowOff>
    </xdr:from>
    <xdr:to>
      <xdr:col>14</xdr:col>
      <xdr:colOff>79375</xdr:colOff>
      <xdr:row>38</xdr:row>
      <xdr:rowOff>164531</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155658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49764</xdr:rowOff>
    </xdr:from>
    <xdr:to>
      <xdr:col>12</xdr:col>
      <xdr:colOff>561975</xdr:colOff>
      <xdr:row>38</xdr:row>
      <xdr:rowOff>151364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142491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33304</xdr:rowOff>
    </xdr:from>
    <xdr:to>
      <xdr:col>11</xdr:col>
      <xdr:colOff>358775</xdr:colOff>
      <xdr:row>38</xdr:row>
      <xdr:rowOff>134904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126031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48666</xdr:rowOff>
    </xdr:from>
    <xdr:to>
      <xdr:col>10</xdr:col>
      <xdr:colOff>155575</xdr:colOff>
      <xdr:row>38</xdr:row>
      <xdr:rowOff>150266</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141393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29784</xdr:rowOff>
    </xdr:from>
    <xdr:to>
      <xdr:col>15</xdr:col>
      <xdr:colOff>180975</xdr:colOff>
      <xdr:row>58</xdr:row>
      <xdr:rowOff>36286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3884"/>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1228</xdr:rowOff>
    </xdr:from>
    <xdr:to>
      <xdr:col>14</xdr:col>
      <xdr:colOff>28575</xdr:colOff>
      <xdr:row>58</xdr:row>
      <xdr:rowOff>36286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45328"/>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1228</xdr:rowOff>
    </xdr:from>
    <xdr:to>
      <xdr:col>12</xdr:col>
      <xdr:colOff>511175</xdr:colOff>
      <xdr:row>58</xdr:row>
      <xdr:rowOff>41013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5328"/>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32930</xdr:rowOff>
    </xdr:from>
    <xdr:to>
      <xdr:col>11</xdr:col>
      <xdr:colOff>307975</xdr:colOff>
      <xdr:row>58</xdr:row>
      <xdr:rowOff>41013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7030"/>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150434</xdr:rowOff>
    </xdr:from>
    <xdr:to>
      <xdr:col>15</xdr:col>
      <xdr:colOff>231775</xdr:colOff>
      <xdr:row>58</xdr:row>
      <xdr:rowOff>80584</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9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109811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156936</xdr:rowOff>
    </xdr:from>
    <xdr:to>
      <xdr:col>14</xdr:col>
      <xdr:colOff>79375</xdr:colOff>
      <xdr:row>58</xdr:row>
      <xdr:rowOff>87086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9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103613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121878</xdr:rowOff>
    </xdr:from>
    <xdr:to>
      <xdr:col>12</xdr:col>
      <xdr:colOff>561975</xdr:colOff>
      <xdr:row>58</xdr:row>
      <xdr:rowOff>52028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8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68555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161663</xdr:rowOff>
    </xdr:from>
    <xdr:to>
      <xdr:col>11</xdr:col>
      <xdr:colOff>358775</xdr:colOff>
      <xdr:row>58</xdr:row>
      <xdr:rowOff>91813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108340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153580</xdr:rowOff>
    </xdr:from>
    <xdr:to>
      <xdr:col>10</xdr:col>
      <xdr:colOff>155575</xdr:colOff>
      <xdr:row>58</xdr:row>
      <xdr:rowOff>83730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9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100257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7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167063</xdr:rowOff>
    </xdr:from>
    <xdr:to>
      <xdr:col>15</xdr:col>
      <xdr:colOff>180975</xdr:colOff>
      <xdr:row>76</xdr:row>
      <xdr:rowOff>140591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25813"/>
          <a:ext cx="8382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167063</xdr:rowOff>
    </xdr:from>
    <xdr:to>
      <xdr:col>14</xdr:col>
      <xdr:colOff>28575</xdr:colOff>
      <xdr:row>76</xdr:row>
      <xdr:rowOff>162765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25813"/>
          <a:ext cx="8890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45425</xdr:rowOff>
    </xdr:from>
    <xdr:to>
      <xdr:col>12</xdr:col>
      <xdr:colOff>511175</xdr:colOff>
      <xdr:row>76</xdr:row>
      <xdr:rowOff>162765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075625"/>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45425</xdr:rowOff>
    </xdr:from>
    <xdr:to>
      <xdr:col>11</xdr:col>
      <xdr:colOff>307975</xdr:colOff>
      <xdr:row>76</xdr:row>
      <xdr:rowOff>123881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75625"/>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89791</xdr:rowOff>
    </xdr:from>
    <xdr:to>
      <xdr:col>15</xdr:col>
      <xdr:colOff>231775</xdr:colOff>
      <xdr:row>77</xdr:row>
      <xdr:rowOff>19941</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112668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116263</xdr:rowOff>
    </xdr:from>
    <xdr:to>
      <xdr:col>14</xdr:col>
      <xdr:colOff>79375</xdr:colOff>
      <xdr:row>76</xdr:row>
      <xdr:rowOff>46413</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62940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111965</xdr:rowOff>
    </xdr:from>
    <xdr:to>
      <xdr:col>12</xdr:col>
      <xdr:colOff>561975</xdr:colOff>
      <xdr:row>77</xdr:row>
      <xdr:rowOff>42115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58643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166075</xdr:rowOff>
    </xdr:from>
    <xdr:to>
      <xdr:col>11</xdr:col>
      <xdr:colOff>358775</xdr:colOff>
      <xdr:row>76</xdr:row>
      <xdr:rowOff>96225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112752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0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73081</xdr:rowOff>
    </xdr:from>
    <xdr:to>
      <xdr:col>10</xdr:col>
      <xdr:colOff>155575</xdr:colOff>
      <xdr:row>77</xdr:row>
      <xdr:rowOff>3231</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1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19758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151240</xdr:rowOff>
    </xdr:from>
    <xdr:to>
      <xdr:col>15</xdr:col>
      <xdr:colOff>180975</xdr:colOff>
      <xdr:row>98</xdr:row>
      <xdr:rowOff>151279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5334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151279</xdr:rowOff>
    </xdr:from>
    <xdr:to>
      <xdr:col>14</xdr:col>
      <xdr:colOff>28575</xdr:colOff>
      <xdr:row>98</xdr:row>
      <xdr:rowOff>152949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3379"/>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147686</xdr:rowOff>
    </xdr:from>
    <xdr:to>
      <xdr:col>12</xdr:col>
      <xdr:colOff>511175</xdr:colOff>
      <xdr:row>98</xdr:row>
      <xdr:rowOff>152949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49786"/>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143143</xdr:rowOff>
    </xdr:from>
    <xdr:to>
      <xdr:col>11</xdr:col>
      <xdr:colOff>307975</xdr:colOff>
      <xdr:row>98</xdr:row>
      <xdr:rowOff>147686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45243"/>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100440</xdr:rowOff>
    </xdr:from>
    <xdr:to>
      <xdr:col>15</xdr:col>
      <xdr:colOff>231775</xdr:colOff>
      <xdr:row>99</xdr:row>
      <xdr:rowOff>30590</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9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59817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100479</xdr:rowOff>
    </xdr:from>
    <xdr:to>
      <xdr:col>14</xdr:col>
      <xdr:colOff>79375</xdr:colOff>
      <xdr:row>99</xdr:row>
      <xdr:rowOff>30629</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47156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102149</xdr:rowOff>
    </xdr:from>
    <xdr:to>
      <xdr:col>12</xdr:col>
      <xdr:colOff>561975</xdr:colOff>
      <xdr:row>99</xdr:row>
      <xdr:rowOff>32299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9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48826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96886</xdr:rowOff>
    </xdr:from>
    <xdr:to>
      <xdr:col>11</xdr:col>
      <xdr:colOff>358775</xdr:colOff>
      <xdr:row>99</xdr:row>
      <xdr:rowOff>27036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8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92343</xdr:rowOff>
    </xdr:from>
    <xdr:to>
      <xdr:col>10</xdr:col>
      <xdr:colOff>155575</xdr:colOff>
      <xdr:row>99</xdr:row>
      <xdr:rowOff>22493</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8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39020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60650</xdr:rowOff>
    </xdr:from>
    <xdr:to>
      <xdr:col>23</xdr:col>
      <xdr:colOff>517525</xdr:colOff>
      <xdr:row>35</xdr:row>
      <xdr:rowOff>127584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718500"/>
          <a:ext cx="8382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162560</xdr:rowOff>
    </xdr:from>
    <xdr:to>
      <xdr:col>22</xdr:col>
      <xdr:colOff>365125</xdr:colOff>
      <xdr:row>33</xdr:row>
      <xdr:rowOff>60650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162560</xdr:rowOff>
    </xdr:from>
    <xdr:to>
      <xdr:col>21</xdr:col>
      <xdr:colOff>161925</xdr:colOff>
      <xdr:row>33</xdr:row>
      <xdr:rowOff>98186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477510"/>
          <a:ext cx="889000" cy="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170332</xdr:rowOff>
    </xdr:from>
    <xdr:to>
      <xdr:col>19</xdr:col>
      <xdr:colOff>644525</xdr:colOff>
      <xdr:row>33</xdr:row>
      <xdr:rowOff>98186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656732"/>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76784</xdr:rowOff>
    </xdr:from>
    <xdr:to>
      <xdr:col>23</xdr:col>
      <xdr:colOff>568325</xdr:colOff>
      <xdr:row>36</xdr:row>
      <xdr:rowOff>6934</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62687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99661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9850</xdr:rowOff>
    </xdr:from>
    <xdr:to>
      <xdr:col>22</xdr:col>
      <xdr:colOff>415925</xdr:colOff>
      <xdr:row>33</xdr:row>
      <xdr:rowOff>111450</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5430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127977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111760</xdr:rowOff>
    </xdr:from>
    <xdr:to>
      <xdr:col>21</xdr:col>
      <xdr:colOff>212725</xdr:colOff>
      <xdr:row>32</xdr:row>
      <xdr:rowOff>41910</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4541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58437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47386</xdr:rowOff>
    </xdr:from>
    <xdr:to>
      <xdr:col>20</xdr:col>
      <xdr:colOff>9525</xdr:colOff>
      <xdr:row>33</xdr:row>
      <xdr:rowOff>148986</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3652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165513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119532</xdr:rowOff>
    </xdr:from>
    <xdr:to>
      <xdr:col>18</xdr:col>
      <xdr:colOff>492125</xdr:colOff>
      <xdr:row>33</xdr:row>
      <xdr:rowOff>49682</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2763500" y="56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66209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3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51247</xdr:rowOff>
    </xdr:from>
    <xdr:to>
      <xdr:col>23</xdr:col>
      <xdr:colOff>517525</xdr:colOff>
      <xdr:row>57</xdr:row>
      <xdr:rowOff>111948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3897"/>
          <a:ext cx="8382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111948</xdr:rowOff>
    </xdr:from>
    <xdr:to>
      <xdr:col>22</xdr:col>
      <xdr:colOff>365125</xdr:colOff>
      <xdr:row>57</xdr:row>
      <xdr:rowOff>143175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8459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143175</xdr:rowOff>
    </xdr:from>
    <xdr:to>
      <xdr:col>21</xdr:col>
      <xdr:colOff>161925</xdr:colOff>
      <xdr:row>57</xdr:row>
      <xdr:rowOff>169525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5825"/>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98065</xdr:rowOff>
    </xdr:from>
    <xdr:to>
      <xdr:col>19</xdr:col>
      <xdr:colOff>644525</xdr:colOff>
      <xdr:row>57</xdr:row>
      <xdr:rowOff>169525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70715"/>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447</xdr:rowOff>
    </xdr:from>
    <xdr:to>
      <xdr:col>23</xdr:col>
      <xdr:colOff>568325</xdr:colOff>
      <xdr:row>57</xdr:row>
      <xdr:rowOff>102047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7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23324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61148</xdr:rowOff>
    </xdr:from>
    <xdr:to>
      <xdr:col>22</xdr:col>
      <xdr:colOff>415925</xdr:colOff>
      <xdr:row>57</xdr:row>
      <xdr:rowOff>162748</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153875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92375</xdr:rowOff>
    </xdr:from>
    <xdr:to>
      <xdr:col>21</xdr:col>
      <xdr:colOff>212725</xdr:colOff>
      <xdr:row>58</xdr:row>
      <xdr:rowOff>22525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13652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118725</xdr:rowOff>
    </xdr:from>
    <xdr:to>
      <xdr:col>20</xdr:col>
      <xdr:colOff>9525</xdr:colOff>
      <xdr:row>58</xdr:row>
      <xdr:rowOff>48875</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98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40002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47265</xdr:rowOff>
    </xdr:from>
    <xdr:to>
      <xdr:col>18</xdr:col>
      <xdr:colOff>492125</xdr:colOff>
      <xdr:row>57</xdr:row>
      <xdr:rowOff>148865</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8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139992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134226</xdr:rowOff>
    </xdr:from>
    <xdr:to>
      <xdr:col>23</xdr:col>
      <xdr:colOff>517525</xdr:colOff>
      <xdr:row>78</xdr:row>
      <xdr:rowOff>163716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7326"/>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134226</xdr:rowOff>
    </xdr:from>
    <xdr:to>
      <xdr:col>22</xdr:col>
      <xdr:colOff>365125</xdr:colOff>
      <xdr:row>79</xdr:row>
      <xdr:rowOff>30124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28651</xdr:rowOff>
    </xdr:from>
    <xdr:to>
      <xdr:col>21</xdr:col>
      <xdr:colOff>161925</xdr:colOff>
      <xdr:row>79</xdr:row>
      <xdr:rowOff>30124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320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19686</xdr:rowOff>
    </xdr:from>
    <xdr:to>
      <xdr:col>19</xdr:col>
      <xdr:colOff>644525</xdr:colOff>
      <xdr:row>79</xdr:row>
      <xdr:rowOff>28651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4236"/>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112916</xdr:rowOff>
    </xdr:from>
    <xdr:to>
      <xdr:col>23</xdr:col>
      <xdr:colOff>568325</xdr:colOff>
      <xdr:row>79</xdr:row>
      <xdr:rowOff>43066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62687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72293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83426</xdr:rowOff>
    </xdr:from>
    <xdr:to>
      <xdr:col>22</xdr:col>
      <xdr:colOff>415925</xdr:colOff>
      <xdr:row>79</xdr:row>
      <xdr:rowOff>13576</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5430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30103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7"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150774</xdr:rowOff>
    </xdr:from>
    <xdr:to>
      <xdr:col>21</xdr:col>
      <xdr:colOff>212725</xdr:colOff>
      <xdr:row>79</xdr:row>
      <xdr:rowOff>80924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4541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72051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7"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149301</xdr:rowOff>
    </xdr:from>
    <xdr:to>
      <xdr:col>20</xdr:col>
      <xdr:colOff>9525</xdr:colOff>
      <xdr:row>79</xdr:row>
      <xdr:rowOff>79451</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3652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70578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7"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140336</xdr:rowOff>
    </xdr:from>
    <xdr:to>
      <xdr:col>18</xdr:col>
      <xdr:colOff>492125</xdr:colOff>
      <xdr:row>79</xdr:row>
      <xdr:rowOff>70486</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2763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61613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7"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597</xdr:rowOff>
    </xdr:from>
    <xdr:to>
      <xdr:col>23</xdr:col>
      <xdr:colOff>517525</xdr:colOff>
      <xdr:row>92</xdr:row>
      <xdr:rowOff>116546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73997"/>
          <a:ext cx="8382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597</xdr:rowOff>
    </xdr:from>
    <xdr:to>
      <xdr:col>22</xdr:col>
      <xdr:colOff>365125</xdr:colOff>
      <xdr:row>92</xdr:row>
      <xdr:rowOff>45189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773997"/>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45189</xdr:rowOff>
    </xdr:from>
    <xdr:to>
      <xdr:col>21</xdr:col>
      <xdr:colOff>161925</xdr:colOff>
      <xdr:row>92</xdr:row>
      <xdr:rowOff>87139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18589"/>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87139</xdr:rowOff>
    </xdr:from>
    <xdr:to>
      <xdr:col>19</xdr:col>
      <xdr:colOff>644525</xdr:colOff>
      <xdr:row>92</xdr:row>
      <xdr:rowOff>93931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60539"/>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65746</xdr:rowOff>
    </xdr:from>
    <xdr:to>
      <xdr:col>23</xdr:col>
      <xdr:colOff>568325</xdr:colOff>
      <xdr:row>92</xdr:row>
      <xdr:rowOff>167346</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88623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121247</xdr:rowOff>
    </xdr:from>
    <xdr:to>
      <xdr:col>22</xdr:col>
      <xdr:colOff>415925</xdr:colOff>
      <xdr:row>92</xdr:row>
      <xdr:rowOff>51397</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67924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165839</xdr:rowOff>
    </xdr:from>
    <xdr:to>
      <xdr:col>21</xdr:col>
      <xdr:colOff>212725</xdr:colOff>
      <xdr:row>92</xdr:row>
      <xdr:rowOff>95989</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57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112516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36339</xdr:rowOff>
    </xdr:from>
    <xdr:to>
      <xdr:col>20</xdr:col>
      <xdr:colOff>9525</xdr:colOff>
      <xdr:row>92</xdr:row>
      <xdr:rowOff>137939</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58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154466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43131</xdr:rowOff>
    </xdr:from>
    <xdr:to>
      <xdr:col>18</xdr:col>
      <xdr:colOff>492125</xdr:colOff>
      <xdr:row>92</xdr:row>
      <xdr:rowOff>144731</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58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161258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目的別歳出決算額の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３４％を占め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、対前年度比で約１９千円増額となっている。これは、生活保護管理運営事業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が減額（△０．７億円）になったものの、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年金生活者等支援臨時福祉給付金（＋４．６億円）、保育所施設整備費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保育所運営費（＋２．２億円）等により総額が増になっ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子ども・子育て支援体制の充実による子育てしやすいまちづくりに努めており、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待機児童の解消を図るとともに、子どもを安心して育てることができる環境整備を行うことを目的に</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認可保育所・幼保連携型認定こども園の施設整備に取り組んできたことによるものである。</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消防費は、住民一人当たり約２２千円となっており、対前年比で約９千円の減となっている。これは消防局新庁舎建設事業の減額</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（△２．８億円）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、総合防災センター施設整備基金積立金（△４．７億円）の減等により総額が減になったものである。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財政調整基金を普通交付税の減等により取り崩しているが、安定的かつ持続的な財政運営を図るため基金の確保に努める。</a:t>
          </a:r>
        </a:p>
        <a:p>
          <a:r>
            <a:rPr kumimoji="1" lang="ja-JP" altLang="en-US" sz="1300">
              <a:latin typeface="ＭＳ ゴシック" pitchFamily="49" charset="-128"/>
              <a:ea typeface="ＭＳ ゴシック" pitchFamily="49" charset="-128"/>
            </a:rPr>
            <a:t>　実質収支額は、標準財政規模の５％前後で安定して推移しており、今後も適正な財政運営に努める。</a:t>
          </a:r>
        </a:p>
        <a:p>
          <a:r>
            <a:rPr kumimoji="1" lang="ja-JP" altLang="en-US" sz="1300">
              <a:latin typeface="ＭＳ ゴシック" pitchFamily="49" charset="-128"/>
              <a:ea typeface="ＭＳ ゴシック" pitchFamily="49" charset="-128"/>
            </a:rPr>
            <a:t>　また、実質単年度収支については、財政調整基金以外の目的基金への積立額が多額となったため、赤字となったものである。</a:t>
          </a:r>
        </a:p>
        <a:p>
          <a:r>
            <a:rPr kumimoji="1" lang="ja-JP" altLang="en-US" sz="1300">
              <a:latin typeface="ＭＳ ゴシック" pitchFamily="49" charset="-128"/>
              <a:ea typeface="ＭＳ ゴシック" pitchFamily="49" charset="-128"/>
            </a:rPr>
            <a:t>　平成２７年度から地方交付税の段階的な縮減が始まり、事業見直し等により更なる経費削減に努める。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平成２８年度は、全ての会計で実質収支が黒字又は０となっている。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　</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これまで借入れていた起債の償還が終わり、新たな起債の借入額も減少しているため、元利償還金が減少している。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今後においても「財政運営プログラム」に基づき、普通建設事業の選択と集中を強化するとともに、交付税算入率が高い有利な市債の活用に努め、実質的な公債費の抑制を図っていく。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地方債現在高の減少（△３６．５億円）、退職手当負担見込額の減少（△６．１億円）等により将来負担額（Ａ）は減少しており、</a:t>
          </a:r>
          <a:r>
            <a:rPr kumimoji="1" lang="ja-JP" altLang="ja-JP" sz="1400">
              <a:solidFill>
                <a:schemeClr val="dk1"/>
              </a:solidFill>
              <a:effectLst/>
              <a:latin typeface="+mn-lt"/>
              <a:ea typeface="+mn-ea"/>
              <a:cs typeface="+mn-cs"/>
            </a:rPr>
            <a:t>川内駅東口交流施設整備基金の増額（</a:t>
          </a:r>
          <a:r>
            <a:rPr kumimoji="1" lang="ja-JP" altLang="en-US" sz="1400">
              <a:solidFill>
                <a:schemeClr val="dk1"/>
              </a:solidFill>
              <a:effectLst/>
              <a:latin typeface="+mn-lt"/>
              <a:ea typeface="+mn-ea"/>
              <a:cs typeface="+mn-cs"/>
            </a:rPr>
            <a:t>１２．５</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等により充当可能財源等（Ｂ）は増加している。</a:t>
          </a:r>
          <a:r>
            <a:rPr kumimoji="1" lang="ja-JP" altLang="en-US" sz="1400">
              <a:solidFill>
                <a:schemeClr val="dk1"/>
              </a:solidFill>
              <a:effectLst/>
              <a:latin typeface="ＭＳ ゴシック" pitchFamily="49" charset="-128"/>
              <a:ea typeface="ＭＳ ゴシック" pitchFamily="49" charset="-128"/>
              <a:cs typeface="+mn-cs"/>
            </a:rPr>
            <a:t>その結果、将来負担比率の分子はマイナスとなった。</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F19A8D4-82BC-46C5-BB4E-82B8B62ED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14D8C0FB-6D9F-45EF-A869-A850102B8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id="{6F86D328-6B39-4F7B-A228-E07E0F64E249}"/>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3AD89EB3-C5B7-4727-8BFB-48DCBF552E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76807A47-D044-454F-9CBD-D465CEAE57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0F1D1F0A-A43A-4FDE-8372-CD1377E3026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783551CD-17D4-4D4C-81C6-ED9FB35EF7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BBE18AAB-4B1A-4C19-BA85-5B0F295B62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844C78F7-31E7-4A87-8016-D94D479A84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B62F5B3E-5631-43F9-A0DA-4DDC506C3E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D79D42B1-FBC9-4DBB-B2BF-0F7C00D3CAC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4BB3FC70-FB04-4588-80A2-37415ECA76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9378B22B-E625-4A05-A2B1-35CDECC4457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3B5EDE0F-D9DF-4CBF-9857-F1FACB8B87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CA0068EC-D41C-46EC-83A2-A1BDB71BAE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2520F3E1-BB35-4B97-A2FD-2545B96AF3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C6D72924-6775-44ED-9014-48A38A5D58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F07E2366-3CE1-4817-AD92-98D1AE4E4E6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75F63463-66A2-4524-96A5-7BE82B5039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9B86B94C-B130-469E-B7F4-1A95834C01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F90AFE17-F3DB-49DF-9099-162DEA6D247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8AD9DD4C-CBF5-47BF-BDEF-4DA6B30C5063}"/>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5743AB00-CE5F-460C-B71B-2B663055D424}"/>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A0BFAB1F-5D24-4642-B7E6-FE4D921FA5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F63D6AB0-1673-4903-B9B5-AEB867DD48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B20F6201-7C9D-470C-8B2B-A597FE4EA5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131071B8-DE88-477A-8E64-C6F3FE9703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E4DFC0A7-93B0-4ACA-8535-4CA9275C46E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7F62EC3E-BFFB-4FC9-B5C7-0303F1E644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1A2C4620-8E38-49C9-A936-E7D21EA9C2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30D7FBE9-7A29-48F8-BB5C-710D25A36F4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CEA6E197-F6E9-4217-838B-39CAD8DBEC0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D0331D96-DDDB-440A-BABD-E81085A9DA25}"/>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1DEA90B4-71AC-47EC-88F4-50F3DA27A744}"/>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E45671BC-83B7-439E-A0C0-D87E0DA582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D82E2A6A-F42B-4496-913A-82339826DB7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F8561858-CC9E-4001-991F-E652A64C43D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E33141EC-736D-4AEF-8208-17834F2256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278AE6A3-8979-4BA4-8A90-958A5AF1E8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E3088744-ADA8-4026-BC72-65F803062D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77B0EEB6-8624-49AB-B20E-38696FBFA4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D975D01A-B9E7-4F3C-977D-7B6D520ECB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A1096D65-E487-4066-9221-B89C0EE5D8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001C2710-8444-461A-8A77-3991A2526F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36363553-0A07-4AEC-80D6-BB8E02BF55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BD79D3F5-9D1A-41E1-AC73-67368F68AF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8C096C55-EC8B-4C42-A3B2-9923B09040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ja-JP" sz="1000">
              <a:solidFill>
                <a:schemeClr val="dk1"/>
              </a:solidFill>
              <a:effectLst/>
              <a:latin typeface="+mn-lt"/>
              <a:ea typeface="+mn-ea"/>
              <a:cs typeface="+mn-cs"/>
            </a:rPr>
            <a:t>平成２７年度の有形固定資産減価償却率は類似団体平均より</a:t>
          </a:r>
          <a:r>
            <a:rPr lang="ja-JP" altLang="en-US" sz="1000">
              <a:solidFill>
                <a:schemeClr val="dk1"/>
              </a:solidFill>
              <a:effectLst/>
              <a:latin typeface="+mn-lt"/>
              <a:ea typeface="+mn-ea"/>
              <a:cs typeface="+mn-cs"/>
            </a:rPr>
            <a:t>２．１</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高い</a:t>
          </a:r>
          <a:r>
            <a:rPr lang="ja-JP" altLang="ja-JP" sz="1000">
              <a:solidFill>
                <a:schemeClr val="dk1"/>
              </a:solidFill>
              <a:effectLst/>
              <a:latin typeface="+mn-lt"/>
              <a:ea typeface="+mn-ea"/>
              <a:cs typeface="+mn-cs"/>
            </a:rPr>
            <a:t>状況である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高度経済成長期以降整備を進めてきた公共施設の大規模改修や施設の建て替えが集中することが予想され、また、少子高齢化による税収減、社会保障費の増、地方交付税の縮減による厳しい財政状況も予想される。　</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こうした状況を踏まえ、公共施設等総合管理計画、公共施設再配置計画を平成</a:t>
          </a:r>
          <a:r>
            <a:rPr lang="ja-JP" altLang="en-US" sz="1000">
              <a:solidFill>
                <a:schemeClr val="dk1"/>
              </a:solidFill>
              <a:effectLst/>
              <a:latin typeface="+mn-lt"/>
              <a:ea typeface="+mn-ea"/>
              <a:cs typeface="+mn-cs"/>
            </a:rPr>
            <a:t>　２９</a:t>
          </a:r>
          <a:r>
            <a:rPr lang="ja-JP" altLang="ja-JP" sz="1000">
              <a:solidFill>
                <a:schemeClr val="dk1"/>
              </a:solidFill>
              <a:effectLst/>
              <a:latin typeface="+mn-lt"/>
              <a:ea typeface="+mn-ea"/>
              <a:cs typeface="+mn-cs"/>
            </a:rPr>
            <a:t>年に定め、これらの計画に基づき、公共施設の質的な見直しや総量の縮減、保全管理、再配置など戦略的かつ効果的な対策を検討し、施設機能の長期的かつ安定的な供給を図っていく。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51272985-1732-4536-A6A7-E870C6537F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CDB35361-BC78-44B6-B4E2-CF881DD6BC6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CB4930D7-0166-4495-AA7D-ED2F8D2E0B9B}"/>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a:extLst>
            <a:ext uri="{FF2B5EF4-FFF2-40B4-BE49-F238E27FC236}">
              <a16:creationId xmlns:a16="http://schemas.microsoft.com/office/drawing/2014/main" id="{AF67B2E1-F7A1-46FA-9F03-BF266A31888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a:extLst>
            <a:ext uri="{FF2B5EF4-FFF2-40B4-BE49-F238E27FC236}">
              <a16:creationId xmlns:a16="http://schemas.microsoft.com/office/drawing/2014/main" id="{DF08FBA0-44DE-4FAA-A1D4-8CB0312AE6E3}"/>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a:extLst>
            <a:ext uri="{FF2B5EF4-FFF2-40B4-BE49-F238E27FC236}">
              <a16:creationId xmlns:a16="http://schemas.microsoft.com/office/drawing/2014/main" id="{5D463EBF-8A88-4EC1-A053-8ACA3FA22E5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a:extLst>
            <a:ext uri="{FF2B5EF4-FFF2-40B4-BE49-F238E27FC236}">
              <a16:creationId xmlns:a16="http://schemas.microsoft.com/office/drawing/2014/main" id="{955053D6-760B-4385-A00E-193ACF45E3D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a:extLst>
            <a:ext uri="{FF2B5EF4-FFF2-40B4-BE49-F238E27FC236}">
              <a16:creationId xmlns:a16="http://schemas.microsoft.com/office/drawing/2014/main" id="{60BBBDB4-8962-4B9E-8A01-0F4CCDECB5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a:extLst>
            <a:ext uri="{FF2B5EF4-FFF2-40B4-BE49-F238E27FC236}">
              <a16:creationId xmlns:a16="http://schemas.microsoft.com/office/drawing/2014/main" id="{2DAAB31A-EFAC-448E-AED4-B6B3E7CBC872}"/>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a:extLst>
            <a:ext uri="{FF2B5EF4-FFF2-40B4-BE49-F238E27FC236}">
              <a16:creationId xmlns:a16="http://schemas.microsoft.com/office/drawing/2014/main" id="{08613013-8986-4CAE-B389-5F7F962C55D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a:extLst>
            <a:ext uri="{FF2B5EF4-FFF2-40B4-BE49-F238E27FC236}">
              <a16:creationId xmlns:a16="http://schemas.microsoft.com/office/drawing/2014/main" id="{E3DC3968-E8CF-4550-9F09-03A4ACD4143C}"/>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a:extLst>
            <a:ext uri="{FF2B5EF4-FFF2-40B4-BE49-F238E27FC236}">
              <a16:creationId xmlns:a16="http://schemas.microsoft.com/office/drawing/2014/main" id="{9B2B3EBA-C77C-4972-8D60-73BED29D8C0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a:extLst>
            <a:ext uri="{FF2B5EF4-FFF2-40B4-BE49-F238E27FC236}">
              <a16:creationId xmlns:a16="http://schemas.microsoft.com/office/drawing/2014/main" id="{F8CAD945-4CF9-4AB7-8A89-33FF7F1E7CA2}"/>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a:extLst>
            <a:ext uri="{FF2B5EF4-FFF2-40B4-BE49-F238E27FC236}">
              <a16:creationId xmlns:a16="http://schemas.microsoft.com/office/drawing/2014/main" id="{8CF4CBA6-BC63-489E-A97E-CB5BEC7074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a:extLst>
            <a:ext uri="{FF2B5EF4-FFF2-40B4-BE49-F238E27FC236}">
              <a16:creationId xmlns:a16="http://schemas.microsoft.com/office/drawing/2014/main" id="{299A7CBA-981C-45C7-B30A-7A9C0C127B8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a:extLst>
            <a:ext uri="{FF2B5EF4-FFF2-40B4-BE49-F238E27FC236}">
              <a16:creationId xmlns:a16="http://schemas.microsoft.com/office/drawing/2014/main" id="{C8AAB96D-6C8E-473C-87B1-5A1D4C10B6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5" name="直線コネクタ 64">
          <a:extLst>
            <a:ext uri="{FF2B5EF4-FFF2-40B4-BE49-F238E27FC236}">
              <a16:creationId xmlns:a16="http://schemas.microsoft.com/office/drawing/2014/main" id="{17751130-283E-448A-8883-CC2C1DE61D85}"/>
            </a:ext>
          </a:extLst>
        </xdr:cNvPr>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FB37481B-2308-43D8-98A8-9B76EA8010F5}"/>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7" name="直線コネクタ 66">
          <a:extLst>
            <a:ext uri="{FF2B5EF4-FFF2-40B4-BE49-F238E27FC236}">
              <a16:creationId xmlns:a16="http://schemas.microsoft.com/office/drawing/2014/main" id="{3B1EE657-3373-4F1A-9097-D2AD11D02E9A}"/>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8" name="有形固定資産減価償却率最大値テキスト">
          <a:extLst>
            <a:ext uri="{FF2B5EF4-FFF2-40B4-BE49-F238E27FC236}">
              <a16:creationId xmlns:a16="http://schemas.microsoft.com/office/drawing/2014/main" id="{3B32D654-863A-4689-A7ED-2C518982C960}"/>
            </a:ext>
          </a:extLst>
        </xdr:cNvPr>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9" name="直線コネクタ 68">
          <a:extLst>
            <a:ext uri="{FF2B5EF4-FFF2-40B4-BE49-F238E27FC236}">
              <a16:creationId xmlns:a16="http://schemas.microsoft.com/office/drawing/2014/main" id="{EE35C3F9-662A-449F-B34E-F4EC10BB8FFE}"/>
            </a:ext>
          </a:extLst>
        </xdr:cNvPr>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0" name="有形固定資産減価償却率平均値テキスト">
          <a:extLst>
            <a:ext uri="{FF2B5EF4-FFF2-40B4-BE49-F238E27FC236}">
              <a16:creationId xmlns:a16="http://schemas.microsoft.com/office/drawing/2014/main" id="{F2349342-5F63-411D-A20C-6DDB7E044414}"/>
            </a:ext>
          </a:extLst>
        </xdr:cNvPr>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1" name="フローチャート : 判断 70">
          <a:extLst>
            <a:ext uri="{FF2B5EF4-FFF2-40B4-BE49-F238E27FC236}">
              <a16:creationId xmlns:a16="http://schemas.microsoft.com/office/drawing/2014/main" id="{3C2B6B3B-7F98-4C64-9E53-3EC5E08B94C6}"/>
            </a:ext>
          </a:extLst>
        </xdr:cNvPr>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2" name="フローチャート : 判断 71">
          <a:extLst>
            <a:ext uri="{FF2B5EF4-FFF2-40B4-BE49-F238E27FC236}">
              <a16:creationId xmlns:a16="http://schemas.microsoft.com/office/drawing/2014/main" id="{FE8611BF-726E-4D0D-95D3-0F6DBEB2E9B1}"/>
            </a:ext>
          </a:extLst>
        </xdr:cNvPr>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33768932-214B-454F-AB9D-24C1FCCEB4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9AD609EC-26E5-4CB2-86E6-DD62E890E7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7363B33D-7091-45A6-A169-50224BEA75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8421A027-C3A1-49D1-AA6A-A8B0416AF4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a:extLst>
            <a:ext uri="{FF2B5EF4-FFF2-40B4-BE49-F238E27FC236}">
              <a16:creationId xmlns:a16="http://schemas.microsoft.com/office/drawing/2014/main" id="{1BB20D15-7C90-481F-AB2C-6BABBD613D9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137372</xdr:rowOff>
    </xdr:from>
    <xdr:to>
      <xdr:col>3</xdr:col>
      <xdr:colOff>511175</xdr:colOff>
      <xdr:row>29</xdr:row>
      <xdr:rowOff>67522</xdr:rowOff>
    </xdr:to>
    <xdr:sp macro="" textlink="">
      <xdr:nvSpPr>
        <xdr:cNvPr id="78" name="円/楕円 77">
          <a:extLst>
            <a:ext uri="{FF2B5EF4-FFF2-40B4-BE49-F238E27FC236}">
              <a16:creationId xmlns:a16="http://schemas.microsoft.com/office/drawing/2014/main" id="{15C8E219-A819-4B5E-AFCC-AADE12E32454}"/>
            </a:ext>
          </a:extLst>
        </xdr:cNvPr>
        <xdr:cNvSpPr/>
      </xdr:nvSpPr>
      <xdr:spPr>
        <a:xfrm>
          <a:off x="4000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9" name="n_1aveValue有形固定資産減価償却率">
          <a:extLst>
            <a:ext uri="{FF2B5EF4-FFF2-40B4-BE49-F238E27FC236}">
              <a16:creationId xmlns:a16="http://schemas.microsoft.com/office/drawing/2014/main" id="{07B10B93-88CE-4CB5-A102-87233A0AA144}"/>
            </a:ext>
          </a:extLst>
        </xdr:cNvPr>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84049</xdr:rowOff>
    </xdr:from>
    <xdr:ext cx="405111" cy="259045"/>
    <xdr:sp macro="" textlink="">
      <xdr:nvSpPr>
        <xdr:cNvPr id="80" name="n_1mainValue有形固定資産減価償却率">
          <a:extLst>
            <a:ext uri="{FF2B5EF4-FFF2-40B4-BE49-F238E27FC236}">
              <a16:creationId xmlns:a16="http://schemas.microsoft.com/office/drawing/2014/main" id="{7CB23FFC-E4DD-444C-986B-E39005F71BC1}"/>
            </a:ext>
          </a:extLst>
        </xdr:cNvPr>
        <xdr:cNvSpPr txBox="1"/>
      </xdr:nvSpPr>
      <xdr:spPr>
        <a:xfrm>
          <a:off x="3836043"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a16="http://schemas.microsoft.com/office/drawing/2014/main" id="{5DD2DEEF-6E45-40AB-8DD6-ECC50700C6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a16="http://schemas.microsoft.com/office/drawing/2014/main" id="{6D80D5DD-137A-4FEE-892B-9B93EBD77E2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a16="http://schemas.microsoft.com/office/drawing/2014/main" id="{A284B44B-A001-4658-B14B-AE204307C2B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a:extLst>
            <a:ext uri="{FF2B5EF4-FFF2-40B4-BE49-F238E27FC236}">
              <a16:creationId xmlns:a16="http://schemas.microsoft.com/office/drawing/2014/main" id="{EEBAD834-114F-4222-B65F-0465A9E598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a:extLst>
            <a:ext uri="{FF2B5EF4-FFF2-40B4-BE49-F238E27FC236}">
              <a16:creationId xmlns:a16="http://schemas.microsoft.com/office/drawing/2014/main" id="{667DA7E8-18FB-4706-900D-5F351E192D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a:extLst>
            <a:ext uri="{FF2B5EF4-FFF2-40B4-BE49-F238E27FC236}">
              <a16:creationId xmlns:a16="http://schemas.microsoft.com/office/drawing/2014/main" id="{C9D0AA66-9D32-49D5-8F67-2200F66FB2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a:extLst>
            <a:ext uri="{FF2B5EF4-FFF2-40B4-BE49-F238E27FC236}">
              <a16:creationId xmlns:a16="http://schemas.microsoft.com/office/drawing/2014/main" id="{4B81EB7C-11A2-46E3-8A49-F2D1654D41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a:extLst>
            <a:ext uri="{FF2B5EF4-FFF2-40B4-BE49-F238E27FC236}">
              <a16:creationId xmlns:a16="http://schemas.microsoft.com/office/drawing/2014/main" id="{A1313ECC-FF4B-4CAD-ACDF-3178FBA08172}"/>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a:extLst>
            <a:ext uri="{FF2B5EF4-FFF2-40B4-BE49-F238E27FC236}">
              <a16:creationId xmlns:a16="http://schemas.microsoft.com/office/drawing/2014/main" id="{D6977750-DC75-4CD7-AD76-E877ABB8D2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a:extLst>
            <a:ext uri="{FF2B5EF4-FFF2-40B4-BE49-F238E27FC236}">
              <a16:creationId xmlns:a16="http://schemas.microsoft.com/office/drawing/2014/main" id="{62968DF5-B20F-429F-A5E8-B4DCBBEA46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a:extLst>
            <a:ext uri="{FF2B5EF4-FFF2-40B4-BE49-F238E27FC236}">
              <a16:creationId xmlns:a16="http://schemas.microsoft.com/office/drawing/2014/main" id="{E024F18C-4079-4554-A331-28FE9A97F99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a:extLst>
            <a:ext uri="{FF2B5EF4-FFF2-40B4-BE49-F238E27FC236}">
              <a16:creationId xmlns:a16="http://schemas.microsoft.com/office/drawing/2014/main" id="{E8C56993-DB3A-4EC6-BAB5-32C02D534CA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a:extLst>
            <a:ext uri="{FF2B5EF4-FFF2-40B4-BE49-F238E27FC236}">
              <a16:creationId xmlns:a16="http://schemas.microsoft.com/office/drawing/2014/main" id="{5A018CEE-6C45-4CE5-8FB3-64846EDB37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a:extLst>
            <a:ext uri="{FF2B5EF4-FFF2-40B4-BE49-F238E27FC236}">
              <a16:creationId xmlns:a16="http://schemas.microsoft.com/office/drawing/2014/main" id="{64EEA3EB-3F18-4FC5-9C3A-0B72038C63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C50074A-0A59-42B5-B9FE-1C964C5694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706CBAC-B5CD-4A76-B3A1-8707BB82B0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E56BF25-91EE-48D1-AC33-3151D1EF6F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B4420DEA-9454-43A7-921E-735446331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CF05132-1C7E-4A03-9514-7B6075A717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BD0DAB2-369A-40CC-89DD-D9CE669862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1BE6A72-2C21-4FDC-9787-EE0E306539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E9FEC2E-16B3-4848-93A0-609E02B439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E6592E7-E742-4323-8B9C-7095CC82F2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072165D-B159-4FB6-966C-8BF0143C9CB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0AAB2C0-B245-43C5-B599-642B28E1CB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C7BC1BB-12AB-4963-BD78-C786C9AD78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AD08DFF-706E-4AB3-9815-06C33E5B3A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63C86285-A37C-4FF9-9F48-CBFFD1E87B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C9A9225-ACD4-4B3C-823D-EAA1C9886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C7D2650-010E-4EC0-B926-762D55D108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351FE58A-FDFC-4679-A2D6-288C8C971F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7AF4DFF3-A265-47B7-B690-414FE60CBE6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6C54BBA-B6D5-4157-986C-E20040E5C7B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F115304-23FD-46BB-BBC7-546FC210ADC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716CB80-8F64-4456-926B-0B6131E424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8F1D987A-FE3B-4C69-BFA6-4F4678F0EC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82507690-92DB-4A6D-B676-CD25F21D85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31959CDF-F600-49D0-899B-724950D9C1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F410296-CFB0-4EEA-863A-8AEC92841E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4B30921C-3B06-4BAE-8B97-AFE1DAA3B1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A7C3568-CD52-47E4-9833-6CBA7AF3CD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96786AC-7F9A-46EB-B881-9982302DFA0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5933EF32-A54B-4A1C-B809-27C159E31EB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BC54726-8876-4D9A-8B18-74B05D4E231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48FBE992-99CB-4BB1-B662-EC1CCCFA140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FD015D60-6326-490C-9772-7260D22C3B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2CA436E3-D940-4FBA-AC2A-9EEBE5F647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C6F9ABF-F36B-4AB7-9B9B-1391246E45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2F058534-CC96-4C02-9B14-7254DB4B20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6C62BC8B-55B9-4F85-A72E-A7B5D63711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45A0E435-4E91-4BDF-9DF3-74915EADF7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228A79D-EC18-4699-AFAD-F70673A8EF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312BEED0-3B8A-41CF-91E2-2CE0E4E2D7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A2BB72BA-F27C-4335-BE9A-F04F4DEC63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1F915D2-9CF2-4AB6-AFC7-5EDDE40C60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7475D4CA-4017-4E93-A308-4A95D0C28B0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CE863F67-C5DD-464D-83F7-376E6EF34D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C695794-2EBE-4CDC-8142-63445878BB6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B8E9DA83-D03E-4995-BC64-1EFD847ABC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ED3A06-089D-4949-9F4D-1A056FE384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8B4B2A7B-B599-43AC-A047-67C24868FF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EB5AFF-4BAF-4E26-814F-1A3ED41A6D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C4B0C966-B6BD-42AC-97C2-64A4C66D71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161056-5F7E-4D82-A034-BB14B085C1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B81CDE76-7B71-4392-96D1-E152E9C796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9AFB977B-0252-483F-8D01-DCAC7A3CA26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6B2DF67A-CF73-45C7-A5D4-8769D708B3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E55B82C-27A1-4185-AAD9-3B9D72661F6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E6601EB6-2E3F-4130-ACF9-839897489E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a:extLst>
            <a:ext uri="{FF2B5EF4-FFF2-40B4-BE49-F238E27FC236}">
              <a16:creationId xmlns:a16="http://schemas.microsoft.com/office/drawing/2014/main" id="{006630D7-ADA1-466D-8DB5-98A1231ACDF9}"/>
            </a:ext>
          </a:extLst>
        </xdr:cNvPr>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402F2654-0119-4AEA-8B19-421F0B10EF42}"/>
            </a:ext>
          </a:extLst>
        </xdr:cNvPr>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a:extLst>
            <a:ext uri="{FF2B5EF4-FFF2-40B4-BE49-F238E27FC236}">
              <a16:creationId xmlns:a16="http://schemas.microsoft.com/office/drawing/2014/main" id="{0CCA9209-D2E7-43B6-96B6-DB32799DAA0B}"/>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5AEA81EB-53F5-4E8D-A326-650680E4AF73}"/>
            </a:ext>
          </a:extLst>
        </xdr:cNvPr>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a:extLst>
            <a:ext uri="{FF2B5EF4-FFF2-40B4-BE49-F238E27FC236}">
              <a16:creationId xmlns:a16="http://schemas.microsoft.com/office/drawing/2014/main" id="{BB96C564-8345-4B57-A75B-2C8198E87829}"/>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6A014155-C5FB-4D88-A23A-237A92E19C84}"/>
            </a:ext>
          </a:extLst>
        </xdr:cNvPr>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a:extLst>
            <a:ext uri="{FF2B5EF4-FFF2-40B4-BE49-F238E27FC236}">
              <a16:creationId xmlns:a16="http://schemas.microsoft.com/office/drawing/2014/main" id="{0B786AAC-4D04-4109-877C-21C22E792B8E}"/>
            </a:ext>
          </a:extLst>
        </xdr:cNvPr>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a:extLst>
            <a:ext uri="{FF2B5EF4-FFF2-40B4-BE49-F238E27FC236}">
              <a16:creationId xmlns:a16="http://schemas.microsoft.com/office/drawing/2014/main" id="{2B94D357-D4D9-4F34-AC6B-406CD2DF9C41}"/>
            </a:ext>
          </a:extLst>
        </xdr:cNvPr>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7DFF5FE8-BEEC-48D4-BAA2-3AC99DA8B1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672A79-FB05-4A45-81C8-ADA067EF8E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820B54-2504-4E1F-BA32-1C7975588F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AB3039-14DE-4314-8C4A-4B572CA212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0EFDE1-9CE5-4C8E-AD22-003D365D26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120650</xdr:rowOff>
    </xdr:from>
    <xdr:to>
      <xdr:col>5</xdr:col>
      <xdr:colOff>409575</xdr:colOff>
      <xdr:row>37</xdr:row>
      <xdr:rowOff>50800</xdr:rowOff>
    </xdr:to>
    <xdr:sp macro="" textlink="">
      <xdr:nvSpPr>
        <xdr:cNvPr id="70" name="円/楕円 69">
          <a:extLst>
            <a:ext uri="{FF2B5EF4-FFF2-40B4-BE49-F238E27FC236}">
              <a16:creationId xmlns:a16="http://schemas.microsoft.com/office/drawing/2014/main" id="{8927A1D2-573D-4A3B-933C-C204D035368A}"/>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a:extLst>
            <a:ext uri="{FF2B5EF4-FFF2-40B4-BE49-F238E27FC236}">
              <a16:creationId xmlns:a16="http://schemas.microsoft.com/office/drawing/2014/main" id="{5A71C4F7-E5C1-427B-8F25-A2F699307E27}"/>
            </a:ext>
          </a:extLst>
        </xdr:cNvPr>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67327</xdr:rowOff>
    </xdr:from>
    <xdr:ext cx="405111" cy="259045"/>
    <xdr:sp macro="" textlink="">
      <xdr:nvSpPr>
        <xdr:cNvPr id="72" name="n_1mainValue【道路】&#10;有形固定資産減価償却率">
          <a:extLst>
            <a:ext uri="{FF2B5EF4-FFF2-40B4-BE49-F238E27FC236}">
              <a16:creationId xmlns:a16="http://schemas.microsoft.com/office/drawing/2014/main" id="{B15AF8EC-5B9B-485D-A2AC-C11CC49394CB}"/>
            </a:ext>
          </a:extLst>
        </xdr:cNvPr>
        <xdr:cNvSpPr txBox="1"/>
      </xdr:nvSpPr>
      <xdr:spPr>
        <a:xfrm>
          <a:off x="3582043"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6BF082DB-FDC0-437E-9D72-4E64B9D3C5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5118FC7-FD38-44B7-9768-FC44944C69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8ADA38C9-73BA-4324-8C27-2DCC92C827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DFCE38BB-B570-4BB2-BFA3-15B2143E60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FA23F19D-4865-4EE2-899A-4DB67FCEA3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39289A8C-C247-4077-94DB-3744DCF613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ABACE519-DEA0-4C23-BACA-CE6AA79C91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E50322EC-B503-4F5D-A7A4-399D390DAC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E1135010-CAB1-4B5E-A22F-FBB894E6C5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BA33338A-1E12-45F6-920F-FC2C67EBF5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id="{EB73AEEB-49DF-4732-8FA1-DB5004DC01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id="{185446B5-F77F-49D6-8F25-AC893CAD78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id="{73175E6C-7CBF-410E-A6E3-4FF755D61D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a:extLst>
            <a:ext uri="{FF2B5EF4-FFF2-40B4-BE49-F238E27FC236}">
              <a16:creationId xmlns:a16="http://schemas.microsoft.com/office/drawing/2014/main" id="{4A8B70EF-FC64-4156-A8B4-CA1FAF09019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id="{80FD7381-B80E-45E3-A24F-8B1E4967F1A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a:extLst>
            <a:ext uri="{FF2B5EF4-FFF2-40B4-BE49-F238E27FC236}">
              <a16:creationId xmlns:a16="http://schemas.microsoft.com/office/drawing/2014/main" id="{B8B26198-F475-41AD-A745-F40BEFD7B18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id="{A4DBD71C-CD9D-40E2-A141-D219167190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a:extLst>
            <a:ext uri="{FF2B5EF4-FFF2-40B4-BE49-F238E27FC236}">
              <a16:creationId xmlns:a16="http://schemas.microsoft.com/office/drawing/2014/main" id="{77608612-8A00-44A1-ABA6-FE717DFA8EB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id="{9336E2DB-B576-40F3-A6B5-E63875D6E3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a:extLst>
            <a:ext uri="{FF2B5EF4-FFF2-40B4-BE49-F238E27FC236}">
              <a16:creationId xmlns:a16="http://schemas.microsoft.com/office/drawing/2014/main" id="{48AA07C1-C5FF-4DD2-947A-C54058EB5F4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555B20C-A63A-4A1A-A8B2-EF81D3F053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a:extLst>
            <a:ext uri="{FF2B5EF4-FFF2-40B4-BE49-F238E27FC236}">
              <a16:creationId xmlns:a16="http://schemas.microsoft.com/office/drawing/2014/main" id="{2452A8CF-CB03-4C84-9658-F966615870A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2352C539-86A4-412C-8E38-8CAFA2A689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a:extLst>
            <a:ext uri="{FF2B5EF4-FFF2-40B4-BE49-F238E27FC236}">
              <a16:creationId xmlns:a16="http://schemas.microsoft.com/office/drawing/2014/main" id="{65B0B975-670B-4956-ADBB-7777660F95EB}"/>
            </a:ext>
          </a:extLst>
        </xdr:cNvPr>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a:extLst>
            <a:ext uri="{FF2B5EF4-FFF2-40B4-BE49-F238E27FC236}">
              <a16:creationId xmlns:a16="http://schemas.microsoft.com/office/drawing/2014/main" id="{44F58BD6-77A7-4D15-AEC9-81562F7C26E7}"/>
            </a:ext>
          </a:extLst>
        </xdr:cNvPr>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a:extLst>
            <a:ext uri="{FF2B5EF4-FFF2-40B4-BE49-F238E27FC236}">
              <a16:creationId xmlns:a16="http://schemas.microsoft.com/office/drawing/2014/main" id="{3DCDB9AD-A277-4CEE-A1B8-3AAFFCAF9DDF}"/>
            </a:ext>
          </a:extLst>
        </xdr:cNvPr>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a:extLst>
            <a:ext uri="{FF2B5EF4-FFF2-40B4-BE49-F238E27FC236}">
              <a16:creationId xmlns:a16="http://schemas.microsoft.com/office/drawing/2014/main" id="{9B48DA0A-3386-49BA-BFBF-D3516EB851E9}"/>
            </a:ext>
          </a:extLst>
        </xdr:cNvPr>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a:extLst>
            <a:ext uri="{FF2B5EF4-FFF2-40B4-BE49-F238E27FC236}">
              <a16:creationId xmlns:a16="http://schemas.microsoft.com/office/drawing/2014/main" id="{231B3A15-1413-47ED-B2D8-65F3CD350E97}"/>
            </a:ext>
          </a:extLst>
        </xdr:cNvPr>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a:extLst>
            <a:ext uri="{FF2B5EF4-FFF2-40B4-BE49-F238E27FC236}">
              <a16:creationId xmlns:a16="http://schemas.microsoft.com/office/drawing/2014/main" id="{88E42078-5EDE-4BA3-845A-1628D1A3FCD7}"/>
            </a:ext>
          </a:extLst>
        </xdr:cNvPr>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a:extLst>
            <a:ext uri="{FF2B5EF4-FFF2-40B4-BE49-F238E27FC236}">
              <a16:creationId xmlns:a16="http://schemas.microsoft.com/office/drawing/2014/main" id="{34E2F91B-746B-4CB4-91AB-DE7FBAA1A2B4}"/>
            </a:ext>
          </a:extLst>
        </xdr:cNvPr>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a:extLst>
            <a:ext uri="{FF2B5EF4-FFF2-40B4-BE49-F238E27FC236}">
              <a16:creationId xmlns:a16="http://schemas.microsoft.com/office/drawing/2014/main" id="{3EB65635-D550-423A-9AFF-B55CF83D1152}"/>
            </a:ext>
          </a:extLst>
        </xdr:cNvPr>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1CB5DD3-DB5E-4A7D-AD88-CB1E9B9B9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5641681-C898-4D8A-B708-E3A65819F0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7CB20385-C8D8-4E00-A66E-73B1E8ACB4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D7B8D75-8038-4054-888F-46AAD019F1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1841618-A674-4658-8570-01AD504EAA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144539</xdr:rowOff>
    </xdr:from>
    <xdr:to>
      <xdr:col>14</xdr:col>
      <xdr:colOff>79375</xdr:colOff>
      <xdr:row>37</xdr:row>
      <xdr:rowOff>74689</xdr:rowOff>
    </xdr:to>
    <xdr:sp macro="" textlink="">
      <xdr:nvSpPr>
        <xdr:cNvPr id="109" name="円/楕円 108">
          <a:extLst>
            <a:ext uri="{FF2B5EF4-FFF2-40B4-BE49-F238E27FC236}">
              <a16:creationId xmlns:a16="http://schemas.microsoft.com/office/drawing/2014/main" id="{2D939D56-D854-4EF0-B71C-0C74D65E2C94}"/>
            </a:ext>
          </a:extLst>
        </xdr:cNvPr>
        <xdr:cNvSpPr/>
      </xdr:nvSpPr>
      <xdr:spPr>
        <a:xfrm>
          <a:off x="9588500" y="63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a:extLst>
            <a:ext uri="{FF2B5EF4-FFF2-40B4-BE49-F238E27FC236}">
              <a16:creationId xmlns:a16="http://schemas.microsoft.com/office/drawing/2014/main" id="{C70C7BF7-C06E-4E51-9E0C-2CF26FB569B6}"/>
            </a:ext>
          </a:extLst>
        </xdr:cNvPr>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91216</xdr:rowOff>
    </xdr:from>
    <xdr:ext cx="534377" cy="259045"/>
    <xdr:sp macro="" textlink="">
      <xdr:nvSpPr>
        <xdr:cNvPr id="111" name="n_1mainValue【道路】&#10;一人当たり延長">
          <a:extLst>
            <a:ext uri="{FF2B5EF4-FFF2-40B4-BE49-F238E27FC236}">
              <a16:creationId xmlns:a16="http://schemas.microsoft.com/office/drawing/2014/main" id="{B8D8ABE8-D702-46D3-BBB1-484FA61FDDE6}"/>
            </a:ext>
          </a:extLst>
        </xdr:cNvPr>
        <xdr:cNvSpPr txBox="1"/>
      </xdr:nvSpPr>
      <xdr:spPr>
        <a:xfrm>
          <a:off x="9359410" y="60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69CDEB61-57FB-42C9-AA92-EEEB57BA90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6021E885-0B9B-4509-9BBB-D39B854E63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31DC3299-9DB9-47BD-909E-6DF9D3E8DC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BFA28297-213D-445F-ACDF-F495B688CB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CCCD161F-03E8-4D2C-A8DB-F87A764B36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D469E022-752B-4A4A-9035-74EC84CC82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1F653464-B550-4A01-9177-39B7447B3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A83BBA9-30C8-43D5-8E98-8DDE0B812D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4177590D-A33A-44F6-88CE-574AEB25F6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D40293EC-6A9C-402B-A980-B42A6EEE72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77D6F9BE-18FA-4C6A-8E26-1B0D455615D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a:extLst>
            <a:ext uri="{FF2B5EF4-FFF2-40B4-BE49-F238E27FC236}">
              <a16:creationId xmlns:a16="http://schemas.microsoft.com/office/drawing/2014/main" id="{84F08F12-AB09-4B67-AB62-F1ABC018344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B2D7901A-2D8C-4CFA-B211-BC2AFADFB28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a:extLst>
            <a:ext uri="{FF2B5EF4-FFF2-40B4-BE49-F238E27FC236}">
              <a16:creationId xmlns:a16="http://schemas.microsoft.com/office/drawing/2014/main" id="{676D8F31-40F1-4819-AC2E-D91FDCEA63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1FA4578B-57B0-4FCE-8B23-12C7365506C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a:extLst>
            <a:ext uri="{FF2B5EF4-FFF2-40B4-BE49-F238E27FC236}">
              <a16:creationId xmlns:a16="http://schemas.microsoft.com/office/drawing/2014/main" id="{4B669DDD-724B-4ED5-8AE7-F34C5BF1A0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6B2E74B-88B4-4D0E-9DB2-A4D080365E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a:extLst>
            <a:ext uri="{FF2B5EF4-FFF2-40B4-BE49-F238E27FC236}">
              <a16:creationId xmlns:a16="http://schemas.microsoft.com/office/drawing/2014/main" id="{1EC1FD9E-925D-4ECB-866D-74F876CEFB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6480DBA8-FC1B-49AC-8D14-1D14D92190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a:extLst>
            <a:ext uri="{FF2B5EF4-FFF2-40B4-BE49-F238E27FC236}">
              <a16:creationId xmlns:a16="http://schemas.microsoft.com/office/drawing/2014/main" id="{D1295233-E140-46F9-9A46-0543F7BCD2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C2FB97C9-8CC8-4167-82B7-AF7D6136323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79F3D430-BCB2-4EC4-9D64-71854A2955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4F4644F2-97FC-4063-9228-997500B163F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277FDBC9-1B3C-4950-96A2-E299E1E14D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a:extLst>
            <a:ext uri="{FF2B5EF4-FFF2-40B4-BE49-F238E27FC236}">
              <a16:creationId xmlns:a16="http://schemas.microsoft.com/office/drawing/2014/main" id="{F75B1B3F-2175-4D36-91CA-DEF669F10772}"/>
            </a:ext>
          </a:extLst>
        </xdr:cNvPr>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CECA5368-52BD-4C6F-B8F4-1F7ED219E158}"/>
            </a:ext>
          </a:extLst>
        </xdr:cNvPr>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a:extLst>
            <a:ext uri="{FF2B5EF4-FFF2-40B4-BE49-F238E27FC236}">
              <a16:creationId xmlns:a16="http://schemas.microsoft.com/office/drawing/2014/main" id="{3B01D314-1E98-4117-886C-F0B6B1B38E80}"/>
            </a:ext>
          </a:extLst>
        </xdr:cNvPr>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2ABC2CBE-D80C-44D4-AEA3-E59B3AD797AB}"/>
            </a:ext>
          </a:extLst>
        </xdr:cNvPr>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a:extLst>
            <a:ext uri="{FF2B5EF4-FFF2-40B4-BE49-F238E27FC236}">
              <a16:creationId xmlns:a16="http://schemas.microsoft.com/office/drawing/2014/main" id="{1DAFDCAC-0A4B-4AA2-ADFF-82747AFB11A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AD880CA7-A563-46E7-A341-497A15241955}"/>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a:extLst>
            <a:ext uri="{FF2B5EF4-FFF2-40B4-BE49-F238E27FC236}">
              <a16:creationId xmlns:a16="http://schemas.microsoft.com/office/drawing/2014/main" id="{38C55854-EF5C-44D0-A63D-04BDD0EED33D}"/>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a:extLst>
            <a:ext uri="{FF2B5EF4-FFF2-40B4-BE49-F238E27FC236}">
              <a16:creationId xmlns:a16="http://schemas.microsoft.com/office/drawing/2014/main" id="{7A70BAAD-AC1E-416B-9539-938536F95668}"/>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A8DF411-6E9E-4D13-93CB-281A0584A3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0221261-89C9-4907-A0ED-F3F829D4F2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9369925-E298-46E0-898B-468B1804E0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2F9F1E4-67F9-4161-A6BF-69E2EF93E8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35F70F4-5E2E-4229-93EB-AE1F24143C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73025</xdr:rowOff>
    </xdr:from>
    <xdr:to>
      <xdr:col>5</xdr:col>
      <xdr:colOff>409575</xdr:colOff>
      <xdr:row>61</xdr:row>
      <xdr:rowOff>3175</xdr:rowOff>
    </xdr:to>
    <xdr:sp macro="" textlink="">
      <xdr:nvSpPr>
        <xdr:cNvPr id="149" name="円/楕円 148">
          <a:extLst>
            <a:ext uri="{FF2B5EF4-FFF2-40B4-BE49-F238E27FC236}">
              <a16:creationId xmlns:a16="http://schemas.microsoft.com/office/drawing/2014/main" id="{CF823FFD-28C7-4A0B-9F72-26911956B7F9}"/>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896DDCD8-E13A-486C-8D48-127D803D6BCD}"/>
            </a:ext>
          </a:extLst>
        </xdr:cNvPr>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165752</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FB167F7B-D10D-4307-9B86-4A1C8492C184}"/>
            </a:ext>
          </a:extLst>
        </xdr:cNvPr>
        <xdr:cNvSpPr txBox="1"/>
      </xdr:nvSpPr>
      <xdr:spPr>
        <a:xfrm>
          <a:off x="3582043"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EA2FB191-ECFA-474F-BE93-AD446CDAD9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E70814F9-7C25-415B-BBC3-A50F87E193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5C807820-C28B-4394-972C-81530E4859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A4CAD0D6-CE19-4678-8E05-8A09323595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C40A8120-9E26-49F9-93DA-5EF5143E05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86C9F5A8-0021-4099-BE86-B7AD58535E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F1902125-FD6D-4F83-935B-24232B96AB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18428353-42F5-4269-8B09-F9B9DDBEA0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3BF8CE15-9387-47A4-A81F-EDDB97D1FC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5A3752BB-5E11-411F-94FD-FA94DAB05E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a:extLst>
            <a:ext uri="{FF2B5EF4-FFF2-40B4-BE49-F238E27FC236}">
              <a16:creationId xmlns:a16="http://schemas.microsoft.com/office/drawing/2014/main" id="{C1162850-F5D9-431C-B9F4-A4771F218E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a:extLst>
            <a:ext uri="{FF2B5EF4-FFF2-40B4-BE49-F238E27FC236}">
              <a16:creationId xmlns:a16="http://schemas.microsoft.com/office/drawing/2014/main" id="{CB962989-7FD1-41F8-B0CA-592FA408BA7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a:extLst>
            <a:ext uri="{FF2B5EF4-FFF2-40B4-BE49-F238E27FC236}">
              <a16:creationId xmlns:a16="http://schemas.microsoft.com/office/drawing/2014/main" id="{8D90EEFA-6B5E-49CE-BCD3-3C85FBA478E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a:extLst>
            <a:ext uri="{FF2B5EF4-FFF2-40B4-BE49-F238E27FC236}">
              <a16:creationId xmlns:a16="http://schemas.microsoft.com/office/drawing/2014/main" id="{F8D32D34-6094-4B7E-A528-2624217C4B5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a:extLst>
            <a:ext uri="{FF2B5EF4-FFF2-40B4-BE49-F238E27FC236}">
              <a16:creationId xmlns:a16="http://schemas.microsoft.com/office/drawing/2014/main" id="{B130A529-A464-4572-BA9B-2F3D89DA7E5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a:extLst>
            <a:ext uri="{FF2B5EF4-FFF2-40B4-BE49-F238E27FC236}">
              <a16:creationId xmlns:a16="http://schemas.microsoft.com/office/drawing/2014/main" id="{5C6E704C-E8E0-4348-B30E-B981CAC3124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a:extLst>
            <a:ext uri="{FF2B5EF4-FFF2-40B4-BE49-F238E27FC236}">
              <a16:creationId xmlns:a16="http://schemas.microsoft.com/office/drawing/2014/main" id="{A46CCCD4-62B5-49EF-A1ED-2000B04743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a:extLst>
            <a:ext uri="{FF2B5EF4-FFF2-40B4-BE49-F238E27FC236}">
              <a16:creationId xmlns:a16="http://schemas.microsoft.com/office/drawing/2014/main" id="{3469851B-A05A-48BD-8998-626B56ACB95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E161B421-FE8D-4F23-9A23-3CC25BA4F2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a:extLst>
            <a:ext uri="{FF2B5EF4-FFF2-40B4-BE49-F238E27FC236}">
              <a16:creationId xmlns:a16="http://schemas.microsoft.com/office/drawing/2014/main" id="{17B7C0E6-4491-44FE-AC6A-91572EC7B04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id="{3B5A4DA5-EF28-4F5A-A071-F0D229E54B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a:extLst>
            <a:ext uri="{FF2B5EF4-FFF2-40B4-BE49-F238E27FC236}">
              <a16:creationId xmlns:a16="http://schemas.microsoft.com/office/drawing/2014/main" id="{ACE6D450-E2F6-4ECE-8CD2-5CCA6F91764C}"/>
            </a:ext>
          </a:extLst>
        </xdr:cNvPr>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a:extLst>
            <a:ext uri="{FF2B5EF4-FFF2-40B4-BE49-F238E27FC236}">
              <a16:creationId xmlns:a16="http://schemas.microsoft.com/office/drawing/2014/main" id="{D546E995-4D63-4A79-B7FD-C9299C015B9F}"/>
            </a:ext>
          </a:extLst>
        </xdr:cNvPr>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a:extLst>
            <a:ext uri="{FF2B5EF4-FFF2-40B4-BE49-F238E27FC236}">
              <a16:creationId xmlns:a16="http://schemas.microsoft.com/office/drawing/2014/main" id="{6DB1D7CE-D988-4C54-BF74-1150DDE20AB4}"/>
            </a:ext>
          </a:extLst>
        </xdr:cNvPr>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a:extLst>
            <a:ext uri="{FF2B5EF4-FFF2-40B4-BE49-F238E27FC236}">
              <a16:creationId xmlns:a16="http://schemas.microsoft.com/office/drawing/2014/main" id="{532A7C00-301E-454F-8316-1C1B48624B1E}"/>
            </a:ext>
          </a:extLst>
        </xdr:cNvPr>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a:extLst>
            <a:ext uri="{FF2B5EF4-FFF2-40B4-BE49-F238E27FC236}">
              <a16:creationId xmlns:a16="http://schemas.microsoft.com/office/drawing/2014/main" id="{225B7716-A568-485A-AEE7-FB0D4DE4D301}"/>
            </a:ext>
          </a:extLst>
        </xdr:cNvPr>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id="{B3A1A1C4-B284-438D-A980-0741A3673AE6}"/>
            </a:ext>
          </a:extLst>
        </xdr:cNvPr>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a:extLst>
            <a:ext uri="{FF2B5EF4-FFF2-40B4-BE49-F238E27FC236}">
              <a16:creationId xmlns:a16="http://schemas.microsoft.com/office/drawing/2014/main" id="{6C27566D-02B1-4A0B-A264-FC2C96CEB9DA}"/>
            </a:ext>
          </a:extLst>
        </xdr:cNvPr>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a:extLst>
            <a:ext uri="{FF2B5EF4-FFF2-40B4-BE49-F238E27FC236}">
              <a16:creationId xmlns:a16="http://schemas.microsoft.com/office/drawing/2014/main" id="{DE619A9B-26E0-4484-9430-B7468B3EACBE}"/>
            </a:ext>
          </a:extLst>
        </xdr:cNvPr>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6B453E-E967-4B20-96D8-242A514A29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BA06AA-5F79-492A-9A1D-D4A2FC7558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8F0C98-5B4C-46E0-B11E-EC21DF7F94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BCED29-5C5E-4CE4-836A-16AA269942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A3C34A-772C-479C-8A58-A288F47EBB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113056</xdr:rowOff>
    </xdr:from>
    <xdr:to>
      <xdr:col>14</xdr:col>
      <xdr:colOff>79375</xdr:colOff>
      <xdr:row>59</xdr:row>
      <xdr:rowOff>43206</xdr:rowOff>
    </xdr:to>
    <xdr:sp macro="" textlink="">
      <xdr:nvSpPr>
        <xdr:cNvPr id="186" name="円/楕円 185">
          <a:extLst>
            <a:ext uri="{FF2B5EF4-FFF2-40B4-BE49-F238E27FC236}">
              <a16:creationId xmlns:a16="http://schemas.microsoft.com/office/drawing/2014/main" id="{66109AE5-0CF9-454F-B4D6-748E8292DC53}"/>
            </a:ext>
          </a:extLst>
        </xdr:cNvPr>
        <xdr:cNvSpPr/>
      </xdr:nvSpPr>
      <xdr:spPr>
        <a:xfrm>
          <a:off x="9588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id="{E9A8D489-6ABA-4B0D-B41A-1E2DC573059C}"/>
            </a:ext>
          </a:extLst>
        </xdr:cNvPr>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59733</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id="{D796F49E-DA4D-4EF8-9913-BC314BDC335B}"/>
            </a:ext>
          </a:extLst>
        </xdr:cNvPr>
        <xdr:cNvSpPr txBox="1"/>
      </xdr:nvSpPr>
      <xdr:spPr>
        <a:xfrm>
          <a:off x="9327094"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918A3DCE-90AF-40C5-B008-D30951E9F2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D8B9626B-717A-4EBA-82F1-3B2ED0D7E7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05D3142B-8DD8-41C8-85C6-4C91C0F6E2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3817E512-AC83-44A8-B976-CEAE1F61C2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577213C2-C7C4-4038-8ECB-70151EEA2D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E3ABFB36-4CDC-4A91-AE49-159A67452B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6D792E5E-0DA5-445F-86A5-A13D0105AF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EEC1B352-4B71-48C9-844F-D8A2042CA4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FF081D2D-EE46-4474-94AC-78045426B0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973D24B2-AC94-441F-BD2D-74B7997330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id="{BAC34251-C47C-4B14-8B73-B0AECA69B4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a:extLst>
            <a:ext uri="{FF2B5EF4-FFF2-40B4-BE49-F238E27FC236}">
              <a16:creationId xmlns:a16="http://schemas.microsoft.com/office/drawing/2014/main" id="{091F0383-9187-4FA4-88B7-2FAB7FE6E8E8}"/>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id="{381BDA19-7A1C-4E2A-9699-6E421308F8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id="{266B4860-EB36-45E3-A2D1-6F2ADD7291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id="{B9D3CBF2-4238-49EF-BE96-D0A73FCD71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id="{205CF122-096E-4001-8213-E795517359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id="{AD879962-D99B-4797-852B-BF86B48E2A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id="{46E95C47-6753-472C-8AD4-3D932F942F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id="{E22BA0F3-90D8-480D-B3B7-31CB77C195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a:extLst>
            <a:ext uri="{FF2B5EF4-FFF2-40B4-BE49-F238E27FC236}">
              <a16:creationId xmlns:a16="http://schemas.microsoft.com/office/drawing/2014/main" id="{05BA81C4-8ED7-4C52-BC83-2F9B78E69FA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E7D4AF7B-B349-400A-A6E6-A933F8C0F1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F0359A4B-1446-425D-A44B-67140EBED2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a:extLst>
            <a:ext uri="{FF2B5EF4-FFF2-40B4-BE49-F238E27FC236}">
              <a16:creationId xmlns:a16="http://schemas.microsoft.com/office/drawing/2014/main" id="{64530709-9943-413F-A059-58DCE34CA6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a:extLst>
            <a:ext uri="{FF2B5EF4-FFF2-40B4-BE49-F238E27FC236}">
              <a16:creationId xmlns:a16="http://schemas.microsoft.com/office/drawing/2014/main" id="{A57F6442-12B2-4DA5-A411-3D4164429F64}"/>
            </a:ext>
          </a:extLst>
        </xdr:cNvPr>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a:extLst>
            <a:ext uri="{FF2B5EF4-FFF2-40B4-BE49-F238E27FC236}">
              <a16:creationId xmlns:a16="http://schemas.microsoft.com/office/drawing/2014/main" id="{7DEB366E-FE5F-47DE-BA57-2B926438C14B}"/>
            </a:ext>
          </a:extLst>
        </xdr:cNvPr>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a:extLst>
            <a:ext uri="{FF2B5EF4-FFF2-40B4-BE49-F238E27FC236}">
              <a16:creationId xmlns:a16="http://schemas.microsoft.com/office/drawing/2014/main" id="{1334C913-67D2-4F16-ABAC-6675D18F99DC}"/>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a:extLst>
            <a:ext uri="{FF2B5EF4-FFF2-40B4-BE49-F238E27FC236}">
              <a16:creationId xmlns:a16="http://schemas.microsoft.com/office/drawing/2014/main" id="{3EE2A8A6-CDB1-4A45-9327-9F59E96CD165}"/>
            </a:ext>
          </a:extLst>
        </xdr:cNvPr>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a:extLst>
            <a:ext uri="{FF2B5EF4-FFF2-40B4-BE49-F238E27FC236}">
              <a16:creationId xmlns:a16="http://schemas.microsoft.com/office/drawing/2014/main" id="{5CFBCD2D-F78D-439D-8C9C-E0D792392667}"/>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a:extLst>
            <a:ext uri="{FF2B5EF4-FFF2-40B4-BE49-F238E27FC236}">
              <a16:creationId xmlns:a16="http://schemas.microsoft.com/office/drawing/2014/main" id="{BEBCC6C8-C8C1-4657-9DFD-A34A035A2384}"/>
            </a:ext>
          </a:extLst>
        </xdr:cNvPr>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a:extLst>
            <a:ext uri="{FF2B5EF4-FFF2-40B4-BE49-F238E27FC236}">
              <a16:creationId xmlns:a16="http://schemas.microsoft.com/office/drawing/2014/main" id="{80DA6DBA-DC3B-4A2A-9673-2E01829D5FA9}"/>
            </a:ext>
          </a:extLst>
        </xdr:cNvPr>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a:extLst>
            <a:ext uri="{FF2B5EF4-FFF2-40B4-BE49-F238E27FC236}">
              <a16:creationId xmlns:a16="http://schemas.microsoft.com/office/drawing/2014/main" id="{86CDA4AF-0CA1-4266-B6D7-6AD756EC111E}"/>
            </a:ext>
          </a:extLst>
        </xdr:cNvPr>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96D1F8BF-C8AC-47CC-80C0-678A2B9C27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C6C25854-DDA8-4889-9C85-9D61D1865E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3390CF80-A468-41A0-9AE2-3E4B16539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204E5DB5-0DAC-4660-B687-825C1D320F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A46599A4-8E2F-47FE-BD9B-DE2800CDAB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162561</xdr:rowOff>
    </xdr:from>
    <xdr:to>
      <xdr:col>5</xdr:col>
      <xdr:colOff>409575</xdr:colOff>
      <xdr:row>82</xdr:row>
      <xdr:rowOff>92711</xdr:rowOff>
    </xdr:to>
    <xdr:sp macro="" textlink="">
      <xdr:nvSpPr>
        <xdr:cNvPr id="225" name="円/楕円 224">
          <a:extLst>
            <a:ext uri="{FF2B5EF4-FFF2-40B4-BE49-F238E27FC236}">
              <a16:creationId xmlns:a16="http://schemas.microsoft.com/office/drawing/2014/main" id="{2A06DEF4-413E-4110-8F3C-8A7252FDCE8C}"/>
            </a:ext>
          </a:extLst>
        </xdr:cNvPr>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a:extLst>
            <a:ext uri="{FF2B5EF4-FFF2-40B4-BE49-F238E27FC236}">
              <a16:creationId xmlns:a16="http://schemas.microsoft.com/office/drawing/2014/main" id="{145F1E60-9D3F-435C-884B-D2215F3FFB3F}"/>
            </a:ext>
          </a:extLst>
        </xdr:cNvPr>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83838</xdr:rowOff>
    </xdr:from>
    <xdr:ext cx="405111" cy="259045"/>
    <xdr:sp macro="" textlink="">
      <xdr:nvSpPr>
        <xdr:cNvPr id="227" name="n_1mainValue【公営住宅】&#10;有形固定資産減価償却率">
          <a:extLst>
            <a:ext uri="{FF2B5EF4-FFF2-40B4-BE49-F238E27FC236}">
              <a16:creationId xmlns:a16="http://schemas.microsoft.com/office/drawing/2014/main" id="{34C4FBCD-222F-4665-B64D-DA97C4A4DB65}"/>
            </a:ext>
          </a:extLst>
        </xdr:cNvPr>
        <xdr:cNvSpPr txBox="1"/>
      </xdr:nvSpPr>
      <xdr:spPr>
        <a:xfrm>
          <a:off x="3582043"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id="{50146D8E-1B79-4BAB-A17C-51C9B1270D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id="{B53B215C-6505-4846-8976-7CFE8B37E9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id="{F649FCFF-940B-4E9C-89D9-5100C1E893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id="{2082EB57-C73A-46E6-978A-D510694A2B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id="{0516AB80-B4F2-4592-B375-941888AF7B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id="{DF475712-01F1-4CE2-A501-B35A9945AB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id="{D34119C2-924E-4142-B45E-E4F5EDBBA9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id="{53134585-54FB-4A56-A584-E35657BB98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a:extLst>
            <a:ext uri="{FF2B5EF4-FFF2-40B4-BE49-F238E27FC236}">
              <a16:creationId xmlns:a16="http://schemas.microsoft.com/office/drawing/2014/main" id="{5F8358D4-89CD-4648-B009-9B82F3E141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id="{7B9DEAA4-1964-4C6C-9079-3B95956F65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a:extLst>
            <a:ext uri="{FF2B5EF4-FFF2-40B4-BE49-F238E27FC236}">
              <a16:creationId xmlns:a16="http://schemas.microsoft.com/office/drawing/2014/main" id="{C25AE7A1-E90D-418C-8B8C-8BC735E4A4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A2E651E7-CB09-4047-BAF3-11CF93E62D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a:extLst>
            <a:ext uri="{FF2B5EF4-FFF2-40B4-BE49-F238E27FC236}">
              <a16:creationId xmlns:a16="http://schemas.microsoft.com/office/drawing/2014/main" id="{5FF6F59F-CE08-4AD2-AEF7-46580A6F98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a:extLst>
            <a:ext uri="{FF2B5EF4-FFF2-40B4-BE49-F238E27FC236}">
              <a16:creationId xmlns:a16="http://schemas.microsoft.com/office/drawing/2014/main" id="{A1473036-DCC9-44A1-8672-FD92BCB13F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B451D790-9683-42A6-A50D-3C8367B13D2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6D0D2DD2-B35B-4354-8DDE-C8F2A433BD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a:extLst>
            <a:ext uri="{FF2B5EF4-FFF2-40B4-BE49-F238E27FC236}">
              <a16:creationId xmlns:a16="http://schemas.microsoft.com/office/drawing/2014/main" id="{61919AA7-61A4-42F5-B557-5FAC7D925C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a:extLst>
            <a:ext uri="{FF2B5EF4-FFF2-40B4-BE49-F238E27FC236}">
              <a16:creationId xmlns:a16="http://schemas.microsoft.com/office/drawing/2014/main" id="{CA340ABB-FE2F-4886-A493-C1C48809FD6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a:extLst>
            <a:ext uri="{FF2B5EF4-FFF2-40B4-BE49-F238E27FC236}">
              <a16:creationId xmlns:a16="http://schemas.microsoft.com/office/drawing/2014/main" id="{A04B4A1B-3AE8-4098-8C60-29F7EC371A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D0D1AB08-E556-445D-BFA9-BA07219361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3F3BA103-93E2-43FE-9481-27C665B2C1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A634161D-5D94-4F84-9043-8634AE9EA8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F4161741-2A80-465A-82AD-0F73BD4AF6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102870</xdr:rowOff>
    </xdr:from>
    <xdr:to>
      <xdr:col>15</xdr:col>
      <xdr:colOff>180340</xdr:colOff>
      <xdr:row>86</xdr:row>
      <xdr:rowOff>61722</xdr:rowOff>
    </xdr:to>
    <xdr:cxnSp macro="">
      <xdr:nvCxnSpPr>
        <xdr:cNvPr id="251" name="直線コネクタ 250">
          <a:extLst>
            <a:ext uri="{FF2B5EF4-FFF2-40B4-BE49-F238E27FC236}">
              <a16:creationId xmlns:a16="http://schemas.microsoft.com/office/drawing/2014/main" id="{F05BD046-5DE7-4BAF-A2AB-A1128C199A69}"/>
            </a:ext>
          </a:extLst>
        </xdr:cNvPr>
        <xdr:cNvCxnSpPr/>
      </xdr:nvCxnSpPr>
      <xdr:spPr>
        <a:xfrm flipV="1">
          <a:off x="10476865" y="1364742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52" name="【公営住宅】&#10;一人当たり面積最小値テキスト">
          <a:extLst>
            <a:ext uri="{FF2B5EF4-FFF2-40B4-BE49-F238E27FC236}">
              <a16:creationId xmlns:a16="http://schemas.microsoft.com/office/drawing/2014/main" id="{2C1CB2B0-F3DE-4655-9A53-A5AD81776498}"/>
            </a:ext>
          </a:extLst>
        </xdr:cNvPr>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53" name="直線コネクタ 252">
          <a:extLst>
            <a:ext uri="{FF2B5EF4-FFF2-40B4-BE49-F238E27FC236}">
              <a16:creationId xmlns:a16="http://schemas.microsoft.com/office/drawing/2014/main" id="{3E767981-F942-4CC8-A412-07250F9CA19A}"/>
            </a:ext>
          </a:extLst>
        </xdr:cNvPr>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49547</xdr:rowOff>
    </xdr:from>
    <xdr:ext cx="469744" cy="259045"/>
    <xdr:sp macro="" textlink="">
      <xdr:nvSpPr>
        <xdr:cNvPr id="254" name="【公営住宅】&#10;一人当たり面積最大値テキスト">
          <a:extLst>
            <a:ext uri="{FF2B5EF4-FFF2-40B4-BE49-F238E27FC236}">
              <a16:creationId xmlns:a16="http://schemas.microsoft.com/office/drawing/2014/main" id="{B065845A-E008-4A81-A71A-6D242FAF8460}"/>
            </a:ext>
          </a:extLst>
        </xdr:cNvPr>
        <xdr:cNvSpPr txBox="1"/>
      </xdr:nvSpPr>
      <xdr:spPr>
        <a:xfrm>
          <a:off x="10566400" y="134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79</xdr:row>
      <xdr:rowOff>102870</xdr:rowOff>
    </xdr:from>
    <xdr:to>
      <xdr:col>15</xdr:col>
      <xdr:colOff>269875</xdr:colOff>
      <xdr:row>79</xdr:row>
      <xdr:rowOff>102870</xdr:rowOff>
    </xdr:to>
    <xdr:cxnSp macro="">
      <xdr:nvCxnSpPr>
        <xdr:cNvPr id="255" name="直線コネクタ 254">
          <a:extLst>
            <a:ext uri="{FF2B5EF4-FFF2-40B4-BE49-F238E27FC236}">
              <a16:creationId xmlns:a16="http://schemas.microsoft.com/office/drawing/2014/main" id="{97E268A9-0988-47B7-B613-0B70340243B7}"/>
            </a:ext>
          </a:extLst>
        </xdr:cNvPr>
        <xdr:cNvCxnSpPr/>
      </xdr:nvCxnSpPr>
      <xdr:spPr>
        <a:xfrm>
          <a:off x="10388600" y="1364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19829</xdr:rowOff>
    </xdr:from>
    <xdr:ext cx="469744" cy="259045"/>
    <xdr:sp macro="" textlink="">
      <xdr:nvSpPr>
        <xdr:cNvPr id="256" name="【公営住宅】&#10;一人当たり面積平均値テキスト">
          <a:extLst>
            <a:ext uri="{FF2B5EF4-FFF2-40B4-BE49-F238E27FC236}">
              <a16:creationId xmlns:a16="http://schemas.microsoft.com/office/drawing/2014/main" id="{D20C00C1-D19F-491A-B0A2-E486EBEADA38}"/>
            </a:ext>
          </a:extLst>
        </xdr:cNvPr>
        <xdr:cNvSpPr txBox="1"/>
      </xdr:nvSpPr>
      <xdr:spPr>
        <a:xfrm>
          <a:off x="10566400" y="144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41402</xdr:rowOff>
    </xdr:from>
    <xdr:to>
      <xdr:col>15</xdr:col>
      <xdr:colOff>231775</xdr:colOff>
      <xdr:row>84</xdr:row>
      <xdr:rowOff>143002</xdr:rowOff>
    </xdr:to>
    <xdr:sp macro="" textlink="">
      <xdr:nvSpPr>
        <xdr:cNvPr id="257" name="フローチャート : 判断 256">
          <a:extLst>
            <a:ext uri="{FF2B5EF4-FFF2-40B4-BE49-F238E27FC236}">
              <a16:creationId xmlns:a16="http://schemas.microsoft.com/office/drawing/2014/main" id="{D7E58F21-F944-42C8-B2A1-126E389D4E0F}"/>
            </a:ext>
          </a:extLst>
        </xdr:cNvPr>
        <xdr:cNvSpPr/>
      </xdr:nvSpPr>
      <xdr:spPr>
        <a:xfrm>
          <a:off x="104267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6350</xdr:rowOff>
    </xdr:from>
    <xdr:to>
      <xdr:col>14</xdr:col>
      <xdr:colOff>79375</xdr:colOff>
      <xdr:row>84</xdr:row>
      <xdr:rowOff>107950</xdr:rowOff>
    </xdr:to>
    <xdr:sp macro="" textlink="">
      <xdr:nvSpPr>
        <xdr:cNvPr id="258" name="フローチャート : 判断 257">
          <a:extLst>
            <a:ext uri="{FF2B5EF4-FFF2-40B4-BE49-F238E27FC236}">
              <a16:creationId xmlns:a16="http://schemas.microsoft.com/office/drawing/2014/main" id="{5FA526F8-817D-4846-998F-24E66241D673}"/>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D5E1E3E-5147-4461-8A12-60BB8F01A0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CECC6FE-4B0B-4380-8D3F-45706B4DF8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1590645-B032-4821-8CFA-D828DDD7C3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ADC851D-05C7-4510-9719-8E64F0093A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1E99C70-3172-4466-90AD-5E4F5E69F5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148844</xdr:rowOff>
    </xdr:from>
    <xdr:to>
      <xdr:col>14</xdr:col>
      <xdr:colOff>79375</xdr:colOff>
      <xdr:row>79</xdr:row>
      <xdr:rowOff>78994</xdr:rowOff>
    </xdr:to>
    <xdr:sp macro="" textlink="">
      <xdr:nvSpPr>
        <xdr:cNvPr id="264" name="円/楕円 263">
          <a:extLst>
            <a:ext uri="{FF2B5EF4-FFF2-40B4-BE49-F238E27FC236}">
              <a16:creationId xmlns:a16="http://schemas.microsoft.com/office/drawing/2014/main" id="{6B851ED1-11CC-4417-A385-953E5CE4A272}"/>
            </a:ext>
          </a:extLst>
        </xdr:cNvPr>
        <xdr:cNvSpPr/>
      </xdr:nvSpPr>
      <xdr:spPr>
        <a:xfrm>
          <a:off x="9588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99077</xdr:rowOff>
    </xdr:from>
    <xdr:ext cx="469744" cy="259045"/>
    <xdr:sp macro="" textlink="">
      <xdr:nvSpPr>
        <xdr:cNvPr id="265" name="n_1aveValue【公営住宅】&#10;一人当たり面積">
          <a:extLst>
            <a:ext uri="{FF2B5EF4-FFF2-40B4-BE49-F238E27FC236}">
              <a16:creationId xmlns:a16="http://schemas.microsoft.com/office/drawing/2014/main" id="{F2C5ECEF-0AAC-4428-8FF4-A1C0903BBD11}"/>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95521</xdr:rowOff>
    </xdr:from>
    <xdr:ext cx="469744" cy="259045"/>
    <xdr:sp macro="" textlink="">
      <xdr:nvSpPr>
        <xdr:cNvPr id="266" name="n_1mainValue【公営住宅】&#10;一人当たり面積">
          <a:extLst>
            <a:ext uri="{FF2B5EF4-FFF2-40B4-BE49-F238E27FC236}">
              <a16:creationId xmlns:a16="http://schemas.microsoft.com/office/drawing/2014/main" id="{9E20D496-5198-4856-8AA6-9731FD8733DA}"/>
            </a:ext>
          </a:extLst>
        </xdr:cNvPr>
        <xdr:cNvSpPr txBox="1"/>
      </xdr:nvSpPr>
      <xdr:spPr>
        <a:xfrm>
          <a:off x="93917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A4DABA97-D036-487F-AFB9-77A8457C20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A5C01648-7AFE-4DC9-927D-5A4AE03822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A22F845B-D0F7-4272-9717-F6D6E4EA1B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98486AA-8948-4E24-AF21-4541C3A8F9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BDADF2BE-68BD-4726-8975-E517577F80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E59B2E39-AE53-4D0C-A39E-0D2C84F997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1F4BED5B-7830-4A68-B0AE-1E0784E628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92AE4CAA-B8F5-49F2-B937-FD23CB3DD9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157060AB-9C44-4F35-AC4F-425139A94B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id="{45307662-9DD4-4EC6-8B57-03895EE194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a:extLst>
            <a:ext uri="{FF2B5EF4-FFF2-40B4-BE49-F238E27FC236}">
              <a16:creationId xmlns:a16="http://schemas.microsoft.com/office/drawing/2014/main" id="{6D9E29F0-7661-467C-8A0D-E6E68065B1F2}"/>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a:extLst>
            <a:ext uri="{FF2B5EF4-FFF2-40B4-BE49-F238E27FC236}">
              <a16:creationId xmlns:a16="http://schemas.microsoft.com/office/drawing/2014/main" id="{6141801B-5D29-4110-ABE9-F6C539DB1B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a:extLst>
            <a:ext uri="{FF2B5EF4-FFF2-40B4-BE49-F238E27FC236}">
              <a16:creationId xmlns:a16="http://schemas.microsoft.com/office/drawing/2014/main" id="{FC34AC25-3115-414F-9A50-A62E5C0AA79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a:extLst>
            <a:ext uri="{FF2B5EF4-FFF2-40B4-BE49-F238E27FC236}">
              <a16:creationId xmlns:a16="http://schemas.microsoft.com/office/drawing/2014/main" id="{9F240B05-692C-4B67-A185-B071DFF501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E557E537-69D2-4DE1-8BB7-B46F68FCE77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a:extLst>
            <a:ext uri="{FF2B5EF4-FFF2-40B4-BE49-F238E27FC236}">
              <a16:creationId xmlns:a16="http://schemas.microsoft.com/office/drawing/2014/main" id="{E62DF05D-85ED-422C-A9F0-61C10BD09E8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FD3F4DAA-D605-4E23-931B-8F0D20BECE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a:extLst>
            <a:ext uri="{FF2B5EF4-FFF2-40B4-BE49-F238E27FC236}">
              <a16:creationId xmlns:a16="http://schemas.microsoft.com/office/drawing/2014/main" id="{31601C6B-6EE3-470F-A5D7-FDD81E70798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F81586C4-82A3-43BA-A7EF-237DFE2E19C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a:extLst>
            <a:ext uri="{FF2B5EF4-FFF2-40B4-BE49-F238E27FC236}">
              <a16:creationId xmlns:a16="http://schemas.microsoft.com/office/drawing/2014/main" id="{7143584A-DD0C-499B-99D4-7AC34573108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37CD9674-0324-487D-9D3D-9D690EB5ADE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a:extLst>
            <a:ext uri="{FF2B5EF4-FFF2-40B4-BE49-F238E27FC236}">
              <a16:creationId xmlns:a16="http://schemas.microsoft.com/office/drawing/2014/main" id="{BC473200-7BCB-44D5-8A07-B696045AB8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id="{55055E2E-48F1-4BA9-BEEE-8D29E7244AA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id="{EAEA9B15-16B7-40D2-9AB4-AB3AFB6730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91" name="直線コネクタ 290">
          <a:extLst>
            <a:ext uri="{FF2B5EF4-FFF2-40B4-BE49-F238E27FC236}">
              <a16:creationId xmlns:a16="http://schemas.microsoft.com/office/drawing/2014/main" id="{19650A21-D555-41E8-9412-494DD261E70D}"/>
            </a:ext>
          </a:extLst>
        </xdr:cNvPr>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2" name="【港湾・漁港】&#10;有形固定資産減価償却率最小値テキスト">
          <a:extLst>
            <a:ext uri="{FF2B5EF4-FFF2-40B4-BE49-F238E27FC236}">
              <a16:creationId xmlns:a16="http://schemas.microsoft.com/office/drawing/2014/main" id="{FFE40AA3-5273-4505-9763-FFF14F0CE38A}"/>
            </a:ext>
          </a:extLst>
        </xdr:cNvPr>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3" name="直線コネクタ 292">
          <a:extLst>
            <a:ext uri="{FF2B5EF4-FFF2-40B4-BE49-F238E27FC236}">
              <a16:creationId xmlns:a16="http://schemas.microsoft.com/office/drawing/2014/main" id="{E1117F98-61EB-4F5E-A8C9-884F86407E78}"/>
            </a:ext>
          </a:extLst>
        </xdr:cNvPr>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4" name="【港湾・漁港】&#10;有形固定資産減価償却率最大値テキスト">
          <a:extLst>
            <a:ext uri="{FF2B5EF4-FFF2-40B4-BE49-F238E27FC236}">
              <a16:creationId xmlns:a16="http://schemas.microsoft.com/office/drawing/2014/main" id="{A9F38855-98D3-43A8-91A8-90C008A649AB}"/>
            </a:ext>
          </a:extLst>
        </xdr:cNvPr>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5" name="直線コネクタ 294">
          <a:extLst>
            <a:ext uri="{FF2B5EF4-FFF2-40B4-BE49-F238E27FC236}">
              <a16:creationId xmlns:a16="http://schemas.microsoft.com/office/drawing/2014/main" id="{F7402D17-70F8-497C-B278-FF9CD2FF161C}"/>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6" name="【港湾・漁港】&#10;有形固定資産減価償却率平均値テキスト">
          <a:extLst>
            <a:ext uri="{FF2B5EF4-FFF2-40B4-BE49-F238E27FC236}">
              <a16:creationId xmlns:a16="http://schemas.microsoft.com/office/drawing/2014/main" id="{D82A1429-B003-40CE-A948-69EE7DFFF044}"/>
            </a:ext>
          </a:extLst>
        </xdr:cNvPr>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7" name="フローチャート : 判断 296">
          <a:extLst>
            <a:ext uri="{FF2B5EF4-FFF2-40B4-BE49-F238E27FC236}">
              <a16:creationId xmlns:a16="http://schemas.microsoft.com/office/drawing/2014/main" id="{61865199-B07E-482D-91C7-BBEB6D7B2E3A}"/>
            </a:ext>
          </a:extLst>
        </xdr:cNvPr>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8" name="フローチャート : 判断 297">
          <a:extLst>
            <a:ext uri="{FF2B5EF4-FFF2-40B4-BE49-F238E27FC236}">
              <a16:creationId xmlns:a16="http://schemas.microsoft.com/office/drawing/2014/main" id="{0DCA85F4-B24A-4891-A544-39073174B572}"/>
            </a:ext>
          </a:extLst>
        </xdr:cNvPr>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4E10771E-3706-4462-ADB8-DA935203A2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4FAAA7B1-4FC6-4A01-A469-EF975706FB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45F37A7B-822E-415F-875F-040C6EE30F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1AABE56-CA1A-4EF5-AEDE-F73AFDC904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13542ABD-2865-41A6-97E8-58E22D55C9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147320</xdr:rowOff>
    </xdr:from>
    <xdr:to>
      <xdr:col>5</xdr:col>
      <xdr:colOff>409575</xdr:colOff>
      <xdr:row>102</xdr:row>
      <xdr:rowOff>77470</xdr:rowOff>
    </xdr:to>
    <xdr:sp macro="" textlink="">
      <xdr:nvSpPr>
        <xdr:cNvPr id="304" name="円/楕円 303">
          <a:extLst>
            <a:ext uri="{FF2B5EF4-FFF2-40B4-BE49-F238E27FC236}">
              <a16:creationId xmlns:a16="http://schemas.microsoft.com/office/drawing/2014/main" id="{92FFBA2E-31DD-421E-A6FC-10EDA9A29DD7}"/>
            </a:ext>
          </a:extLst>
        </xdr:cNvPr>
        <xdr:cNvSpPr/>
      </xdr:nvSpPr>
      <xdr:spPr>
        <a:xfrm>
          <a:off x="3746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156227</xdr:rowOff>
    </xdr:from>
    <xdr:ext cx="405111" cy="259045"/>
    <xdr:sp macro="" textlink="">
      <xdr:nvSpPr>
        <xdr:cNvPr id="305" name="n_1aveValue【港湾・漁港】&#10;有形固定資産減価償却率">
          <a:extLst>
            <a:ext uri="{FF2B5EF4-FFF2-40B4-BE49-F238E27FC236}">
              <a16:creationId xmlns:a16="http://schemas.microsoft.com/office/drawing/2014/main" id="{EDE5AB39-47D1-4822-A980-B2A6355B05F7}"/>
            </a:ext>
          </a:extLst>
        </xdr:cNvPr>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93997</xdr:rowOff>
    </xdr:from>
    <xdr:ext cx="405111" cy="259045"/>
    <xdr:sp macro="" textlink="">
      <xdr:nvSpPr>
        <xdr:cNvPr id="306" name="n_1mainValue【港湾・漁港】&#10;有形固定資産減価償却率">
          <a:extLst>
            <a:ext uri="{FF2B5EF4-FFF2-40B4-BE49-F238E27FC236}">
              <a16:creationId xmlns:a16="http://schemas.microsoft.com/office/drawing/2014/main" id="{60027FA2-482B-46CB-8FFD-B05FA48645C6}"/>
            </a:ext>
          </a:extLst>
        </xdr:cNvPr>
        <xdr:cNvSpPr txBox="1"/>
      </xdr:nvSpPr>
      <xdr:spPr>
        <a:xfrm>
          <a:off x="3582043"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a:extLst>
            <a:ext uri="{FF2B5EF4-FFF2-40B4-BE49-F238E27FC236}">
              <a16:creationId xmlns:a16="http://schemas.microsoft.com/office/drawing/2014/main" id="{7283AFC2-2A7B-4B03-8D3A-C3A22E8EE4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a:extLst>
            <a:ext uri="{FF2B5EF4-FFF2-40B4-BE49-F238E27FC236}">
              <a16:creationId xmlns:a16="http://schemas.microsoft.com/office/drawing/2014/main" id="{2FF6F216-0AE2-4459-A840-9D11EFED90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a:extLst>
            <a:ext uri="{FF2B5EF4-FFF2-40B4-BE49-F238E27FC236}">
              <a16:creationId xmlns:a16="http://schemas.microsoft.com/office/drawing/2014/main" id="{8DD9D7B1-82A1-4511-BE17-2B4ADABF30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a:extLst>
            <a:ext uri="{FF2B5EF4-FFF2-40B4-BE49-F238E27FC236}">
              <a16:creationId xmlns:a16="http://schemas.microsoft.com/office/drawing/2014/main" id="{94B3552E-BD61-44B8-95B0-22E1837F99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a:extLst>
            <a:ext uri="{FF2B5EF4-FFF2-40B4-BE49-F238E27FC236}">
              <a16:creationId xmlns:a16="http://schemas.microsoft.com/office/drawing/2014/main" id="{758CC270-BCE0-4FF5-AB3B-CF51862776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a:extLst>
            <a:ext uri="{FF2B5EF4-FFF2-40B4-BE49-F238E27FC236}">
              <a16:creationId xmlns:a16="http://schemas.microsoft.com/office/drawing/2014/main" id="{51F209BE-F5AF-4B7C-8A2E-0A6F8728AE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a:extLst>
            <a:ext uri="{FF2B5EF4-FFF2-40B4-BE49-F238E27FC236}">
              <a16:creationId xmlns:a16="http://schemas.microsoft.com/office/drawing/2014/main" id="{6219BB44-D690-482F-A1BB-3ED403D4B2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a:extLst>
            <a:ext uri="{FF2B5EF4-FFF2-40B4-BE49-F238E27FC236}">
              <a16:creationId xmlns:a16="http://schemas.microsoft.com/office/drawing/2014/main" id="{4DD55F10-50A7-4586-9E0C-AA577A4CC9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1F453A2A-F500-40AB-B4F5-871077638A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a:extLst>
            <a:ext uri="{FF2B5EF4-FFF2-40B4-BE49-F238E27FC236}">
              <a16:creationId xmlns:a16="http://schemas.microsoft.com/office/drawing/2014/main" id="{9698BE4D-02AE-4364-B0A3-60EF306D2D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a:extLst>
            <a:ext uri="{FF2B5EF4-FFF2-40B4-BE49-F238E27FC236}">
              <a16:creationId xmlns:a16="http://schemas.microsoft.com/office/drawing/2014/main" id="{AED2CD6C-B6CC-4642-A95E-33810DC5ED6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id="{8F991D4C-F799-44F2-B80C-ACF24DE9CB2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a:extLst>
            <a:ext uri="{FF2B5EF4-FFF2-40B4-BE49-F238E27FC236}">
              <a16:creationId xmlns:a16="http://schemas.microsoft.com/office/drawing/2014/main" id="{D6156646-7299-48B0-AB76-117D1E4BCD5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0" name="テキスト ボックス 319">
          <a:extLst>
            <a:ext uri="{FF2B5EF4-FFF2-40B4-BE49-F238E27FC236}">
              <a16:creationId xmlns:a16="http://schemas.microsoft.com/office/drawing/2014/main" id="{FF3C1058-14F2-4434-8000-4B6BD123F6D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a:extLst>
            <a:ext uri="{FF2B5EF4-FFF2-40B4-BE49-F238E27FC236}">
              <a16:creationId xmlns:a16="http://schemas.microsoft.com/office/drawing/2014/main" id="{1E06653F-917D-4CF4-A4EE-CB4BA2B13B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2" name="テキスト ボックス 321">
          <a:extLst>
            <a:ext uri="{FF2B5EF4-FFF2-40B4-BE49-F238E27FC236}">
              <a16:creationId xmlns:a16="http://schemas.microsoft.com/office/drawing/2014/main" id="{DF4DC03C-97BC-4DE9-846F-5B392DA6917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a:extLst>
            <a:ext uri="{FF2B5EF4-FFF2-40B4-BE49-F238E27FC236}">
              <a16:creationId xmlns:a16="http://schemas.microsoft.com/office/drawing/2014/main" id="{D3B0AE0D-6735-4C42-BAD2-40366671188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4" name="テキスト ボックス 323">
          <a:extLst>
            <a:ext uri="{FF2B5EF4-FFF2-40B4-BE49-F238E27FC236}">
              <a16:creationId xmlns:a16="http://schemas.microsoft.com/office/drawing/2014/main" id="{F626E2EB-2BF1-4741-A181-943D8F4D044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a:extLst>
            <a:ext uri="{FF2B5EF4-FFF2-40B4-BE49-F238E27FC236}">
              <a16:creationId xmlns:a16="http://schemas.microsoft.com/office/drawing/2014/main" id="{A5DCE52E-FDD0-427E-8ED3-ED14A97CD5D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a:extLst>
            <a:ext uri="{FF2B5EF4-FFF2-40B4-BE49-F238E27FC236}">
              <a16:creationId xmlns:a16="http://schemas.microsoft.com/office/drawing/2014/main" id="{FFE125A0-F766-4743-AF04-B2D9C01EF7C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id="{BE899094-216F-47A4-A73F-5181982EC3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8" name="直線コネクタ 327">
          <a:extLst>
            <a:ext uri="{FF2B5EF4-FFF2-40B4-BE49-F238E27FC236}">
              <a16:creationId xmlns:a16="http://schemas.microsoft.com/office/drawing/2014/main" id="{D2BCD7B1-0871-4300-A778-9973C1BEBD34}"/>
            </a:ext>
          </a:extLst>
        </xdr:cNvPr>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9" name="【港湾・漁港】&#10;一人当たり有形固定資産（償却資産）額最小値テキスト">
          <a:extLst>
            <a:ext uri="{FF2B5EF4-FFF2-40B4-BE49-F238E27FC236}">
              <a16:creationId xmlns:a16="http://schemas.microsoft.com/office/drawing/2014/main" id="{3E596488-D3DB-46F2-8DE1-A0C2A6A27D8B}"/>
            </a:ext>
          </a:extLst>
        </xdr:cNvPr>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30" name="直線コネクタ 329">
          <a:extLst>
            <a:ext uri="{FF2B5EF4-FFF2-40B4-BE49-F238E27FC236}">
              <a16:creationId xmlns:a16="http://schemas.microsoft.com/office/drawing/2014/main" id="{6649C3C2-3A26-4543-BA29-CA9DE69E4494}"/>
            </a:ext>
          </a:extLst>
        </xdr:cNvPr>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31" name="【港湾・漁港】&#10;一人当たり有形固定資産（償却資産）額最大値テキスト">
          <a:extLst>
            <a:ext uri="{FF2B5EF4-FFF2-40B4-BE49-F238E27FC236}">
              <a16:creationId xmlns:a16="http://schemas.microsoft.com/office/drawing/2014/main" id="{EAD6EFEC-511E-4EAA-B774-9E53AB63851C}"/>
            </a:ext>
          </a:extLst>
        </xdr:cNvPr>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2" name="直線コネクタ 331">
          <a:extLst>
            <a:ext uri="{FF2B5EF4-FFF2-40B4-BE49-F238E27FC236}">
              <a16:creationId xmlns:a16="http://schemas.microsoft.com/office/drawing/2014/main" id="{3883A0F8-43AD-4A97-9CA7-99F6287662B4}"/>
            </a:ext>
          </a:extLst>
        </xdr:cNvPr>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3" name="【港湾・漁港】&#10;一人当たり有形固定資産（償却資産）額平均値テキスト">
          <a:extLst>
            <a:ext uri="{FF2B5EF4-FFF2-40B4-BE49-F238E27FC236}">
              <a16:creationId xmlns:a16="http://schemas.microsoft.com/office/drawing/2014/main" id="{4211B306-4589-4BE8-9575-77733B00A665}"/>
            </a:ext>
          </a:extLst>
        </xdr:cNvPr>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4" name="フローチャート : 判断 333">
          <a:extLst>
            <a:ext uri="{FF2B5EF4-FFF2-40B4-BE49-F238E27FC236}">
              <a16:creationId xmlns:a16="http://schemas.microsoft.com/office/drawing/2014/main" id="{8A0CB94E-4A1A-41EC-9552-0773E270BA6D}"/>
            </a:ext>
          </a:extLst>
        </xdr:cNvPr>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5" name="フローチャート : 判断 334">
          <a:extLst>
            <a:ext uri="{FF2B5EF4-FFF2-40B4-BE49-F238E27FC236}">
              <a16:creationId xmlns:a16="http://schemas.microsoft.com/office/drawing/2014/main" id="{F96CD3BD-025D-4F7C-B83C-F4FE03C23E6F}"/>
            </a:ext>
          </a:extLst>
        </xdr:cNvPr>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C9EE2102-5FDE-4453-804B-71280691E7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5BF75F21-889F-4FA6-A81C-4CCE07AB67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3BF8BDEE-0676-4DAC-A4A3-80D460CC71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504C3BE7-4673-4080-8D4A-5AD61433C6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84321EAA-DF1E-4097-AB50-E59B5A2B60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53989</xdr:rowOff>
    </xdr:from>
    <xdr:to>
      <xdr:col>14</xdr:col>
      <xdr:colOff>79375</xdr:colOff>
      <xdr:row>102</xdr:row>
      <xdr:rowOff>155589</xdr:rowOff>
    </xdr:to>
    <xdr:sp macro="" textlink="">
      <xdr:nvSpPr>
        <xdr:cNvPr id="341" name="円/楕円 340">
          <a:extLst>
            <a:ext uri="{FF2B5EF4-FFF2-40B4-BE49-F238E27FC236}">
              <a16:creationId xmlns:a16="http://schemas.microsoft.com/office/drawing/2014/main" id="{BA56C340-5294-4205-A3C7-C1EA1702DC2F}"/>
            </a:ext>
          </a:extLst>
        </xdr:cNvPr>
        <xdr:cNvSpPr/>
      </xdr:nvSpPr>
      <xdr:spPr>
        <a:xfrm>
          <a:off x="9588500" y="175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94293</xdr:rowOff>
    </xdr:from>
    <xdr:ext cx="534377" cy="259045"/>
    <xdr:sp macro="" textlink="">
      <xdr:nvSpPr>
        <xdr:cNvPr id="342" name="n_1aveValue【港湾・漁港】&#10;一人当たり有形固定資産（償却資産）額">
          <a:extLst>
            <a:ext uri="{FF2B5EF4-FFF2-40B4-BE49-F238E27FC236}">
              <a16:creationId xmlns:a16="http://schemas.microsoft.com/office/drawing/2014/main" id="{77C98FA7-DE0C-40E5-A713-5AF21653CA1B}"/>
            </a:ext>
          </a:extLst>
        </xdr:cNvPr>
        <xdr:cNvSpPr txBox="1"/>
      </xdr:nvSpPr>
      <xdr:spPr>
        <a:xfrm>
          <a:off x="9359411" y="182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666</xdr:rowOff>
    </xdr:from>
    <xdr:ext cx="599010" cy="259045"/>
    <xdr:sp macro="" textlink="">
      <xdr:nvSpPr>
        <xdr:cNvPr id="343" name="n_1mainValue【港湾・漁港】&#10;一人当たり有形固定資産（償却資産）額">
          <a:extLst>
            <a:ext uri="{FF2B5EF4-FFF2-40B4-BE49-F238E27FC236}">
              <a16:creationId xmlns:a16="http://schemas.microsoft.com/office/drawing/2014/main" id="{FF84A659-DFEA-4DB0-A261-444B2B9B4637}"/>
            </a:ext>
          </a:extLst>
        </xdr:cNvPr>
        <xdr:cNvSpPr txBox="1"/>
      </xdr:nvSpPr>
      <xdr:spPr>
        <a:xfrm>
          <a:off x="9327094" y="1731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a:extLst>
            <a:ext uri="{FF2B5EF4-FFF2-40B4-BE49-F238E27FC236}">
              <a16:creationId xmlns:a16="http://schemas.microsoft.com/office/drawing/2014/main" id="{93D52F2D-62B1-43A2-A8F2-511D87EA4A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a:extLst>
            <a:ext uri="{FF2B5EF4-FFF2-40B4-BE49-F238E27FC236}">
              <a16:creationId xmlns:a16="http://schemas.microsoft.com/office/drawing/2014/main" id="{FCDAF9CF-E6EE-4582-B77C-6E1376E292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a:extLst>
            <a:ext uri="{FF2B5EF4-FFF2-40B4-BE49-F238E27FC236}">
              <a16:creationId xmlns:a16="http://schemas.microsoft.com/office/drawing/2014/main" id="{4CE2384F-75FA-4758-9CC6-4282085639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a:extLst>
            <a:ext uri="{FF2B5EF4-FFF2-40B4-BE49-F238E27FC236}">
              <a16:creationId xmlns:a16="http://schemas.microsoft.com/office/drawing/2014/main" id="{95ADB2CD-94C9-45B9-87EB-7C7946637B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a:extLst>
            <a:ext uri="{FF2B5EF4-FFF2-40B4-BE49-F238E27FC236}">
              <a16:creationId xmlns:a16="http://schemas.microsoft.com/office/drawing/2014/main" id="{77137BA0-0412-453D-B96F-3AB6DBAEB3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a:extLst>
            <a:ext uri="{FF2B5EF4-FFF2-40B4-BE49-F238E27FC236}">
              <a16:creationId xmlns:a16="http://schemas.microsoft.com/office/drawing/2014/main" id="{4012A34A-1CF6-4B67-9C5F-C5583A141E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a:extLst>
            <a:ext uri="{FF2B5EF4-FFF2-40B4-BE49-F238E27FC236}">
              <a16:creationId xmlns:a16="http://schemas.microsoft.com/office/drawing/2014/main" id="{2E82D579-1145-43F6-ACB8-3D5A2582D7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a:extLst>
            <a:ext uri="{FF2B5EF4-FFF2-40B4-BE49-F238E27FC236}">
              <a16:creationId xmlns:a16="http://schemas.microsoft.com/office/drawing/2014/main" id="{FE3DDB08-531B-44F7-B60C-45848DC2A2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a:extLst>
            <a:ext uri="{FF2B5EF4-FFF2-40B4-BE49-F238E27FC236}">
              <a16:creationId xmlns:a16="http://schemas.microsoft.com/office/drawing/2014/main" id="{5FABEA49-57A3-4DC3-9769-1917DB709E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a:extLst>
            <a:ext uri="{FF2B5EF4-FFF2-40B4-BE49-F238E27FC236}">
              <a16:creationId xmlns:a16="http://schemas.microsoft.com/office/drawing/2014/main" id="{2C9F9F7E-D57B-4557-8D01-2C668A4184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64377C5C-13BF-42AE-8D0E-24AB26473D4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a:extLst>
            <a:ext uri="{FF2B5EF4-FFF2-40B4-BE49-F238E27FC236}">
              <a16:creationId xmlns:a16="http://schemas.microsoft.com/office/drawing/2014/main" id="{884F7C1A-CBB2-4C62-866A-A18E4974684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a:extLst>
            <a:ext uri="{FF2B5EF4-FFF2-40B4-BE49-F238E27FC236}">
              <a16:creationId xmlns:a16="http://schemas.microsoft.com/office/drawing/2014/main" id="{EEC14395-8002-4F0F-B49D-8B4A8676FCF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a:extLst>
            <a:ext uri="{FF2B5EF4-FFF2-40B4-BE49-F238E27FC236}">
              <a16:creationId xmlns:a16="http://schemas.microsoft.com/office/drawing/2014/main" id="{B7166DEE-10ED-40AD-A952-2956CA38A0D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a:extLst>
            <a:ext uri="{FF2B5EF4-FFF2-40B4-BE49-F238E27FC236}">
              <a16:creationId xmlns:a16="http://schemas.microsoft.com/office/drawing/2014/main" id="{36BCF92A-7C56-48B6-955F-F7E3D456FE5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a:extLst>
            <a:ext uri="{FF2B5EF4-FFF2-40B4-BE49-F238E27FC236}">
              <a16:creationId xmlns:a16="http://schemas.microsoft.com/office/drawing/2014/main" id="{36AA08E5-08E1-41FD-9727-0E50AECA39D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a:extLst>
            <a:ext uri="{FF2B5EF4-FFF2-40B4-BE49-F238E27FC236}">
              <a16:creationId xmlns:a16="http://schemas.microsoft.com/office/drawing/2014/main" id="{7DBDAEBA-BBD4-4AE8-9393-23F1FB5C1E9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a:extLst>
            <a:ext uri="{FF2B5EF4-FFF2-40B4-BE49-F238E27FC236}">
              <a16:creationId xmlns:a16="http://schemas.microsoft.com/office/drawing/2014/main" id="{61A3B199-19AB-4161-B668-2848EACC88D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a:extLst>
            <a:ext uri="{FF2B5EF4-FFF2-40B4-BE49-F238E27FC236}">
              <a16:creationId xmlns:a16="http://schemas.microsoft.com/office/drawing/2014/main" id="{A8E369DB-DD25-48C3-9B64-DD1A1F1882F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a:extLst>
            <a:ext uri="{FF2B5EF4-FFF2-40B4-BE49-F238E27FC236}">
              <a16:creationId xmlns:a16="http://schemas.microsoft.com/office/drawing/2014/main" id="{56365624-040E-44CE-AAB5-18597FE6E8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a:extLst>
            <a:ext uri="{FF2B5EF4-FFF2-40B4-BE49-F238E27FC236}">
              <a16:creationId xmlns:a16="http://schemas.microsoft.com/office/drawing/2014/main" id="{52679AA1-76E8-4F4E-AB44-6B0F7EE9DF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98F37F63-CFEC-43C7-9B66-FE4E53FEA1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6" name="直線コネクタ 365">
          <a:extLst>
            <a:ext uri="{FF2B5EF4-FFF2-40B4-BE49-F238E27FC236}">
              <a16:creationId xmlns:a16="http://schemas.microsoft.com/office/drawing/2014/main" id="{EFA642AB-EBF9-485F-BA26-27BA1C07353A}"/>
            </a:ext>
          </a:extLst>
        </xdr:cNvPr>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7" name="【認定こども園・幼稚園・保育所】&#10;有形固定資産減価償却率最小値テキスト">
          <a:extLst>
            <a:ext uri="{FF2B5EF4-FFF2-40B4-BE49-F238E27FC236}">
              <a16:creationId xmlns:a16="http://schemas.microsoft.com/office/drawing/2014/main" id="{DC3C6849-AD23-44CC-AE8A-0C0071AA0185}"/>
            </a:ext>
          </a:extLst>
        </xdr:cNvPr>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8" name="直線コネクタ 367">
          <a:extLst>
            <a:ext uri="{FF2B5EF4-FFF2-40B4-BE49-F238E27FC236}">
              <a16:creationId xmlns:a16="http://schemas.microsoft.com/office/drawing/2014/main" id="{AB76F79E-B658-425B-A5B4-D0518A744C65}"/>
            </a:ext>
          </a:extLst>
        </xdr:cNvPr>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9" name="【認定こども園・幼稚園・保育所】&#10;有形固定資産減価償却率最大値テキスト">
          <a:extLst>
            <a:ext uri="{FF2B5EF4-FFF2-40B4-BE49-F238E27FC236}">
              <a16:creationId xmlns:a16="http://schemas.microsoft.com/office/drawing/2014/main" id="{7DBD568B-DE6E-40B8-83C7-B94F5DBB61DC}"/>
            </a:ext>
          </a:extLst>
        </xdr:cNvPr>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70" name="直線コネクタ 369">
          <a:extLst>
            <a:ext uri="{FF2B5EF4-FFF2-40B4-BE49-F238E27FC236}">
              <a16:creationId xmlns:a16="http://schemas.microsoft.com/office/drawing/2014/main" id="{D3EB036A-2830-47B0-BEC6-07550BFA7612}"/>
            </a:ext>
          </a:extLst>
        </xdr:cNvPr>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1A216601-1C8D-4483-8417-620F57147766}"/>
            </a:ext>
          </a:extLst>
        </xdr:cNvPr>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2" name="フローチャート : 判断 371">
          <a:extLst>
            <a:ext uri="{FF2B5EF4-FFF2-40B4-BE49-F238E27FC236}">
              <a16:creationId xmlns:a16="http://schemas.microsoft.com/office/drawing/2014/main" id="{6709FAEB-3E05-438F-87B8-5CC616F444CE}"/>
            </a:ext>
          </a:extLst>
        </xdr:cNvPr>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73" name="フローチャート : 判断 372">
          <a:extLst>
            <a:ext uri="{FF2B5EF4-FFF2-40B4-BE49-F238E27FC236}">
              <a16:creationId xmlns:a16="http://schemas.microsoft.com/office/drawing/2014/main" id="{494A47BC-CA1D-4AA5-BBD2-D482C65A818C}"/>
            </a:ext>
          </a:extLst>
        </xdr:cNvPr>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D0D34EC2-AB50-4366-9D50-D85C7AF4E1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62AEA7F-707A-4BE3-970B-99E413F87F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10CCE96D-0047-4411-9E2B-3B48F00309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189CDC3D-01BD-4223-81B5-7025226F8F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AA66E57D-CBBB-4908-B3D7-2147643633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52832</xdr:rowOff>
    </xdr:from>
    <xdr:to>
      <xdr:col>22</xdr:col>
      <xdr:colOff>415925</xdr:colOff>
      <xdr:row>38</xdr:row>
      <xdr:rowOff>154432</xdr:rowOff>
    </xdr:to>
    <xdr:sp macro="" textlink="">
      <xdr:nvSpPr>
        <xdr:cNvPr id="379" name="円/楕円 378">
          <a:extLst>
            <a:ext uri="{FF2B5EF4-FFF2-40B4-BE49-F238E27FC236}">
              <a16:creationId xmlns:a16="http://schemas.microsoft.com/office/drawing/2014/main" id="{B36A3E88-6148-42FD-B4E3-35040F623FBA}"/>
            </a:ext>
          </a:extLst>
        </xdr:cNvPr>
        <xdr:cNvSpPr/>
      </xdr:nvSpPr>
      <xdr:spPr>
        <a:xfrm>
          <a:off x="15430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170959</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269814D9-8119-4C1B-A8B7-5B131B4092A4}"/>
            </a:ext>
          </a:extLst>
        </xdr:cNvPr>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145559</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365A4EEA-4D12-4F17-862C-29438311DDFB}"/>
            </a:ext>
          </a:extLst>
        </xdr:cNvPr>
        <xdr:cNvSpPr txBox="1"/>
      </xdr:nvSpPr>
      <xdr:spPr>
        <a:xfrm>
          <a:off x="15266043"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a:extLst>
            <a:ext uri="{FF2B5EF4-FFF2-40B4-BE49-F238E27FC236}">
              <a16:creationId xmlns:a16="http://schemas.microsoft.com/office/drawing/2014/main" id="{04A012EB-7FCC-4891-89C6-1520448637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a:extLst>
            <a:ext uri="{FF2B5EF4-FFF2-40B4-BE49-F238E27FC236}">
              <a16:creationId xmlns:a16="http://schemas.microsoft.com/office/drawing/2014/main" id="{398B84C1-393B-4B14-8B94-54A1CCF6F1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a:extLst>
            <a:ext uri="{FF2B5EF4-FFF2-40B4-BE49-F238E27FC236}">
              <a16:creationId xmlns:a16="http://schemas.microsoft.com/office/drawing/2014/main" id="{2C2337A2-8208-49CE-A0D2-FDD2D989DF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a:extLst>
            <a:ext uri="{FF2B5EF4-FFF2-40B4-BE49-F238E27FC236}">
              <a16:creationId xmlns:a16="http://schemas.microsoft.com/office/drawing/2014/main" id="{A4AE5090-6EE0-4428-BF22-CD340DBFF1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a:extLst>
            <a:ext uri="{FF2B5EF4-FFF2-40B4-BE49-F238E27FC236}">
              <a16:creationId xmlns:a16="http://schemas.microsoft.com/office/drawing/2014/main" id="{EBC836CD-AEE9-4649-96D9-787B229634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a:extLst>
            <a:ext uri="{FF2B5EF4-FFF2-40B4-BE49-F238E27FC236}">
              <a16:creationId xmlns:a16="http://schemas.microsoft.com/office/drawing/2014/main" id="{B5AF1218-1CBF-4AEF-BD45-09538D8C5C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a:extLst>
            <a:ext uri="{FF2B5EF4-FFF2-40B4-BE49-F238E27FC236}">
              <a16:creationId xmlns:a16="http://schemas.microsoft.com/office/drawing/2014/main" id="{B423321C-E36C-4A77-B922-DF9EA722FF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a:extLst>
            <a:ext uri="{FF2B5EF4-FFF2-40B4-BE49-F238E27FC236}">
              <a16:creationId xmlns:a16="http://schemas.microsoft.com/office/drawing/2014/main" id="{A5AEAB7F-8DDC-47FB-8367-086D902919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a:extLst>
            <a:ext uri="{FF2B5EF4-FFF2-40B4-BE49-F238E27FC236}">
              <a16:creationId xmlns:a16="http://schemas.microsoft.com/office/drawing/2014/main" id="{CC928899-9296-4896-8994-F744817870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a:extLst>
            <a:ext uri="{FF2B5EF4-FFF2-40B4-BE49-F238E27FC236}">
              <a16:creationId xmlns:a16="http://schemas.microsoft.com/office/drawing/2014/main" id="{EAFE09F1-6445-48B6-84B9-FDEB8A0C80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a:extLst>
            <a:ext uri="{FF2B5EF4-FFF2-40B4-BE49-F238E27FC236}">
              <a16:creationId xmlns:a16="http://schemas.microsoft.com/office/drawing/2014/main" id="{3A71B7AB-4DB1-4264-8A9E-9732BDBF4D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3FE71D79-B4C7-442E-BD10-8BA29CB08D1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a:extLst>
            <a:ext uri="{FF2B5EF4-FFF2-40B4-BE49-F238E27FC236}">
              <a16:creationId xmlns:a16="http://schemas.microsoft.com/office/drawing/2014/main" id="{6A40D3E3-520F-4391-98B5-9606142167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5" name="テキスト ボックス 394">
          <a:extLst>
            <a:ext uri="{FF2B5EF4-FFF2-40B4-BE49-F238E27FC236}">
              <a16:creationId xmlns:a16="http://schemas.microsoft.com/office/drawing/2014/main" id="{6616F0DD-056C-40E7-AE5B-A96990A260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a:extLst>
            <a:ext uri="{FF2B5EF4-FFF2-40B4-BE49-F238E27FC236}">
              <a16:creationId xmlns:a16="http://schemas.microsoft.com/office/drawing/2014/main" id="{6B9C2634-FF55-48D8-B415-82DD14F3C5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7" name="テキスト ボックス 396">
          <a:extLst>
            <a:ext uri="{FF2B5EF4-FFF2-40B4-BE49-F238E27FC236}">
              <a16:creationId xmlns:a16="http://schemas.microsoft.com/office/drawing/2014/main" id="{50E350E6-4151-47DF-B509-81501F562C3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a:extLst>
            <a:ext uri="{FF2B5EF4-FFF2-40B4-BE49-F238E27FC236}">
              <a16:creationId xmlns:a16="http://schemas.microsoft.com/office/drawing/2014/main" id="{3BC73B01-E8AF-470D-AC8C-69640B1178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9" name="テキスト ボックス 398">
          <a:extLst>
            <a:ext uri="{FF2B5EF4-FFF2-40B4-BE49-F238E27FC236}">
              <a16:creationId xmlns:a16="http://schemas.microsoft.com/office/drawing/2014/main" id="{69DF1413-BCFC-45C0-95C1-4F4C10CD7BD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a:extLst>
            <a:ext uri="{FF2B5EF4-FFF2-40B4-BE49-F238E27FC236}">
              <a16:creationId xmlns:a16="http://schemas.microsoft.com/office/drawing/2014/main" id="{D0DE7639-EAC9-4655-8E33-5B9635B7FB8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1" name="テキスト ボックス 400">
          <a:extLst>
            <a:ext uri="{FF2B5EF4-FFF2-40B4-BE49-F238E27FC236}">
              <a16:creationId xmlns:a16="http://schemas.microsoft.com/office/drawing/2014/main" id="{9B3D63D9-799A-4DE1-9ECC-C012ABB27FC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a:extLst>
            <a:ext uri="{FF2B5EF4-FFF2-40B4-BE49-F238E27FC236}">
              <a16:creationId xmlns:a16="http://schemas.microsoft.com/office/drawing/2014/main" id="{B988875F-2128-406C-A32A-1262D369A5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CCC39512-F3A9-4C50-B0D1-7E957AAE28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3A27EC35-1D9A-4704-A1EF-B06C52F5DA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5" name="直線コネクタ 404">
          <a:extLst>
            <a:ext uri="{FF2B5EF4-FFF2-40B4-BE49-F238E27FC236}">
              <a16:creationId xmlns:a16="http://schemas.microsoft.com/office/drawing/2014/main" id="{288E3E8A-7A2E-4A19-8029-7FA754EC21F5}"/>
            </a:ext>
          </a:extLst>
        </xdr:cNvPr>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2E2C6650-8EBA-4280-981C-2D6B2B03BA29}"/>
            </a:ext>
          </a:extLst>
        </xdr:cNvPr>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7" name="直線コネクタ 406">
          <a:extLst>
            <a:ext uri="{FF2B5EF4-FFF2-40B4-BE49-F238E27FC236}">
              <a16:creationId xmlns:a16="http://schemas.microsoft.com/office/drawing/2014/main" id="{BE4952FE-BD27-4184-A71A-EAB030F4801A}"/>
            </a:ext>
          </a:extLst>
        </xdr:cNvPr>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59535EB6-5D07-47D2-8E08-D9BA23411E8E}"/>
            </a:ext>
          </a:extLst>
        </xdr:cNvPr>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9" name="直線コネクタ 408">
          <a:extLst>
            <a:ext uri="{FF2B5EF4-FFF2-40B4-BE49-F238E27FC236}">
              <a16:creationId xmlns:a16="http://schemas.microsoft.com/office/drawing/2014/main" id="{6F4ADFD8-FCAD-47B5-B4C0-8C1B1605773C}"/>
            </a:ext>
          </a:extLst>
        </xdr:cNvPr>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9466795C-AAB8-4719-840E-0D330EA6C02C}"/>
            </a:ext>
          </a:extLst>
        </xdr:cNvPr>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1" name="フローチャート : 判断 410">
          <a:extLst>
            <a:ext uri="{FF2B5EF4-FFF2-40B4-BE49-F238E27FC236}">
              <a16:creationId xmlns:a16="http://schemas.microsoft.com/office/drawing/2014/main" id="{55FF1194-5983-477C-807A-599C8AC6AF27}"/>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2" name="フローチャート : 判断 411">
          <a:extLst>
            <a:ext uri="{FF2B5EF4-FFF2-40B4-BE49-F238E27FC236}">
              <a16:creationId xmlns:a16="http://schemas.microsoft.com/office/drawing/2014/main" id="{580A3FB5-51E6-4C5F-8DD4-EF9359E25C0A}"/>
            </a:ext>
          </a:extLst>
        </xdr:cNvPr>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A1BCBA2-EFA6-41C5-AC9A-5C0B5439D0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726DC41-29E8-4225-8323-79C2A31CA7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48B5D8D-B2AF-4978-8436-D9F965A06E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F3D25A0-246D-4F16-840F-1E007F4D0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582E84C-D9A1-4E0E-A1D2-97BA32197E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151130</xdr:rowOff>
    </xdr:from>
    <xdr:to>
      <xdr:col>31</xdr:col>
      <xdr:colOff>85725</xdr:colOff>
      <xdr:row>41</xdr:row>
      <xdr:rowOff>81280</xdr:rowOff>
    </xdr:to>
    <xdr:sp macro="" textlink="">
      <xdr:nvSpPr>
        <xdr:cNvPr id="418" name="円/楕円 417">
          <a:extLst>
            <a:ext uri="{FF2B5EF4-FFF2-40B4-BE49-F238E27FC236}">
              <a16:creationId xmlns:a16="http://schemas.microsoft.com/office/drawing/2014/main" id="{32BFB506-5D50-441C-B86D-8EA3F70ECA9F}"/>
            </a:ext>
          </a:extLst>
        </xdr:cNvPr>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2B04B0F6-1082-4849-8ABF-5A9C720410E3}"/>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72407</xdr:rowOff>
    </xdr:from>
    <xdr:ext cx="469744" cy="259045"/>
    <xdr:sp macro="" textlink="">
      <xdr:nvSpPr>
        <xdr:cNvPr id="420" name="n_1mainValue【認定こども園・幼稚園・保育所】&#10;一人当たり面積">
          <a:extLst>
            <a:ext uri="{FF2B5EF4-FFF2-40B4-BE49-F238E27FC236}">
              <a16:creationId xmlns:a16="http://schemas.microsoft.com/office/drawing/2014/main" id="{F03B377C-7180-4FF5-8C8A-D37B5DE01266}"/>
            </a:ext>
          </a:extLst>
        </xdr:cNvPr>
        <xdr:cNvSpPr txBox="1"/>
      </xdr:nvSpPr>
      <xdr:spPr>
        <a:xfrm>
          <a:off x="21075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a:extLst>
            <a:ext uri="{FF2B5EF4-FFF2-40B4-BE49-F238E27FC236}">
              <a16:creationId xmlns:a16="http://schemas.microsoft.com/office/drawing/2014/main" id="{CB80BBE0-A17C-4479-A41C-BD047D95E2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a:extLst>
            <a:ext uri="{FF2B5EF4-FFF2-40B4-BE49-F238E27FC236}">
              <a16:creationId xmlns:a16="http://schemas.microsoft.com/office/drawing/2014/main" id="{D9B4CA91-B4F0-4CB2-AD1A-3EFA34CE46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a:extLst>
            <a:ext uri="{FF2B5EF4-FFF2-40B4-BE49-F238E27FC236}">
              <a16:creationId xmlns:a16="http://schemas.microsoft.com/office/drawing/2014/main" id="{A249CADA-6F36-4AD3-9CD9-6CD122E910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a:extLst>
            <a:ext uri="{FF2B5EF4-FFF2-40B4-BE49-F238E27FC236}">
              <a16:creationId xmlns:a16="http://schemas.microsoft.com/office/drawing/2014/main" id="{D4BD6206-2DE5-4636-9D18-884850CADA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a:extLst>
            <a:ext uri="{FF2B5EF4-FFF2-40B4-BE49-F238E27FC236}">
              <a16:creationId xmlns:a16="http://schemas.microsoft.com/office/drawing/2014/main" id="{FFA2533E-90D7-464E-AEF6-F6E1E66EE7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a:extLst>
            <a:ext uri="{FF2B5EF4-FFF2-40B4-BE49-F238E27FC236}">
              <a16:creationId xmlns:a16="http://schemas.microsoft.com/office/drawing/2014/main" id="{57F2BC55-B7A8-4352-A8D5-A4D91F3DBB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a:extLst>
            <a:ext uri="{FF2B5EF4-FFF2-40B4-BE49-F238E27FC236}">
              <a16:creationId xmlns:a16="http://schemas.microsoft.com/office/drawing/2014/main" id="{A02A9D05-B7EC-4A82-AA07-4B55FCDF6E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a:extLst>
            <a:ext uri="{FF2B5EF4-FFF2-40B4-BE49-F238E27FC236}">
              <a16:creationId xmlns:a16="http://schemas.microsoft.com/office/drawing/2014/main" id="{573BFDC5-F53F-4324-B864-994AD279E0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C8C4E4F4-B8D7-44D2-B15A-E9376FDA86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a:extLst>
            <a:ext uri="{FF2B5EF4-FFF2-40B4-BE49-F238E27FC236}">
              <a16:creationId xmlns:a16="http://schemas.microsoft.com/office/drawing/2014/main" id="{6F5F7262-8E2F-4DAD-980B-1AC2391121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a:extLst>
            <a:ext uri="{FF2B5EF4-FFF2-40B4-BE49-F238E27FC236}">
              <a16:creationId xmlns:a16="http://schemas.microsoft.com/office/drawing/2014/main" id="{1458802C-5A9A-4ECE-A944-69C3B8081BA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a:extLst>
            <a:ext uri="{FF2B5EF4-FFF2-40B4-BE49-F238E27FC236}">
              <a16:creationId xmlns:a16="http://schemas.microsoft.com/office/drawing/2014/main" id="{1F5C591E-C5BD-4304-B2CB-751A1365E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a:extLst>
            <a:ext uri="{FF2B5EF4-FFF2-40B4-BE49-F238E27FC236}">
              <a16:creationId xmlns:a16="http://schemas.microsoft.com/office/drawing/2014/main" id="{5E0EFC92-8FB5-4476-92F5-6CC3373257E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a:extLst>
            <a:ext uri="{FF2B5EF4-FFF2-40B4-BE49-F238E27FC236}">
              <a16:creationId xmlns:a16="http://schemas.microsoft.com/office/drawing/2014/main" id="{758E3F12-D38F-45A1-99BF-892C74D1E9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a:extLst>
            <a:ext uri="{FF2B5EF4-FFF2-40B4-BE49-F238E27FC236}">
              <a16:creationId xmlns:a16="http://schemas.microsoft.com/office/drawing/2014/main" id="{46EB3EB0-EB45-449F-9D84-3C065AC292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a:extLst>
            <a:ext uri="{FF2B5EF4-FFF2-40B4-BE49-F238E27FC236}">
              <a16:creationId xmlns:a16="http://schemas.microsoft.com/office/drawing/2014/main" id="{BDD0B0A4-72C4-4FBF-92BC-FDAD33E38FF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a:extLst>
            <a:ext uri="{FF2B5EF4-FFF2-40B4-BE49-F238E27FC236}">
              <a16:creationId xmlns:a16="http://schemas.microsoft.com/office/drawing/2014/main" id="{25DB47CB-4526-4D46-87C7-0136BFF2A1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a:extLst>
            <a:ext uri="{FF2B5EF4-FFF2-40B4-BE49-F238E27FC236}">
              <a16:creationId xmlns:a16="http://schemas.microsoft.com/office/drawing/2014/main" id="{493182A7-61EE-4BA3-BB4D-618537A049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a:extLst>
            <a:ext uri="{FF2B5EF4-FFF2-40B4-BE49-F238E27FC236}">
              <a16:creationId xmlns:a16="http://schemas.microsoft.com/office/drawing/2014/main" id="{952A8381-507B-450E-95E2-B3E3B7BC04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a:extLst>
            <a:ext uri="{FF2B5EF4-FFF2-40B4-BE49-F238E27FC236}">
              <a16:creationId xmlns:a16="http://schemas.microsoft.com/office/drawing/2014/main" id="{080C9E7F-6082-47CD-AE5B-EB47515CF4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a:extLst>
            <a:ext uri="{FF2B5EF4-FFF2-40B4-BE49-F238E27FC236}">
              <a16:creationId xmlns:a16="http://schemas.microsoft.com/office/drawing/2014/main" id="{6D045C15-F310-4D48-ABBF-86BBF196D2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a:extLst>
            <a:ext uri="{FF2B5EF4-FFF2-40B4-BE49-F238E27FC236}">
              <a16:creationId xmlns:a16="http://schemas.microsoft.com/office/drawing/2014/main" id="{1963EBDA-7FA5-4864-BBFD-E332EB4F88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a:extLst>
            <a:ext uri="{FF2B5EF4-FFF2-40B4-BE49-F238E27FC236}">
              <a16:creationId xmlns:a16="http://schemas.microsoft.com/office/drawing/2014/main" id="{97610EDA-9E46-4C85-A945-0CCC873CF32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1B35209A-53DC-479B-8667-82F6A45BD8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5" name="直線コネクタ 444">
          <a:extLst>
            <a:ext uri="{FF2B5EF4-FFF2-40B4-BE49-F238E27FC236}">
              <a16:creationId xmlns:a16="http://schemas.microsoft.com/office/drawing/2014/main" id="{76014EC9-F758-4907-A401-646CEF340CA5}"/>
            </a:ext>
          </a:extLst>
        </xdr:cNvPr>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8D7BC84F-31EC-4EF6-92D3-F8E0EBFC985D}"/>
            </a:ext>
          </a:extLst>
        </xdr:cNvPr>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7" name="直線コネクタ 446">
          <a:extLst>
            <a:ext uri="{FF2B5EF4-FFF2-40B4-BE49-F238E27FC236}">
              <a16:creationId xmlns:a16="http://schemas.microsoft.com/office/drawing/2014/main" id="{FB0F4016-62DB-4D7F-B65B-BEE3E7DAE947}"/>
            </a:ext>
          </a:extLst>
        </xdr:cNvPr>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A512F6DF-3184-4AA4-8D43-FEC0EC074972}"/>
            </a:ext>
          </a:extLst>
        </xdr:cNvPr>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9" name="直線コネクタ 448">
          <a:extLst>
            <a:ext uri="{FF2B5EF4-FFF2-40B4-BE49-F238E27FC236}">
              <a16:creationId xmlns:a16="http://schemas.microsoft.com/office/drawing/2014/main" id="{C13F4530-62FF-4944-BA81-1E64E1675C5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E385AADD-4787-467A-AC68-2BB28512EA1A}"/>
            </a:ext>
          </a:extLst>
        </xdr:cNvPr>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1" name="フローチャート : 判断 450">
          <a:extLst>
            <a:ext uri="{FF2B5EF4-FFF2-40B4-BE49-F238E27FC236}">
              <a16:creationId xmlns:a16="http://schemas.microsoft.com/office/drawing/2014/main" id="{C56ABC0D-0A6A-480B-BCBA-C42D32112727}"/>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2" name="フローチャート : 判断 451">
          <a:extLst>
            <a:ext uri="{FF2B5EF4-FFF2-40B4-BE49-F238E27FC236}">
              <a16:creationId xmlns:a16="http://schemas.microsoft.com/office/drawing/2014/main" id="{C4FE6A19-0669-41DE-9A9A-73AB435F6208}"/>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078FD8D-D510-47F5-96BC-FCF53EF2C2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57AAB40-BE5E-4279-9E7F-E566FDCE17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4DDCDA9-62FF-4201-A35E-F8D7712675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76E0664F-954E-42B5-BF37-F721D731AC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6FA4D574-AF25-4A66-AB4A-BF8D068356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13970</xdr:rowOff>
    </xdr:from>
    <xdr:to>
      <xdr:col>22</xdr:col>
      <xdr:colOff>415925</xdr:colOff>
      <xdr:row>60</xdr:row>
      <xdr:rowOff>115570</xdr:rowOff>
    </xdr:to>
    <xdr:sp macro="" textlink="">
      <xdr:nvSpPr>
        <xdr:cNvPr id="458" name="円/楕円 457">
          <a:extLst>
            <a:ext uri="{FF2B5EF4-FFF2-40B4-BE49-F238E27FC236}">
              <a16:creationId xmlns:a16="http://schemas.microsoft.com/office/drawing/2014/main" id="{B31E09F0-C6CD-4567-9592-DE5DC9F314ED}"/>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59" name="n_1aveValue【学校施設】&#10;有形固定資産減価償却率">
          <a:extLst>
            <a:ext uri="{FF2B5EF4-FFF2-40B4-BE49-F238E27FC236}">
              <a16:creationId xmlns:a16="http://schemas.microsoft.com/office/drawing/2014/main" id="{CD7712ED-0C0D-4C0C-8A8E-F574CF42392D}"/>
            </a:ext>
          </a:extLst>
        </xdr:cNvPr>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106697</xdr:rowOff>
    </xdr:from>
    <xdr:ext cx="405111" cy="259045"/>
    <xdr:sp macro="" textlink="">
      <xdr:nvSpPr>
        <xdr:cNvPr id="460" name="n_1mainValue【学校施設】&#10;有形固定資産減価償却率">
          <a:extLst>
            <a:ext uri="{FF2B5EF4-FFF2-40B4-BE49-F238E27FC236}">
              <a16:creationId xmlns:a16="http://schemas.microsoft.com/office/drawing/2014/main" id="{5C6881D2-3B97-47C3-971D-293F982B854C}"/>
            </a:ext>
          </a:extLst>
        </xdr:cNvPr>
        <xdr:cNvSpPr txBox="1"/>
      </xdr:nvSpPr>
      <xdr:spPr>
        <a:xfrm>
          <a:off x="15266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a:extLst>
            <a:ext uri="{FF2B5EF4-FFF2-40B4-BE49-F238E27FC236}">
              <a16:creationId xmlns:a16="http://schemas.microsoft.com/office/drawing/2014/main" id="{242A53FC-2AB3-42AD-BA68-0671386600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a:extLst>
            <a:ext uri="{FF2B5EF4-FFF2-40B4-BE49-F238E27FC236}">
              <a16:creationId xmlns:a16="http://schemas.microsoft.com/office/drawing/2014/main" id="{4E37F466-E71B-476E-885B-045B80D03F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a:extLst>
            <a:ext uri="{FF2B5EF4-FFF2-40B4-BE49-F238E27FC236}">
              <a16:creationId xmlns:a16="http://schemas.microsoft.com/office/drawing/2014/main" id="{5DB2A3F3-E42F-4C86-8547-A48E71DEB6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a:extLst>
            <a:ext uri="{FF2B5EF4-FFF2-40B4-BE49-F238E27FC236}">
              <a16:creationId xmlns:a16="http://schemas.microsoft.com/office/drawing/2014/main" id="{0639E563-40BF-4508-AB1D-5651C4E820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a:extLst>
            <a:ext uri="{FF2B5EF4-FFF2-40B4-BE49-F238E27FC236}">
              <a16:creationId xmlns:a16="http://schemas.microsoft.com/office/drawing/2014/main" id="{84986EC1-D5AF-4BAE-877B-4F89287F50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a:extLst>
            <a:ext uri="{FF2B5EF4-FFF2-40B4-BE49-F238E27FC236}">
              <a16:creationId xmlns:a16="http://schemas.microsoft.com/office/drawing/2014/main" id="{5E88796A-EF94-4AD7-A67F-E29901CD0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a:extLst>
            <a:ext uri="{FF2B5EF4-FFF2-40B4-BE49-F238E27FC236}">
              <a16:creationId xmlns:a16="http://schemas.microsoft.com/office/drawing/2014/main" id="{8C8B42CA-7A48-484C-B624-F97FA0B406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a:extLst>
            <a:ext uri="{FF2B5EF4-FFF2-40B4-BE49-F238E27FC236}">
              <a16:creationId xmlns:a16="http://schemas.microsoft.com/office/drawing/2014/main" id="{553A5986-28C7-4553-912C-5FDD2C305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E770FC64-A251-4788-AA35-08582D5CED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a:extLst>
            <a:ext uri="{FF2B5EF4-FFF2-40B4-BE49-F238E27FC236}">
              <a16:creationId xmlns:a16="http://schemas.microsoft.com/office/drawing/2014/main" id="{B290F38F-8E3E-4D5C-817C-9AAB00E18D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4A4E7259-18BD-4D74-A83D-8753FCC30C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a:extLst>
            <a:ext uri="{FF2B5EF4-FFF2-40B4-BE49-F238E27FC236}">
              <a16:creationId xmlns:a16="http://schemas.microsoft.com/office/drawing/2014/main" id="{5D300F0D-B021-43FA-999F-0E678B3BAD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a:extLst>
            <a:ext uri="{FF2B5EF4-FFF2-40B4-BE49-F238E27FC236}">
              <a16:creationId xmlns:a16="http://schemas.microsoft.com/office/drawing/2014/main" id="{07BF83B5-BB61-4825-943E-2E14BEB4BF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a:extLst>
            <a:ext uri="{FF2B5EF4-FFF2-40B4-BE49-F238E27FC236}">
              <a16:creationId xmlns:a16="http://schemas.microsoft.com/office/drawing/2014/main" id="{C1B750F2-FB35-4122-A599-F5331C091C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a:extLst>
            <a:ext uri="{FF2B5EF4-FFF2-40B4-BE49-F238E27FC236}">
              <a16:creationId xmlns:a16="http://schemas.microsoft.com/office/drawing/2014/main" id="{51A074E2-4737-4F93-8C9B-73FEE40F0C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a:extLst>
            <a:ext uri="{FF2B5EF4-FFF2-40B4-BE49-F238E27FC236}">
              <a16:creationId xmlns:a16="http://schemas.microsoft.com/office/drawing/2014/main" id="{748DAAF0-B8C8-4FAF-9288-680356EDA1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7" name="テキスト ボックス 476">
          <a:extLst>
            <a:ext uri="{FF2B5EF4-FFF2-40B4-BE49-F238E27FC236}">
              <a16:creationId xmlns:a16="http://schemas.microsoft.com/office/drawing/2014/main" id="{5E895F2B-ADFE-4840-A365-A659848991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a:extLst>
            <a:ext uri="{FF2B5EF4-FFF2-40B4-BE49-F238E27FC236}">
              <a16:creationId xmlns:a16="http://schemas.microsoft.com/office/drawing/2014/main" id="{53F88ABD-1036-4345-8662-8BEF9AC7FD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9" name="テキスト ボックス 478">
          <a:extLst>
            <a:ext uri="{FF2B5EF4-FFF2-40B4-BE49-F238E27FC236}">
              <a16:creationId xmlns:a16="http://schemas.microsoft.com/office/drawing/2014/main" id="{D55413D2-6C55-4557-9BEA-C5E3580E757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a:extLst>
            <a:ext uri="{FF2B5EF4-FFF2-40B4-BE49-F238E27FC236}">
              <a16:creationId xmlns:a16="http://schemas.microsoft.com/office/drawing/2014/main" id="{22AB355F-7184-472C-B684-20A947C51E3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1" name="テキスト ボックス 480">
          <a:extLst>
            <a:ext uri="{FF2B5EF4-FFF2-40B4-BE49-F238E27FC236}">
              <a16:creationId xmlns:a16="http://schemas.microsoft.com/office/drawing/2014/main" id="{C0CE0244-8A91-47CB-891E-172C3DEEDB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a:extLst>
            <a:ext uri="{FF2B5EF4-FFF2-40B4-BE49-F238E27FC236}">
              <a16:creationId xmlns:a16="http://schemas.microsoft.com/office/drawing/2014/main" id="{C7BEB626-3996-46A0-AD17-F5E81E29F6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203BE59F-5F02-4F6E-8F2F-DCDBD3E19E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a:extLst>
            <a:ext uri="{FF2B5EF4-FFF2-40B4-BE49-F238E27FC236}">
              <a16:creationId xmlns:a16="http://schemas.microsoft.com/office/drawing/2014/main" id="{0780F495-25E7-45BC-8590-DD8189DDA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5" name="直線コネクタ 484">
          <a:extLst>
            <a:ext uri="{FF2B5EF4-FFF2-40B4-BE49-F238E27FC236}">
              <a16:creationId xmlns:a16="http://schemas.microsoft.com/office/drawing/2014/main" id="{E33D621F-9A67-454D-B236-EF1A1ED58CB6}"/>
            </a:ext>
          </a:extLst>
        </xdr:cNvPr>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6" name="【学校施設】&#10;一人当たり面積最小値テキスト">
          <a:extLst>
            <a:ext uri="{FF2B5EF4-FFF2-40B4-BE49-F238E27FC236}">
              <a16:creationId xmlns:a16="http://schemas.microsoft.com/office/drawing/2014/main" id="{393D6C6C-060D-4079-B10C-AF77D7D0C527}"/>
            </a:ext>
          </a:extLst>
        </xdr:cNvPr>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7" name="直線コネクタ 486">
          <a:extLst>
            <a:ext uri="{FF2B5EF4-FFF2-40B4-BE49-F238E27FC236}">
              <a16:creationId xmlns:a16="http://schemas.microsoft.com/office/drawing/2014/main" id="{BDA34C82-6AA7-4F12-B99A-16A4D48BC7C9}"/>
            </a:ext>
          </a:extLst>
        </xdr:cNvPr>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8" name="【学校施設】&#10;一人当たり面積最大値テキスト">
          <a:extLst>
            <a:ext uri="{FF2B5EF4-FFF2-40B4-BE49-F238E27FC236}">
              <a16:creationId xmlns:a16="http://schemas.microsoft.com/office/drawing/2014/main" id="{9F55736B-1797-47EE-978D-BD6E1CFD4B05}"/>
            </a:ext>
          </a:extLst>
        </xdr:cNvPr>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9" name="直線コネクタ 488">
          <a:extLst>
            <a:ext uri="{FF2B5EF4-FFF2-40B4-BE49-F238E27FC236}">
              <a16:creationId xmlns:a16="http://schemas.microsoft.com/office/drawing/2014/main" id="{67C5BD7D-B592-4C41-8527-C656629CF29F}"/>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90" name="【学校施設】&#10;一人当たり面積平均値テキスト">
          <a:extLst>
            <a:ext uri="{FF2B5EF4-FFF2-40B4-BE49-F238E27FC236}">
              <a16:creationId xmlns:a16="http://schemas.microsoft.com/office/drawing/2014/main" id="{149CBB2B-B080-4762-A150-B301AD2E35C0}"/>
            </a:ext>
          </a:extLst>
        </xdr:cNvPr>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1" name="フローチャート : 判断 490">
          <a:extLst>
            <a:ext uri="{FF2B5EF4-FFF2-40B4-BE49-F238E27FC236}">
              <a16:creationId xmlns:a16="http://schemas.microsoft.com/office/drawing/2014/main" id="{E300EE48-CDDF-4E12-8B24-459D4C089C9A}"/>
            </a:ext>
          </a:extLst>
        </xdr:cNvPr>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2" name="フローチャート : 判断 491">
          <a:extLst>
            <a:ext uri="{FF2B5EF4-FFF2-40B4-BE49-F238E27FC236}">
              <a16:creationId xmlns:a16="http://schemas.microsoft.com/office/drawing/2014/main" id="{12D9F4D0-406F-4FA6-B7C6-BF4666E856B3}"/>
            </a:ext>
          </a:extLst>
        </xdr:cNvPr>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6C9F39F-7EE9-4E74-A776-9A207BCCF3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4582A696-8C2C-4FF3-933E-9587EE4BE4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93A022F8-E9FC-4344-BCA8-2719CA078C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A2284CC-783C-4EB4-9E67-61CABA9CC9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DBDBE0B-A56E-4895-96E9-436DD0941D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138938</xdr:rowOff>
    </xdr:from>
    <xdr:to>
      <xdr:col>31</xdr:col>
      <xdr:colOff>85725</xdr:colOff>
      <xdr:row>58</xdr:row>
      <xdr:rowOff>69088</xdr:rowOff>
    </xdr:to>
    <xdr:sp macro="" textlink="">
      <xdr:nvSpPr>
        <xdr:cNvPr id="498" name="円/楕円 497">
          <a:extLst>
            <a:ext uri="{FF2B5EF4-FFF2-40B4-BE49-F238E27FC236}">
              <a16:creationId xmlns:a16="http://schemas.microsoft.com/office/drawing/2014/main" id="{4674BF93-AFF2-4976-9CF6-EF75E330F046}"/>
            </a:ext>
          </a:extLst>
        </xdr:cNvPr>
        <xdr:cNvSpPr/>
      </xdr:nvSpPr>
      <xdr:spPr>
        <a:xfrm>
          <a:off x="2127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99" name="n_1aveValue【学校施設】&#10;一人当たり面積">
          <a:extLst>
            <a:ext uri="{FF2B5EF4-FFF2-40B4-BE49-F238E27FC236}">
              <a16:creationId xmlns:a16="http://schemas.microsoft.com/office/drawing/2014/main" id="{E986D6E0-61E0-4BD6-BFCD-78C6193174CF}"/>
            </a:ext>
          </a:extLst>
        </xdr:cNvPr>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85615</xdr:rowOff>
    </xdr:from>
    <xdr:ext cx="469744" cy="259045"/>
    <xdr:sp macro="" textlink="">
      <xdr:nvSpPr>
        <xdr:cNvPr id="500" name="n_1mainValue【学校施設】&#10;一人当たり面積">
          <a:extLst>
            <a:ext uri="{FF2B5EF4-FFF2-40B4-BE49-F238E27FC236}">
              <a16:creationId xmlns:a16="http://schemas.microsoft.com/office/drawing/2014/main" id="{5068D50D-85C4-47F0-B3B9-4ED73B1F1CB5}"/>
            </a:ext>
          </a:extLst>
        </xdr:cNvPr>
        <xdr:cNvSpPr txBox="1"/>
      </xdr:nvSpPr>
      <xdr:spPr>
        <a:xfrm>
          <a:off x="210757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a:extLst>
            <a:ext uri="{FF2B5EF4-FFF2-40B4-BE49-F238E27FC236}">
              <a16:creationId xmlns:a16="http://schemas.microsoft.com/office/drawing/2014/main" id="{8FAA745D-4BC0-4647-8F57-8BF36DCF02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a:extLst>
            <a:ext uri="{FF2B5EF4-FFF2-40B4-BE49-F238E27FC236}">
              <a16:creationId xmlns:a16="http://schemas.microsoft.com/office/drawing/2014/main" id="{907A5EF8-3855-4CE1-86E5-A8BF2BA78B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a:extLst>
            <a:ext uri="{FF2B5EF4-FFF2-40B4-BE49-F238E27FC236}">
              <a16:creationId xmlns:a16="http://schemas.microsoft.com/office/drawing/2014/main" id="{CD376C62-2B00-4726-8AB3-34305FE151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a:extLst>
            <a:ext uri="{FF2B5EF4-FFF2-40B4-BE49-F238E27FC236}">
              <a16:creationId xmlns:a16="http://schemas.microsoft.com/office/drawing/2014/main" id="{529B517A-7C9D-4E07-A58C-45DF5BD008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a:extLst>
            <a:ext uri="{FF2B5EF4-FFF2-40B4-BE49-F238E27FC236}">
              <a16:creationId xmlns:a16="http://schemas.microsoft.com/office/drawing/2014/main" id="{1738F1D3-FE8F-4804-8598-86FAD5DF6A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a:extLst>
            <a:ext uri="{FF2B5EF4-FFF2-40B4-BE49-F238E27FC236}">
              <a16:creationId xmlns:a16="http://schemas.microsoft.com/office/drawing/2014/main" id="{FCFD8264-2CB7-4DDF-BF8D-99C6FE9856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a:extLst>
            <a:ext uri="{FF2B5EF4-FFF2-40B4-BE49-F238E27FC236}">
              <a16:creationId xmlns:a16="http://schemas.microsoft.com/office/drawing/2014/main" id="{6C9B2D48-EAEB-4E5B-99CF-02926F8024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a:extLst>
            <a:ext uri="{FF2B5EF4-FFF2-40B4-BE49-F238E27FC236}">
              <a16:creationId xmlns:a16="http://schemas.microsoft.com/office/drawing/2014/main" id="{21526FE3-5B7F-4775-A3D7-5D99CCFCEE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4C575B2B-879A-4109-85D1-BFA7D81CC8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a:extLst>
            <a:ext uri="{FF2B5EF4-FFF2-40B4-BE49-F238E27FC236}">
              <a16:creationId xmlns:a16="http://schemas.microsoft.com/office/drawing/2014/main" id="{41D3C4C7-9BC0-44D9-9B8D-A0ADB4CE84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a:extLst>
            <a:ext uri="{FF2B5EF4-FFF2-40B4-BE49-F238E27FC236}">
              <a16:creationId xmlns:a16="http://schemas.microsoft.com/office/drawing/2014/main" id="{523F6DCA-E2E7-40FE-8EF1-43A85AEEAE0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2" name="直線コネクタ 511">
          <a:extLst>
            <a:ext uri="{FF2B5EF4-FFF2-40B4-BE49-F238E27FC236}">
              <a16:creationId xmlns:a16="http://schemas.microsoft.com/office/drawing/2014/main" id="{015A421C-2BD9-4038-853A-C0BDFAC69E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3" name="テキスト ボックス 512">
          <a:extLst>
            <a:ext uri="{FF2B5EF4-FFF2-40B4-BE49-F238E27FC236}">
              <a16:creationId xmlns:a16="http://schemas.microsoft.com/office/drawing/2014/main" id="{225192E6-4E2D-4A63-B28D-5F8E68C6D79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4" name="直線コネクタ 513">
          <a:extLst>
            <a:ext uri="{FF2B5EF4-FFF2-40B4-BE49-F238E27FC236}">
              <a16:creationId xmlns:a16="http://schemas.microsoft.com/office/drawing/2014/main" id="{6DAAFBB2-587D-4228-B07F-330F4F1FE5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13B41AB2-B2B9-4236-AB73-F04F58F8744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6" name="直線コネクタ 515">
          <a:extLst>
            <a:ext uri="{FF2B5EF4-FFF2-40B4-BE49-F238E27FC236}">
              <a16:creationId xmlns:a16="http://schemas.microsoft.com/office/drawing/2014/main" id="{6274F645-3E7B-4E08-B919-BF7299CA06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D4324B91-41BB-464B-A59D-FF42944865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8" name="直線コネクタ 517">
          <a:extLst>
            <a:ext uri="{FF2B5EF4-FFF2-40B4-BE49-F238E27FC236}">
              <a16:creationId xmlns:a16="http://schemas.microsoft.com/office/drawing/2014/main" id="{4B30B62A-55D1-43B0-806A-0E7D3B68950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3187525D-26AD-4579-AB8F-F8DB8CC8A5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0" name="直線コネクタ 519">
          <a:extLst>
            <a:ext uri="{FF2B5EF4-FFF2-40B4-BE49-F238E27FC236}">
              <a16:creationId xmlns:a16="http://schemas.microsoft.com/office/drawing/2014/main" id="{17B1F3A4-B447-4BCF-A582-3203C71020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1" name="テキスト ボックス 520">
          <a:extLst>
            <a:ext uri="{FF2B5EF4-FFF2-40B4-BE49-F238E27FC236}">
              <a16:creationId xmlns:a16="http://schemas.microsoft.com/office/drawing/2014/main" id="{17A6490B-8EE8-4017-8F9C-4657B6214B1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a:extLst>
            <a:ext uri="{FF2B5EF4-FFF2-40B4-BE49-F238E27FC236}">
              <a16:creationId xmlns:a16="http://schemas.microsoft.com/office/drawing/2014/main" id="{00AD5AAA-5F9C-4CE6-A4AB-8272A580D8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06995CDB-A244-47E3-A994-945F4A0583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a:extLst>
            <a:ext uri="{FF2B5EF4-FFF2-40B4-BE49-F238E27FC236}">
              <a16:creationId xmlns:a16="http://schemas.microsoft.com/office/drawing/2014/main" id="{E51E35AF-36CB-4B56-8B70-497F83CADE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5" name="直線コネクタ 524">
          <a:extLst>
            <a:ext uri="{FF2B5EF4-FFF2-40B4-BE49-F238E27FC236}">
              <a16:creationId xmlns:a16="http://schemas.microsoft.com/office/drawing/2014/main" id="{518803C8-7F3F-45EA-91EE-309DB3B50033}"/>
            </a:ext>
          </a:extLst>
        </xdr:cNvPr>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6" name="【児童館】&#10;有形固定資産減価償却率最小値テキスト">
          <a:extLst>
            <a:ext uri="{FF2B5EF4-FFF2-40B4-BE49-F238E27FC236}">
              <a16:creationId xmlns:a16="http://schemas.microsoft.com/office/drawing/2014/main" id="{854F6A12-CDDB-4B26-A53D-A6A44F80F1B1}"/>
            </a:ext>
          </a:extLst>
        </xdr:cNvPr>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7" name="直線コネクタ 526">
          <a:extLst>
            <a:ext uri="{FF2B5EF4-FFF2-40B4-BE49-F238E27FC236}">
              <a16:creationId xmlns:a16="http://schemas.microsoft.com/office/drawing/2014/main" id="{DF9FE27A-EC71-4CFF-9207-75D7A8B38619}"/>
            </a:ext>
          </a:extLst>
        </xdr:cNvPr>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8" name="【児童館】&#10;有形固定資産減価償却率最大値テキスト">
          <a:extLst>
            <a:ext uri="{FF2B5EF4-FFF2-40B4-BE49-F238E27FC236}">
              <a16:creationId xmlns:a16="http://schemas.microsoft.com/office/drawing/2014/main" id="{A505A091-AA34-4104-A59B-544E73B22BE9}"/>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9" name="直線コネクタ 528">
          <a:extLst>
            <a:ext uri="{FF2B5EF4-FFF2-40B4-BE49-F238E27FC236}">
              <a16:creationId xmlns:a16="http://schemas.microsoft.com/office/drawing/2014/main" id="{64A20B2C-A9E4-4E55-8C85-ABD9509052F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30" name="【児童館】&#10;有形固定資産減価償却率平均値テキスト">
          <a:extLst>
            <a:ext uri="{FF2B5EF4-FFF2-40B4-BE49-F238E27FC236}">
              <a16:creationId xmlns:a16="http://schemas.microsoft.com/office/drawing/2014/main" id="{EB896BFB-EA61-420C-BB70-103DFC8CB022}"/>
            </a:ext>
          </a:extLst>
        </xdr:cNvPr>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1" name="フローチャート : 判断 530">
          <a:extLst>
            <a:ext uri="{FF2B5EF4-FFF2-40B4-BE49-F238E27FC236}">
              <a16:creationId xmlns:a16="http://schemas.microsoft.com/office/drawing/2014/main" id="{39EB7817-78DD-46A3-ACC1-00C3446EC71A}"/>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32" name="フローチャート : 判断 531">
          <a:extLst>
            <a:ext uri="{FF2B5EF4-FFF2-40B4-BE49-F238E27FC236}">
              <a16:creationId xmlns:a16="http://schemas.microsoft.com/office/drawing/2014/main" id="{18365418-357D-4882-B4F6-CB958F91A33C}"/>
            </a:ext>
          </a:extLst>
        </xdr:cNvPr>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26536B2-226C-4BDD-93C9-D923D7922B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EAB5C43-3E55-47C8-B524-34A64F9FFF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2892E9BD-964A-4B26-8613-2092083EB1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D6F2532-5412-4C36-8315-589B1B394B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8C1C3E4-1629-4CE8-87E9-8FA93D91ED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132080</xdr:rowOff>
    </xdr:from>
    <xdr:to>
      <xdr:col>22</xdr:col>
      <xdr:colOff>415925</xdr:colOff>
      <xdr:row>85</xdr:row>
      <xdr:rowOff>62230</xdr:rowOff>
    </xdr:to>
    <xdr:sp macro="" textlink="">
      <xdr:nvSpPr>
        <xdr:cNvPr id="538" name="円/楕円 537">
          <a:extLst>
            <a:ext uri="{FF2B5EF4-FFF2-40B4-BE49-F238E27FC236}">
              <a16:creationId xmlns:a16="http://schemas.microsoft.com/office/drawing/2014/main" id="{31386721-E680-4DA1-AF5B-8E0EC6B83BCE}"/>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539" name="n_1aveValue【児童館】&#10;有形固定資産減価償却率">
          <a:extLst>
            <a:ext uri="{FF2B5EF4-FFF2-40B4-BE49-F238E27FC236}">
              <a16:creationId xmlns:a16="http://schemas.microsoft.com/office/drawing/2014/main" id="{04F7F9B5-6B85-4F13-95FC-C29ECA73400E}"/>
            </a:ext>
          </a:extLst>
        </xdr:cNvPr>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53357</xdr:rowOff>
    </xdr:from>
    <xdr:ext cx="405111" cy="259045"/>
    <xdr:sp macro="" textlink="">
      <xdr:nvSpPr>
        <xdr:cNvPr id="540" name="n_1mainValue【児童館】&#10;有形固定資産減価償却率">
          <a:extLst>
            <a:ext uri="{FF2B5EF4-FFF2-40B4-BE49-F238E27FC236}">
              <a16:creationId xmlns:a16="http://schemas.microsoft.com/office/drawing/2014/main" id="{BFCE7F26-C2F8-45B8-99FA-3B68DA69BFC0}"/>
            </a:ext>
          </a:extLst>
        </xdr:cNvPr>
        <xdr:cNvSpPr txBox="1"/>
      </xdr:nvSpPr>
      <xdr:spPr>
        <a:xfrm>
          <a:off x="15266043"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a:extLst>
            <a:ext uri="{FF2B5EF4-FFF2-40B4-BE49-F238E27FC236}">
              <a16:creationId xmlns:a16="http://schemas.microsoft.com/office/drawing/2014/main" id="{8A57CA79-B5E2-49AA-8B73-900FDF13FF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a:extLst>
            <a:ext uri="{FF2B5EF4-FFF2-40B4-BE49-F238E27FC236}">
              <a16:creationId xmlns:a16="http://schemas.microsoft.com/office/drawing/2014/main" id="{C8F0AA5B-952D-43AC-897E-4C153D1958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a:extLst>
            <a:ext uri="{FF2B5EF4-FFF2-40B4-BE49-F238E27FC236}">
              <a16:creationId xmlns:a16="http://schemas.microsoft.com/office/drawing/2014/main" id="{20C30D84-B694-4B7F-8AB3-A59A951401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a:extLst>
            <a:ext uri="{FF2B5EF4-FFF2-40B4-BE49-F238E27FC236}">
              <a16:creationId xmlns:a16="http://schemas.microsoft.com/office/drawing/2014/main" id="{FDBC3AD9-9F77-4194-99B6-967EA9A33E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a:extLst>
            <a:ext uri="{FF2B5EF4-FFF2-40B4-BE49-F238E27FC236}">
              <a16:creationId xmlns:a16="http://schemas.microsoft.com/office/drawing/2014/main" id="{CD184E53-2E4F-43A9-9C12-5EF396D354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a:extLst>
            <a:ext uri="{FF2B5EF4-FFF2-40B4-BE49-F238E27FC236}">
              <a16:creationId xmlns:a16="http://schemas.microsoft.com/office/drawing/2014/main" id="{A37C2710-DDB9-422F-99D2-8FBF8D89F1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a:extLst>
            <a:ext uri="{FF2B5EF4-FFF2-40B4-BE49-F238E27FC236}">
              <a16:creationId xmlns:a16="http://schemas.microsoft.com/office/drawing/2014/main" id="{8F7B6E03-50D3-42AC-9850-7EDFBC4E0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a:extLst>
            <a:ext uri="{FF2B5EF4-FFF2-40B4-BE49-F238E27FC236}">
              <a16:creationId xmlns:a16="http://schemas.microsoft.com/office/drawing/2014/main" id="{80AB6418-4F9F-404E-9822-47A2C74ADC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8011E7E1-3CB1-4036-B7D9-C9DB662C91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a:extLst>
            <a:ext uri="{FF2B5EF4-FFF2-40B4-BE49-F238E27FC236}">
              <a16:creationId xmlns:a16="http://schemas.microsoft.com/office/drawing/2014/main" id="{B04FB836-BF42-492A-A4D8-F53F1E479E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a:extLst>
            <a:ext uri="{FF2B5EF4-FFF2-40B4-BE49-F238E27FC236}">
              <a16:creationId xmlns:a16="http://schemas.microsoft.com/office/drawing/2014/main" id="{8380E5DB-A38C-4659-939B-314C41BB6DF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2D4A2F6C-2984-4EEF-BD11-3D49819D94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a:extLst>
            <a:ext uri="{FF2B5EF4-FFF2-40B4-BE49-F238E27FC236}">
              <a16:creationId xmlns:a16="http://schemas.microsoft.com/office/drawing/2014/main" id="{F406115E-F73D-42FB-BDE6-7015B0ABD2B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a:extLst>
            <a:ext uri="{FF2B5EF4-FFF2-40B4-BE49-F238E27FC236}">
              <a16:creationId xmlns:a16="http://schemas.microsoft.com/office/drawing/2014/main" id="{512D0D38-3F37-461F-AE09-6542441FCA7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a:extLst>
            <a:ext uri="{FF2B5EF4-FFF2-40B4-BE49-F238E27FC236}">
              <a16:creationId xmlns:a16="http://schemas.microsoft.com/office/drawing/2014/main" id="{C90784C2-35AA-44FD-923E-837D1365927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a:extLst>
            <a:ext uri="{FF2B5EF4-FFF2-40B4-BE49-F238E27FC236}">
              <a16:creationId xmlns:a16="http://schemas.microsoft.com/office/drawing/2014/main" id="{F8D1A093-792E-4A10-B22F-E2692DF80DE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a:extLst>
            <a:ext uri="{FF2B5EF4-FFF2-40B4-BE49-F238E27FC236}">
              <a16:creationId xmlns:a16="http://schemas.microsoft.com/office/drawing/2014/main" id="{F1C45D75-67ED-4A3D-A575-E4EB990E60C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a:extLst>
            <a:ext uri="{FF2B5EF4-FFF2-40B4-BE49-F238E27FC236}">
              <a16:creationId xmlns:a16="http://schemas.microsoft.com/office/drawing/2014/main" id="{3DDECC28-A0D2-47DF-B605-F2296629B26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a:extLst>
            <a:ext uri="{FF2B5EF4-FFF2-40B4-BE49-F238E27FC236}">
              <a16:creationId xmlns:a16="http://schemas.microsoft.com/office/drawing/2014/main" id="{8CAC30B6-8BBF-4A10-A42C-7D42E5A55A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a:extLst>
            <a:ext uri="{FF2B5EF4-FFF2-40B4-BE49-F238E27FC236}">
              <a16:creationId xmlns:a16="http://schemas.microsoft.com/office/drawing/2014/main" id="{E8C346FB-5795-4FBF-AE8D-1E477F161D0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a:extLst>
            <a:ext uri="{FF2B5EF4-FFF2-40B4-BE49-F238E27FC236}">
              <a16:creationId xmlns:a16="http://schemas.microsoft.com/office/drawing/2014/main" id="{6EC095F6-D4DD-4E3D-A2AD-4BB0019B723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D41A8DEA-CEA7-4DA8-9E1F-170B7A37D18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a:extLst>
            <a:ext uri="{FF2B5EF4-FFF2-40B4-BE49-F238E27FC236}">
              <a16:creationId xmlns:a16="http://schemas.microsoft.com/office/drawing/2014/main" id="{0B36F770-B0B2-4830-A74E-363988B5BE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48568B0F-A932-4006-98F5-9558A27127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児童館】&#10;一人当たり面積グラフ枠">
          <a:extLst>
            <a:ext uri="{FF2B5EF4-FFF2-40B4-BE49-F238E27FC236}">
              <a16:creationId xmlns:a16="http://schemas.microsoft.com/office/drawing/2014/main" id="{0D07A777-07C4-442B-82B7-BD36724888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152400</xdr:rowOff>
    </xdr:from>
    <xdr:to>
      <xdr:col>32</xdr:col>
      <xdr:colOff>186689</xdr:colOff>
      <xdr:row>86</xdr:row>
      <xdr:rowOff>136071</xdr:rowOff>
    </xdr:to>
    <xdr:cxnSp macro="">
      <xdr:nvCxnSpPr>
        <xdr:cNvPr id="566" name="直線コネクタ 565">
          <a:extLst>
            <a:ext uri="{FF2B5EF4-FFF2-40B4-BE49-F238E27FC236}">
              <a16:creationId xmlns:a16="http://schemas.microsoft.com/office/drawing/2014/main" id="{71F040F2-41D2-4782-B1E8-CEF11687F600}"/>
            </a:ext>
          </a:extLst>
        </xdr:cNvPr>
        <xdr:cNvCxnSpPr/>
      </xdr:nvCxnSpPr>
      <xdr:spPr>
        <a:xfrm flipV="1">
          <a:off x="22160864" y="13868400"/>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139898</xdr:rowOff>
    </xdr:from>
    <xdr:ext cx="469744" cy="259045"/>
    <xdr:sp macro="" textlink="">
      <xdr:nvSpPr>
        <xdr:cNvPr id="567" name="【児童館】&#10;一人当たり面積最小値テキスト">
          <a:extLst>
            <a:ext uri="{FF2B5EF4-FFF2-40B4-BE49-F238E27FC236}">
              <a16:creationId xmlns:a16="http://schemas.microsoft.com/office/drawing/2014/main" id="{5FA08954-4DDD-4C8B-918F-99E147F5155A}"/>
            </a:ext>
          </a:extLst>
        </xdr:cNvPr>
        <xdr:cNvSpPr txBox="1"/>
      </xdr:nvSpPr>
      <xdr:spPr>
        <a:xfrm>
          <a:off x="222504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136071</xdr:rowOff>
    </xdr:from>
    <xdr:to>
      <xdr:col>32</xdr:col>
      <xdr:colOff>276225</xdr:colOff>
      <xdr:row>86</xdr:row>
      <xdr:rowOff>136071</xdr:rowOff>
    </xdr:to>
    <xdr:cxnSp macro="">
      <xdr:nvCxnSpPr>
        <xdr:cNvPr id="568" name="直線コネクタ 567">
          <a:extLst>
            <a:ext uri="{FF2B5EF4-FFF2-40B4-BE49-F238E27FC236}">
              <a16:creationId xmlns:a16="http://schemas.microsoft.com/office/drawing/2014/main" id="{48E16500-9F5B-4D25-987D-F6F3B02CD878}"/>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99077</xdr:rowOff>
    </xdr:from>
    <xdr:ext cx="469744" cy="259045"/>
    <xdr:sp macro="" textlink="">
      <xdr:nvSpPr>
        <xdr:cNvPr id="569" name="【児童館】&#10;一人当たり面積最大値テキスト">
          <a:extLst>
            <a:ext uri="{FF2B5EF4-FFF2-40B4-BE49-F238E27FC236}">
              <a16:creationId xmlns:a16="http://schemas.microsoft.com/office/drawing/2014/main" id="{0765AAF4-D33F-4A76-A0B6-AF464B28538C}"/>
            </a:ext>
          </a:extLst>
        </xdr:cNvPr>
        <xdr:cNvSpPr txBox="1"/>
      </xdr:nvSpPr>
      <xdr:spPr>
        <a:xfrm>
          <a:off x="222504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80</xdr:row>
      <xdr:rowOff>152400</xdr:rowOff>
    </xdr:from>
    <xdr:to>
      <xdr:col>32</xdr:col>
      <xdr:colOff>276225</xdr:colOff>
      <xdr:row>80</xdr:row>
      <xdr:rowOff>152400</xdr:rowOff>
    </xdr:to>
    <xdr:cxnSp macro="">
      <xdr:nvCxnSpPr>
        <xdr:cNvPr id="570" name="直線コネクタ 569">
          <a:extLst>
            <a:ext uri="{FF2B5EF4-FFF2-40B4-BE49-F238E27FC236}">
              <a16:creationId xmlns:a16="http://schemas.microsoft.com/office/drawing/2014/main" id="{57F227A2-7CA2-4013-ADB8-6B662F03B14C}"/>
            </a:ext>
          </a:extLst>
        </xdr:cNvPr>
        <xdr:cNvCxnSpPr/>
      </xdr:nvCxnSpPr>
      <xdr:spPr>
        <a:xfrm>
          <a:off x="220726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71" name="【児童館】&#10;一人当たり面積平均値テキスト">
          <a:extLst>
            <a:ext uri="{FF2B5EF4-FFF2-40B4-BE49-F238E27FC236}">
              <a16:creationId xmlns:a16="http://schemas.microsoft.com/office/drawing/2014/main" id="{9972954C-9B95-42E1-AC36-45801EF7EC42}"/>
            </a:ext>
          </a:extLst>
        </xdr:cNvPr>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72" name="フローチャート : 判断 571">
          <a:extLst>
            <a:ext uri="{FF2B5EF4-FFF2-40B4-BE49-F238E27FC236}">
              <a16:creationId xmlns:a16="http://schemas.microsoft.com/office/drawing/2014/main" id="{5F043CB5-4B10-403B-B5E1-5875C95BA841}"/>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85271</xdr:rowOff>
    </xdr:from>
    <xdr:to>
      <xdr:col>31</xdr:col>
      <xdr:colOff>85725</xdr:colOff>
      <xdr:row>85</xdr:row>
      <xdr:rowOff>15421</xdr:rowOff>
    </xdr:to>
    <xdr:sp macro="" textlink="">
      <xdr:nvSpPr>
        <xdr:cNvPr id="573" name="フローチャート : 判断 572">
          <a:extLst>
            <a:ext uri="{FF2B5EF4-FFF2-40B4-BE49-F238E27FC236}">
              <a16:creationId xmlns:a16="http://schemas.microsoft.com/office/drawing/2014/main" id="{D1097F75-1FA5-40AA-8CB0-632050159015}"/>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6128E750-9D53-4A64-AC8F-9A47146773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EAB371B5-B772-4023-BED1-DE5E829475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E2E8DC4D-E612-41EF-ABD6-8810101215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C4D76AF5-6AC4-464C-8EFB-C98DCAAE17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8AB03F41-94A4-47F3-8C08-8FC541C709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36286</xdr:rowOff>
    </xdr:from>
    <xdr:to>
      <xdr:col>31</xdr:col>
      <xdr:colOff>85725</xdr:colOff>
      <xdr:row>78</xdr:row>
      <xdr:rowOff>137886</xdr:rowOff>
    </xdr:to>
    <xdr:sp macro="" textlink="">
      <xdr:nvSpPr>
        <xdr:cNvPr id="579" name="円/楕円 578">
          <a:extLst>
            <a:ext uri="{FF2B5EF4-FFF2-40B4-BE49-F238E27FC236}">
              <a16:creationId xmlns:a16="http://schemas.microsoft.com/office/drawing/2014/main" id="{9199D0DB-3818-4010-B8B1-7EAEEA2B8277}"/>
            </a:ext>
          </a:extLst>
        </xdr:cNvPr>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6548</xdr:rowOff>
    </xdr:from>
    <xdr:ext cx="469744" cy="259045"/>
    <xdr:sp macro="" textlink="">
      <xdr:nvSpPr>
        <xdr:cNvPr id="580" name="n_1aveValue【児童館】&#10;一人当たり面積">
          <a:extLst>
            <a:ext uri="{FF2B5EF4-FFF2-40B4-BE49-F238E27FC236}">
              <a16:creationId xmlns:a16="http://schemas.microsoft.com/office/drawing/2014/main" id="{AEF261D5-C633-4B53-ABA9-C1E6302C6B68}"/>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154413</xdr:rowOff>
    </xdr:from>
    <xdr:ext cx="469744" cy="259045"/>
    <xdr:sp macro="" textlink="">
      <xdr:nvSpPr>
        <xdr:cNvPr id="581" name="n_1mainValue【児童館】&#10;一人当たり面積">
          <a:extLst>
            <a:ext uri="{FF2B5EF4-FFF2-40B4-BE49-F238E27FC236}">
              <a16:creationId xmlns:a16="http://schemas.microsoft.com/office/drawing/2014/main" id="{ECC0B94C-13AC-4C6F-9245-253E152D41CB}"/>
            </a:ext>
          </a:extLst>
        </xdr:cNvPr>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a:extLst>
            <a:ext uri="{FF2B5EF4-FFF2-40B4-BE49-F238E27FC236}">
              <a16:creationId xmlns:a16="http://schemas.microsoft.com/office/drawing/2014/main" id="{4894B14E-8509-40D6-B03C-1F9358884F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a:extLst>
            <a:ext uri="{FF2B5EF4-FFF2-40B4-BE49-F238E27FC236}">
              <a16:creationId xmlns:a16="http://schemas.microsoft.com/office/drawing/2014/main" id="{A89986C7-77E5-4B73-8F74-1C2DD54578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a:extLst>
            <a:ext uri="{FF2B5EF4-FFF2-40B4-BE49-F238E27FC236}">
              <a16:creationId xmlns:a16="http://schemas.microsoft.com/office/drawing/2014/main" id="{E74FE41E-8619-440D-829E-935DEE4B3C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a:extLst>
            <a:ext uri="{FF2B5EF4-FFF2-40B4-BE49-F238E27FC236}">
              <a16:creationId xmlns:a16="http://schemas.microsoft.com/office/drawing/2014/main" id="{047072FC-D601-48D4-94E6-C256241F28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a:extLst>
            <a:ext uri="{FF2B5EF4-FFF2-40B4-BE49-F238E27FC236}">
              <a16:creationId xmlns:a16="http://schemas.microsoft.com/office/drawing/2014/main" id="{8FF52570-91BD-4137-AB41-5BB91C5AB9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a:extLst>
            <a:ext uri="{FF2B5EF4-FFF2-40B4-BE49-F238E27FC236}">
              <a16:creationId xmlns:a16="http://schemas.microsoft.com/office/drawing/2014/main" id="{AFEA5729-5E8E-42F3-8876-59CC7128E7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a:extLst>
            <a:ext uri="{FF2B5EF4-FFF2-40B4-BE49-F238E27FC236}">
              <a16:creationId xmlns:a16="http://schemas.microsoft.com/office/drawing/2014/main" id="{DF480F52-2D52-4E24-8D05-C796120D3D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a:extLst>
            <a:ext uri="{FF2B5EF4-FFF2-40B4-BE49-F238E27FC236}">
              <a16:creationId xmlns:a16="http://schemas.microsoft.com/office/drawing/2014/main" id="{49F051B6-F39B-42A6-B54E-123BC60FE4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932F6945-56AA-436D-A742-EDE96E2C46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a:extLst>
            <a:ext uri="{FF2B5EF4-FFF2-40B4-BE49-F238E27FC236}">
              <a16:creationId xmlns:a16="http://schemas.microsoft.com/office/drawing/2014/main" id="{EC33B412-63FE-46D4-A3D0-1852492D06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a:extLst>
            <a:ext uri="{FF2B5EF4-FFF2-40B4-BE49-F238E27FC236}">
              <a16:creationId xmlns:a16="http://schemas.microsoft.com/office/drawing/2014/main" id="{136CE1DC-F24E-425D-8963-4FE635579DC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a:extLst>
            <a:ext uri="{FF2B5EF4-FFF2-40B4-BE49-F238E27FC236}">
              <a16:creationId xmlns:a16="http://schemas.microsoft.com/office/drawing/2014/main" id="{0AC3338A-29BA-41EE-B01A-291E77C25B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600C5727-3296-4855-9F1A-60DE5CD3693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a:extLst>
            <a:ext uri="{FF2B5EF4-FFF2-40B4-BE49-F238E27FC236}">
              <a16:creationId xmlns:a16="http://schemas.microsoft.com/office/drawing/2014/main" id="{40CB429D-35E8-400F-A20C-A570DBDBEE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B08E6F86-9604-4FB3-940F-D45B731170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a:extLst>
            <a:ext uri="{FF2B5EF4-FFF2-40B4-BE49-F238E27FC236}">
              <a16:creationId xmlns:a16="http://schemas.microsoft.com/office/drawing/2014/main" id="{2A0AF423-3A11-4CE9-BFE6-4F8F0CDA7E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44E630F3-1F71-46C0-87A7-46665C34A4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a:extLst>
            <a:ext uri="{FF2B5EF4-FFF2-40B4-BE49-F238E27FC236}">
              <a16:creationId xmlns:a16="http://schemas.microsoft.com/office/drawing/2014/main" id="{6CF8E0B0-751C-4E61-A98B-E76214F8BEF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C9158AC9-C2AC-46D3-BFFD-AA94F71E88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a:extLst>
            <a:ext uri="{FF2B5EF4-FFF2-40B4-BE49-F238E27FC236}">
              <a16:creationId xmlns:a16="http://schemas.microsoft.com/office/drawing/2014/main" id="{EBF006BD-8A50-40C6-8D14-047E4108999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B52D622B-45CD-44A9-ABEE-AD522755DD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a:extLst>
            <a:ext uri="{FF2B5EF4-FFF2-40B4-BE49-F238E27FC236}">
              <a16:creationId xmlns:a16="http://schemas.microsoft.com/office/drawing/2014/main" id="{25F57CE6-3C27-489E-B800-B2322208EC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5405862C-2373-4631-A06A-9A1623C9DF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1CED5E42-F66B-4A09-8EAD-EFA41D8F5E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6" name="直線コネクタ 605">
          <a:extLst>
            <a:ext uri="{FF2B5EF4-FFF2-40B4-BE49-F238E27FC236}">
              <a16:creationId xmlns:a16="http://schemas.microsoft.com/office/drawing/2014/main" id="{0D0D4784-1326-4AB8-94A7-F45831E3212A}"/>
            </a:ext>
          </a:extLst>
        </xdr:cNvPr>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7" name="【公民館】&#10;有形固定資産減価償却率最小値テキスト">
          <a:extLst>
            <a:ext uri="{FF2B5EF4-FFF2-40B4-BE49-F238E27FC236}">
              <a16:creationId xmlns:a16="http://schemas.microsoft.com/office/drawing/2014/main" id="{91230773-6455-47B6-8770-5EA31567D3EA}"/>
            </a:ext>
          </a:extLst>
        </xdr:cNvPr>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8" name="直線コネクタ 607">
          <a:extLst>
            <a:ext uri="{FF2B5EF4-FFF2-40B4-BE49-F238E27FC236}">
              <a16:creationId xmlns:a16="http://schemas.microsoft.com/office/drawing/2014/main" id="{96B1D91B-5DBA-4584-9AFF-2E68418ED08B}"/>
            </a:ext>
          </a:extLst>
        </xdr:cNvPr>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9" name="【公民館】&#10;有形固定資産減価償却率最大値テキスト">
          <a:extLst>
            <a:ext uri="{FF2B5EF4-FFF2-40B4-BE49-F238E27FC236}">
              <a16:creationId xmlns:a16="http://schemas.microsoft.com/office/drawing/2014/main" id="{961EFACE-AAFA-43D5-89B9-E832C2C5B7DD}"/>
            </a:ext>
          </a:extLst>
        </xdr:cNvPr>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10" name="直線コネクタ 609">
          <a:extLst>
            <a:ext uri="{FF2B5EF4-FFF2-40B4-BE49-F238E27FC236}">
              <a16:creationId xmlns:a16="http://schemas.microsoft.com/office/drawing/2014/main" id="{88D221FD-AD98-4227-9A34-7BE1C869C3B0}"/>
            </a:ext>
          </a:extLst>
        </xdr:cNvPr>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1" name="【公民館】&#10;有形固定資産減価償却率平均値テキスト">
          <a:extLst>
            <a:ext uri="{FF2B5EF4-FFF2-40B4-BE49-F238E27FC236}">
              <a16:creationId xmlns:a16="http://schemas.microsoft.com/office/drawing/2014/main" id="{E6CCE844-FE49-4437-9FBC-ABF17E81FD86}"/>
            </a:ext>
          </a:extLst>
        </xdr:cNvPr>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2" name="フローチャート : 判断 611">
          <a:extLst>
            <a:ext uri="{FF2B5EF4-FFF2-40B4-BE49-F238E27FC236}">
              <a16:creationId xmlns:a16="http://schemas.microsoft.com/office/drawing/2014/main" id="{9A750D0E-9516-4C63-821C-4D87E6FE9FF4}"/>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13" name="フローチャート : 判断 612">
          <a:extLst>
            <a:ext uri="{FF2B5EF4-FFF2-40B4-BE49-F238E27FC236}">
              <a16:creationId xmlns:a16="http://schemas.microsoft.com/office/drawing/2014/main" id="{29AD72F7-3B03-49CB-ACFB-4E0E69E8725A}"/>
            </a:ext>
          </a:extLst>
        </xdr:cNvPr>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FE45EA9E-EB03-4B3B-AB92-1EAF1C79DB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A747ED0B-EFE5-4C13-956E-5CA29407C3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691786F-4E77-4980-B990-36C8188E30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D1A8862-5C80-4735-9F22-3338E52A2D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158D3A81-2BF3-4833-896D-BBC16D64A3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114936</xdr:rowOff>
    </xdr:from>
    <xdr:to>
      <xdr:col>22</xdr:col>
      <xdr:colOff>415925</xdr:colOff>
      <xdr:row>108</xdr:row>
      <xdr:rowOff>45086</xdr:rowOff>
    </xdr:to>
    <xdr:sp macro="" textlink="">
      <xdr:nvSpPr>
        <xdr:cNvPr id="619" name="円/楕円 618">
          <a:extLst>
            <a:ext uri="{FF2B5EF4-FFF2-40B4-BE49-F238E27FC236}">
              <a16:creationId xmlns:a16="http://schemas.microsoft.com/office/drawing/2014/main" id="{F4159284-953F-44C4-9742-90FDE7F75CA4}"/>
            </a:ext>
          </a:extLst>
        </xdr:cNvPr>
        <xdr:cNvSpPr/>
      </xdr:nvSpPr>
      <xdr:spPr>
        <a:xfrm>
          <a:off x="1543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620" name="n_1aveValue【公民館】&#10;有形固定資産減価償却率">
          <a:extLst>
            <a:ext uri="{FF2B5EF4-FFF2-40B4-BE49-F238E27FC236}">
              <a16:creationId xmlns:a16="http://schemas.microsoft.com/office/drawing/2014/main" id="{8691D028-4A3C-4BEA-9DB6-799426464B9C}"/>
            </a:ext>
          </a:extLst>
        </xdr:cNvPr>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36213</xdr:rowOff>
    </xdr:from>
    <xdr:ext cx="405111" cy="259045"/>
    <xdr:sp macro="" textlink="">
      <xdr:nvSpPr>
        <xdr:cNvPr id="621" name="n_1mainValue【公民館】&#10;有形固定資産減価償却率">
          <a:extLst>
            <a:ext uri="{FF2B5EF4-FFF2-40B4-BE49-F238E27FC236}">
              <a16:creationId xmlns:a16="http://schemas.microsoft.com/office/drawing/2014/main" id="{D809538C-0248-42CE-8EE1-ABE8C680D398}"/>
            </a:ext>
          </a:extLst>
        </xdr:cNvPr>
        <xdr:cNvSpPr txBox="1"/>
      </xdr:nvSpPr>
      <xdr:spPr>
        <a:xfrm>
          <a:off x="15266043"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a:extLst>
            <a:ext uri="{FF2B5EF4-FFF2-40B4-BE49-F238E27FC236}">
              <a16:creationId xmlns:a16="http://schemas.microsoft.com/office/drawing/2014/main" id="{4E7A273A-99CC-4660-A067-65781B814E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a:extLst>
            <a:ext uri="{FF2B5EF4-FFF2-40B4-BE49-F238E27FC236}">
              <a16:creationId xmlns:a16="http://schemas.microsoft.com/office/drawing/2014/main" id="{913A2474-84CC-41F4-A1F5-759631729F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a:extLst>
            <a:ext uri="{FF2B5EF4-FFF2-40B4-BE49-F238E27FC236}">
              <a16:creationId xmlns:a16="http://schemas.microsoft.com/office/drawing/2014/main" id="{F029C819-B536-4001-A020-1D18497026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a:extLst>
            <a:ext uri="{FF2B5EF4-FFF2-40B4-BE49-F238E27FC236}">
              <a16:creationId xmlns:a16="http://schemas.microsoft.com/office/drawing/2014/main" id="{9AD442D4-D1E0-4BE5-AB86-1B4F131A44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a:extLst>
            <a:ext uri="{FF2B5EF4-FFF2-40B4-BE49-F238E27FC236}">
              <a16:creationId xmlns:a16="http://schemas.microsoft.com/office/drawing/2014/main" id="{F0818F27-F286-4C97-AF02-61EB5637A5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a:extLst>
            <a:ext uri="{FF2B5EF4-FFF2-40B4-BE49-F238E27FC236}">
              <a16:creationId xmlns:a16="http://schemas.microsoft.com/office/drawing/2014/main" id="{99D6C250-B5A8-45B3-856F-33186CD3B6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a:extLst>
            <a:ext uri="{FF2B5EF4-FFF2-40B4-BE49-F238E27FC236}">
              <a16:creationId xmlns:a16="http://schemas.microsoft.com/office/drawing/2014/main" id="{F756CFE8-788C-4BCB-84E7-FEC15B8233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a:extLst>
            <a:ext uri="{FF2B5EF4-FFF2-40B4-BE49-F238E27FC236}">
              <a16:creationId xmlns:a16="http://schemas.microsoft.com/office/drawing/2014/main" id="{177C7B6A-6094-4034-AB33-3F62D14BF3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8EF63CC5-5C6D-4DB5-821C-E4958DCA49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a:extLst>
            <a:ext uri="{FF2B5EF4-FFF2-40B4-BE49-F238E27FC236}">
              <a16:creationId xmlns:a16="http://schemas.microsoft.com/office/drawing/2014/main" id="{0054576A-28EF-4805-B00F-3414D441C8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2" name="直線コネクタ 631">
          <a:extLst>
            <a:ext uri="{FF2B5EF4-FFF2-40B4-BE49-F238E27FC236}">
              <a16:creationId xmlns:a16="http://schemas.microsoft.com/office/drawing/2014/main" id="{729F713D-158D-4690-A53D-D9CA3B1DCF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3D96CA9-6C23-42F6-ACE2-25E42F5F62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4" name="直線コネクタ 633">
          <a:extLst>
            <a:ext uri="{FF2B5EF4-FFF2-40B4-BE49-F238E27FC236}">
              <a16:creationId xmlns:a16="http://schemas.microsoft.com/office/drawing/2014/main" id="{5E7C54E0-947A-46F3-AADD-5355793736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5" name="テキスト ボックス 634">
          <a:extLst>
            <a:ext uri="{FF2B5EF4-FFF2-40B4-BE49-F238E27FC236}">
              <a16:creationId xmlns:a16="http://schemas.microsoft.com/office/drawing/2014/main" id="{40BCCB93-B571-4F39-8869-A277AB963B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6" name="直線コネクタ 635">
          <a:extLst>
            <a:ext uri="{FF2B5EF4-FFF2-40B4-BE49-F238E27FC236}">
              <a16:creationId xmlns:a16="http://schemas.microsoft.com/office/drawing/2014/main" id="{D08C5ED4-7B45-4C8C-BDD7-9412F5026DD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7" name="テキスト ボックス 636">
          <a:extLst>
            <a:ext uri="{FF2B5EF4-FFF2-40B4-BE49-F238E27FC236}">
              <a16:creationId xmlns:a16="http://schemas.microsoft.com/office/drawing/2014/main" id="{A0A8AAFD-9E2F-45A3-B3E3-9B26D15B37D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8" name="直線コネクタ 637">
          <a:extLst>
            <a:ext uri="{FF2B5EF4-FFF2-40B4-BE49-F238E27FC236}">
              <a16:creationId xmlns:a16="http://schemas.microsoft.com/office/drawing/2014/main" id="{ADD9AC8C-C5B8-43A3-BB20-6E39C43C46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9" name="テキスト ボックス 638">
          <a:extLst>
            <a:ext uri="{FF2B5EF4-FFF2-40B4-BE49-F238E27FC236}">
              <a16:creationId xmlns:a16="http://schemas.microsoft.com/office/drawing/2014/main" id="{6F906151-7500-4454-9F94-97E20C9BF5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0" name="直線コネクタ 639">
          <a:extLst>
            <a:ext uri="{FF2B5EF4-FFF2-40B4-BE49-F238E27FC236}">
              <a16:creationId xmlns:a16="http://schemas.microsoft.com/office/drawing/2014/main" id="{C8B9938F-DC2D-482E-9D09-B6C429FD3A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158B8C57-C79B-4873-937A-90BE7D05D0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a:extLst>
            <a:ext uri="{FF2B5EF4-FFF2-40B4-BE49-F238E27FC236}">
              <a16:creationId xmlns:a16="http://schemas.microsoft.com/office/drawing/2014/main" id="{3999AF5C-6414-4FC6-91F5-5F9BD7279E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5377FC66-B64D-4BC8-B488-A9D6469A05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a:extLst>
            <a:ext uri="{FF2B5EF4-FFF2-40B4-BE49-F238E27FC236}">
              <a16:creationId xmlns:a16="http://schemas.microsoft.com/office/drawing/2014/main" id="{0B64BC97-0742-4528-9D2C-3292AD38A5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5" name="直線コネクタ 644">
          <a:extLst>
            <a:ext uri="{FF2B5EF4-FFF2-40B4-BE49-F238E27FC236}">
              <a16:creationId xmlns:a16="http://schemas.microsoft.com/office/drawing/2014/main" id="{9A3E0D53-1275-478C-947A-9781BE3B4683}"/>
            </a:ext>
          </a:extLst>
        </xdr:cNvPr>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6" name="【公民館】&#10;一人当たり面積最小値テキスト">
          <a:extLst>
            <a:ext uri="{FF2B5EF4-FFF2-40B4-BE49-F238E27FC236}">
              <a16:creationId xmlns:a16="http://schemas.microsoft.com/office/drawing/2014/main" id="{F98BACD4-F1FC-41F6-99C0-A2EB11F4587F}"/>
            </a:ext>
          </a:extLst>
        </xdr:cNvPr>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7" name="直線コネクタ 646">
          <a:extLst>
            <a:ext uri="{FF2B5EF4-FFF2-40B4-BE49-F238E27FC236}">
              <a16:creationId xmlns:a16="http://schemas.microsoft.com/office/drawing/2014/main" id="{3D4A0DE3-CFD6-44A0-940F-C880EF7F03AA}"/>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8" name="【公民館】&#10;一人当たり面積最大値テキスト">
          <a:extLst>
            <a:ext uri="{FF2B5EF4-FFF2-40B4-BE49-F238E27FC236}">
              <a16:creationId xmlns:a16="http://schemas.microsoft.com/office/drawing/2014/main" id="{4D157ADE-A92B-4578-8D4A-B0F92B7D843D}"/>
            </a:ext>
          </a:extLst>
        </xdr:cNvPr>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9" name="直線コネクタ 648">
          <a:extLst>
            <a:ext uri="{FF2B5EF4-FFF2-40B4-BE49-F238E27FC236}">
              <a16:creationId xmlns:a16="http://schemas.microsoft.com/office/drawing/2014/main" id="{76BF7789-756D-4B08-8BCF-11DA48658477}"/>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50" name="【公民館】&#10;一人当たり面積平均値テキスト">
          <a:extLst>
            <a:ext uri="{FF2B5EF4-FFF2-40B4-BE49-F238E27FC236}">
              <a16:creationId xmlns:a16="http://schemas.microsoft.com/office/drawing/2014/main" id="{EDFFC6F3-4302-4D12-927A-0254307390CA}"/>
            </a:ext>
          </a:extLst>
        </xdr:cNvPr>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51" name="フローチャート : 判断 650">
          <a:extLst>
            <a:ext uri="{FF2B5EF4-FFF2-40B4-BE49-F238E27FC236}">
              <a16:creationId xmlns:a16="http://schemas.microsoft.com/office/drawing/2014/main" id="{C6F8D14D-787C-4DC5-B76F-FC07F2C4113C}"/>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52" name="フローチャート : 判断 651">
          <a:extLst>
            <a:ext uri="{FF2B5EF4-FFF2-40B4-BE49-F238E27FC236}">
              <a16:creationId xmlns:a16="http://schemas.microsoft.com/office/drawing/2014/main" id="{79A0290F-FCAF-41A2-A2D8-66AAD85E6464}"/>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423C1627-EF58-471C-A21D-1554BBFA7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B2B6582-710D-4F53-9B12-C01C4FAB6A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CB945F35-D409-4E2B-955A-324341F45A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4BE849B5-CF18-43C9-B3B4-282915FA58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2238B415-0F2B-4C90-A87B-AD657412F4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58" name="円/楕円 657">
          <a:extLst>
            <a:ext uri="{FF2B5EF4-FFF2-40B4-BE49-F238E27FC236}">
              <a16:creationId xmlns:a16="http://schemas.microsoft.com/office/drawing/2014/main" id="{6948CADC-301B-494D-BE25-1B256F1CB63E}"/>
            </a:ext>
          </a:extLst>
        </xdr:cNvPr>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59" name="n_1aveValue【公民館】&#10;一人当たり面積">
          <a:extLst>
            <a:ext uri="{FF2B5EF4-FFF2-40B4-BE49-F238E27FC236}">
              <a16:creationId xmlns:a16="http://schemas.microsoft.com/office/drawing/2014/main" id="{008E3EDC-631B-4E34-BC20-2448945AB68C}"/>
            </a:ext>
          </a:extLst>
        </xdr:cNvPr>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105427</xdr:rowOff>
    </xdr:from>
    <xdr:ext cx="469744" cy="259045"/>
    <xdr:sp macro="" textlink="">
      <xdr:nvSpPr>
        <xdr:cNvPr id="660" name="n_1mainValue【公民館】&#10;一人当たり面積">
          <a:extLst>
            <a:ext uri="{FF2B5EF4-FFF2-40B4-BE49-F238E27FC236}">
              <a16:creationId xmlns:a16="http://schemas.microsoft.com/office/drawing/2014/main" id="{8949A544-0C70-4430-B7C1-BE0EF0E96C11}"/>
            </a:ext>
          </a:extLst>
        </xdr:cNvPr>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a:extLst>
            <a:ext uri="{FF2B5EF4-FFF2-40B4-BE49-F238E27FC236}">
              <a16:creationId xmlns:a16="http://schemas.microsoft.com/office/drawing/2014/main" id="{A4233885-4ACA-4504-AC74-711C92DF23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a:extLst>
            <a:ext uri="{FF2B5EF4-FFF2-40B4-BE49-F238E27FC236}">
              <a16:creationId xmlns:a16="http://schemas.microsoft.com/office/drawing/2014/main" id="{98272788-763C-48BD-BF35-0CFABEB27D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a:extLst>
            <a:ext uri="{FF2B5EF4-FFF2-40B4-BE49-F238E27FC236}">
              <a16:creationId xmlns:a16="http://schemas.microsoft.com/office/drawing/2014/main" id="{9D67BB1B-E146-4C47-9FCE-C385F873F5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平成２７年度はほとんどの施設で有形固定資産減価償却率は類似団体平均を下回っているが、道路については、類似団体平均を１３．</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ポイント上回っている。</a:t>
          </a:r>
          <a:endParaRPr lang="ja-JP" altLang="ja-JP" sz="1400">
            <a:effectLst/>
          </a:endParaRPr>
        </a:p>
        <a:p>
          <a:r>
            <a:rPr lang="ja-JP" altLang="ja-JP" sz="1400">
              <a:solidFill>
                <a:schemeClr val="dk1"/>
              </a:solidFill>
              <a:effectLst/>
              <a:latin typeface="+mn-lt"/>
              <a:ea typeface="+mn-ea"/>
              <a:cs typeface="+mn-cs"/>
            </a:rPr>
            <a:t>　道路は高度経済成長期</a:t>
          </a:r>
          <a:r>
            <a:rPr lang="ja-JP" altLang="en-US" sz="1400">
              <a:solidFill>
                <a:schemeClr val="dk1"/>
              </a:solidFill>
              <a:effectLst/>
              <a:latin typeface="+mn-lt"/>
              <a:ea typeface="+mn-ea"/>
              <a:cs typeface="+mn-cs"/>
            </a:rPr>
            <a:t>に</a:t>
          </a:r>
          <a:r>
            <a:rPr lang="ja-JP" altLang="ja-JP" sz="1400">
              <a:solidFill>
                <a:schemeClr val="dk1"/>
              </a:solidFill>
              <a:effectLst/>
              <a:latin typeface="+mn-lt"/>
              <a:ea typeface="+mn-ea"/>
              <a:cs typeface="+mn-cs"/>
            </a:rPr>
            <a:t>整備したものが大半であり、維持管理費の増大が予想されるが、生活の基盤であり数量を削減することはできないので、計画的な長寿命化の推進によるライフコストの縮減及び施設管理の効率化によるコスト削減を図る。</a:t>
          </a:r>
          <a:endParaRPr lang="en-US" altLang="ja-JP" sz="14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E564674-CA4D-48AA-B240-F89BCF081C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A51E745-6123-41DE-8906-E594E585AF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F32F526-251A-45F3-8514-EA8EE7BC4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2084ABF-3547-472A-BA4B-9E18B5AB4B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F04C2D9-BBAE-4DB1-9B2C-6DDAB00E10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4AF9BD5-9F9D-45FA-9117-801475A9A0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8B5711C-52D2-43EA-AD60-E53EFD9B11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97A2563-37FE-445E-918A-69DB03459B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556DBA6-D157-4693-B0A5-B55AC29ACE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34A509B-DE96-4173-BD92-B4827EAE41E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97,056
96,642
682.92
56,815,642
54,345,007
1,712,795
30,320,115
45,245,920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91EB0C8-1B48-4D1A-AAC2-7F33F79825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2E2A842-79BF-4F80-BF9D-C2045BE40A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24C180B-31D4-4FD0-8388-BBF6EA8B5F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D4BE07F-C31C-4352-97E7-431B946709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3B926CD-E53C-4A6E-AD3C-5F1411C456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529992FB-0981-4BB3-AC4C-D3DF0D262F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879D50-769D-4440-9C49-9462F90FB8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1CA4F95E-2187-441C-8F38-786623ECBFC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85B34029-37F2-4198-BCC5-8326CD885E8E}"/>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792EE31C-32E3-429F-ADBA-E52E4E6A9802}"/>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368924C2-F46E-4D15-87A8-E639976DB4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8975804-3C01-4C66-BABD-08B51F1E27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126F25A7-71B2-42A1-AA2A-F22661539B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D954D9DC-613C-48AD-A85B-62F80AE284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60128BB9-ACB2-401E-BBF4-268E45D4CF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59678FF9-EAC1-4595-97AC-7B182ECB94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52F2F898-8B2A-478A-80C0-DB23D940AA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1CA8204F-8A27-463F-BE38-3557EC69B25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D2730D2B-829C-461C-8FE4-6192C666AE5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39A9A0B-DE46-44F5-BC68-1BC951359EC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2D3EA79-3B76-42FB-A1FD-9323C98FE2E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23E8C56-E334-4025-8F04-A380484173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49D5F264-0AD1-4910-9045-C40FEE1B7E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BAB3A77A-EF7E-401E-98C1-D44C9D2EDF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89DE974-B3BD-411E-9F81-CDDE52F1D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19A32598-9FB1-411B-9041-0997226034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E2863F65-BC61-40B3-933D-997625059A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BE1454FF-CCBC-4E24-B397-3DD2A006F2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C9CB403F-67B5-4CCA-A1EA-85CEBEE924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D1D02C40-9E95-43D5-8729-D25D77EFA6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F8502539-D189-4D34-8CF8-7B7AB900A2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92DD4C19-CCAA-497A-A0D9-C4E3C8A08A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514783A4-570A-4F64-AA3D-459BEDED416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E76E31F-AA22-4C12-96C8-A2C5F21A2EA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BC76C28D-2DD9-45B0-ADA4-809C187831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EA2AE397-F32D-467C-993C-9E173FAE1D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E95E76DE-7C85-442F-9D3D-A6F3BB7777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2DF1A178-0625-4392-96CC-3C065488B44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2348B677-42CC-4554-827E-6194CEC400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E0EFB180-27BE-48B1-9DCF-A92D2C3B52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5676C33-CF61-4662-A9C0-CBB167CFD0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A82024DB-1FED-4391-B7C5-1F505A7FDC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9EDF62CA-D91B-4E17-AA5C-B37FF451447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2EFAA932-8071-492B-A81F-38B41182A1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1019D355-CB33-4D2C-B045-A05F10BDA76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BA01D3-0BED-4334-86F3-CB32627981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a:extLst>
            <a:ext uri="{FF2B5EF4-FFF2-40B4-BE49-F238E27FC236}">
              <a16:creationId xmlns:a16="http://schemas.microsoft.com/office/drawing/2014/main" id="{55B7E01A-C5FD-4297-B1D8-63ED34569494}"/>
            </a:ext>
          </a:extLst>
        </xdr:cNvPr>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a:extLst>
            <a:ext uri="{FF2B5EF4-FFF2-40B4-BE49-F238E27FC236}">
              <a16:creationId xmlns:a16="http://schemas.microsoft.com/office/drawing/2014/main" id="{1B78D93D-1060-44A0-9130-BE2A4026D833}"/>
            </a:ext>
          </a:extLst>
        </xdr:cNvPr>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a:extLst>
            <a:ext uri="{FF2B5EF4-FFF2-40B4-BE49-F238E27FC236}">
              <a16:creationId xmlns:a16="http://schemas.microsoft.com/office/drawing/2014/main" id="{FBDF6FF0-8498-4B60-B3D2-6863EA074114}"/>
            </a:ext>
          </a:extLst>
        </xdr:cNvPr>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a:extLst>
            <a:ext uri="{FF2B5EF4-FFF2-40B4-BE49-F238E27FC236}">
              <a16:creationId xmlns:a16="http://schemas.microsoft.com/office/drawing/2014/main" id="{87F56F55-5C44-44DD-8957-13067DC0CEC8}"/>
            </a:ext>
          </a:extLst>
        </xdr:cNvPr>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a:extLst>
            <a:ext uri="{FF2B5EF4-FFF2-40B4-BE49-F238E27FC236}">
              <a16:creationId xmlns:a16="http://schemas.microsoft.com/office/drawing/2014/main" id="{0510966C-1A7C-4D93-B986-C8D06DFD94DE}"/>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a:extLst>
            <a:ext uri="{FF2B5EF4-FFF2-40B4-BE49-F238E27FC236}">
              <a16:creationId xmlns:a16="http://schemas.microsoft.com/office/drawing/2014/main" id="{F7B915C2-ADF9-407E-B5B9-86754ADD637E}"/>
            </a:ext>
          </a:extLst>
        </xdr:cNvPr>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a:extLst>
            <a:ext uri="{FF2B5EF4-FFF2-40B4-BE49-F238E27FC236}">
              <a16:creationId xmlns:a16="http://schemas.microsoft.com/office/drawing/2014/main" id="{76F2B48C-1E84-4DBB-A18B-FE2148CE040E}"/>
            </a:ext>
          </a:extLst>
        </xdr:cNvPr>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a:extLst>
            <a:ext uri="{FF2B5EF4-FFF2-40B4-BE49-F238E27FC236}">
              <a16:creationId xmlns:a16="http://schemas.microsoft.com/office/drawing/2014/main" id="{2C27C0E8-0FDD-4C9F-B8CF-C3B9CE7DDC8B}"/>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37391</xdr:rowOff>
    </xdr:from>
    <xdr:ext cx="405111" cy="259045"/>
    <xdr:sp macro="" textlink="">
      <xdr:nvSpPr>
        <xdr:cNvPr id="66" name="n_1aveValue【図書館】&#10;有形固定資産減価償却率">
          <a:extLst>
            <a:ext uri="{FF2B5EF4-FFF2-40B4-BE49-F238E27FC236}">
              <a16:creationId xmlns:a16="http://schemas.microsoft.com/office/drawing/2014/main" id="{0F99098C-59E4-466B-BA1B-75E086837012}"/>
            </a:ext>
          </a:extLst>
        </xdr:cNvPr>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75661B-5228-47A3-AF3D-157A81257E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58511B-F2ED-4F2E-9CC8-7645B68B34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0F7966-3829-4B86-ACF0-AA132FFC7D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8EEDAD-0198-4A30-AEFB-66BCA5B839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B6D480-55E8-4B72-BB12-C74A2433F1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7438</xdr:rowOff>
    </xdr:from>
    <xdr:to>
      <xdr:col>5</xdr:col>
      <xdr:colOff>409575</xdr:colOff>
      <xdr:row>39</xdr:row>
      <xdr:rowOff>109038</xdr:rowOff>
    </xdr:to>
    <xdr:sp macro="" textlink="">
      <xdr:nvSpPr>
        <xdr:cNvPr id="72" name="円/楕円 71">
          <a:extLst>
            <a:ext uri="{FF2B5EF4-FFF2-40B4-BE49-F238E27FC236}">
              <a16:creationId xmlns:a16="http://schemas.microsoft.com/office/drawing/2014/main" id="{41DBB8CC-DBD5-4B07-BB2C-9E2602DF9D82}"/>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100165</xdr:rowOff>
    </xdr:from>
    <xdr:ext cx="405111" cy="259045"/>
    <xdr:sp macro="" textlink="">
      <xdr:nvSpPr>
        <xdr:cNvPr id="73" name="n_1mainValue【図書館】&#10;有形固定資産減価償却率">
          <a:extLst>
            <a:ext uri="{FF2B5EF4-FFF2-40B4-BE49-F238E27FC236}">
              <a16:creationId xmlns:a16="http://schemas.microsoft.com/office/drawing/2014/main" id="{348501B5-496D-47EB-8A28-C2722A9ADB7A}"/>
            </a:ext>
          </a:extLst>
        </xdr:cNvPr>
        <xdr:cNvSpPr txBox="1"/>
      </xdr:nvSpPr>
      <xdr:spPr>
        <a:xfrm>
          <a:off x="3582043"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AD58C58A-F99C-4089-808E-7014C5AC8C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B057DFAE-B778-4604-BBB5-8B6667F7E8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4AF8E637-EC8D-46CF-805B-055F80673A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B4A789A4-3206-4138-AA0B-855F3EC6F5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66601FD6-5BA1-4CFC-9EA4-41EAA8378F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8A328C75-8218-43CA-A777-876BBFC351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8362BA28-3876-4D78-8256-729FBB89D6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E1F185E5-580A-45EF-AA92-43FF26986F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32730589-A45F-46AE-8536-7615B490F3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4B9B585D-BFDE-4959-9003-115BB265DA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E9307DCD-9F8C-410B-92C1-2E9D18B870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75E7F2F5-B853-4A11-93B3-AA1ACF159D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18EF82FA-702E-4C83-9577-F64858F7AD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58E5207F-55DD-4697-B2CD-1C23827E659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5BC71C92-69AD-4C67-BAD7-A20B1BEA04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B1DF2A56-3BC1-457D-893A-A4664680D13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ECF4EC07-1285-4732-8F7A-4E2F3101B2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7F272023-395B-4051-9D49-680E3FD2DE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934AAFEC-95F3-43D4-8DC9-6FB7F48221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E0CBFB82-1BBE-40D1-BECA-8E260D7EE1E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23A6C2DE-ED80-41A8-B96F-D98D7CC232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2335CA0D-46AA-418C-A72D-C377019715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3F590EF8-78EC-442D-89A6-5033BE65D9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a:extLst>
            <a:ext uri="{FF2B5EF4-FFF2-40B4-BE49-F238E27FC236}">
              <a16:creationId xmlns:a16="http://schemas.microsoft.com/office/drawing/2014/main" id="{2FE0B752-C308-4CCC-8D72-8DB2891F0821}"/>
            </a:ext>
          </a:extLst>
        </xdr:cNvPr>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a:extLst>
            <a:ext uri="{FF2B5EF4-FFF2-40B4-BE49-F238E27FC236}">
              <a16:creationId xmlns:a16="http://schemas.microsoft.com/office/drawing/2014/main" id="{FEDF900B-2250-4DDB-B001-DC5A3B1A85A7}"/>
            </a:ext>
          </a:extLst>
        </xdr:cNvPr>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a:extLst>
            <a:ext uri="{FF2B5EF4-FFF2-40B4-BE49-F238E27FC236}">
              <a16:creationId xmlns:a16="http://schemas.microsoft.com/office/drawing/2014/main" id="{9303DC30-4D3F-487B-9304-DE2A872FA096}"/>
            </a:ext>
          </a:extLst>
        </xdr:cNvPr>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a:extLst>
            <a:ext uri="{FF2B5EF4-FFF2-40B4-BE49-F238E27FC236}">
              <a16:creationId xmlns:a16="http://schemas.microsoft.com/office/drawing/2014/main" id="{AADD9D93-8C10-4820-94D0-4AA151F04CEC}"/>
            </a:ext>
          </a:extLst>
        </xdr:cNvPr>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a:extLst>
            <a:ext uri="{FF2B5EF4-FFF2-40B4-BE49-F238E27FC236}">
              <a16:creationId xmlns:a16="http://schemas.microsoft.com/office/drawing/2014/main" id="{A9703F26-CFCC-419A-9147-01242F212F83}"/>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a:extLst>
            <a:ext uri="{FF2B5EF4-FFF2-40B4-BE49-F238E27FC236}">
              <a16:creationId xmlns:a16="http://schemas.microsoft.com/office/drawing/2014/main" id="{1EABD7C3-928E-49CB-857C-5F05D5117F1A}"/>
            </a:ext>
          </a:extLst>
        </xdr:cNvPr>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a:extLst>
            <a:ext uri="{FF2B5EF4-FFF2-40B4-BE49-F238E27FC236}">
              <a16:creationId xmlns:a16="http://schemas.microsoft.com/office/drawing/2014/main" id="{A97D381F-49D2-4A33-ACF2-483CE0B0140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a:extLst>
            <a:ext uri="{FF2B5EF4-FFF2-40B4-BE49-F238E27FC236}">
              <a16:creationId xmlns:a16="http://schemas.microsoft.com/office/drawing/2014/main" id="{DC376696-59AB-4156-8C65-307C3823BE47}"/>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a:extLst>
            <a:ext uri="{FF2B5EF4-FFF2-40B4-BE49-F238E27FC236}">
              <a16:creationId xmlns:a16="http://schemas.microsoft.com/office/drawing/2014/main" id="{073897D7-5F2D-400E-ACFE-7769682FAB9C}"/>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2F8FD00B-2A98-4BAA-8454-119E9152E7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36329FC8-8C04-4F25-8730-E7AA84B818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346B9EBD-D057-47B5-8EAE-7B43BAAC66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8F6C167-EA48-4000-8B9F-5019A47BD7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F4B44B5-3812-4EA5-8C5D-4F110BDE90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127000</xdr:rowOff>
    </xdr:from>
    <xdr:to>
      <xdr:col>14</xdr:col>
      <xdr:colOff>79375</xdr:colOff>
      <xdr:row>41</xdr:row>
      <xdr:rowOff>57150</xdr:rowOff>
    </xdr:to>
    <xdr:sp macro="" textlink="">
      <xdr:nvSpPr>
        <xdr:cNvPr id="111" name="円/楕円 110">
          <a:extLst>
            <a:ext uri="{FF2B5EF4-FFF2-40B4-BE49-F238E27FC236}">
              <a16:creationId xmlns:a16="http://schemas.microsoft.com/office/drawing/2014/main" id="{C5A40B7F-749D-49D6-B151-E15BADE02C6C}"/>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48277</xdr:rowOff>
    </xdr:from>
    <xdr:ext cx="469744" cy="259045"/>
    <xdr:sp macro="" textlink="">
      <xdr:nvSpPr>
        <xdr:cNvPr id="112" name="n_1mainValue【図書館】&#10;一人当たり面積">
          <a:extLst>
            <a:ext uri="{FF2B5EF4-FFF2-40B4-BE49-F238E27FC236}">
              <a16:creationId xmlns:a16="http://schemas.microsoft.com/office/drawing/2014/main" id="{F322B937-DAA9-40D4-96DD-AE2A4EB1F374}"/>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019B01CD-2A70-411C-ACE4-D4583FA2F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90692000-728B-44E8-BC78-F0A3C48022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3F883B87-4C35-440F-A15B-5772B48FDC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2548354D-8ADC-4962-AC01-1F120F5BC4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B6A2CEB8-4644-4C97-8685-5B349E9285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AFFBBF65-6280-4BE7-BC19-D891F0D3C1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A5D42936-A484-4DA7-9265-588D8C2843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79328D3E-FA9E-45E5-B4D1-6A9DB7E113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EC0B4BED-DA03-473B-A6FF-1BF86B15F2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6D0C2CA3-90C3-4C7F-B6C3-B9E23DC54C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8F793072-3A81-487A-B6C5-0C9F90AEC8C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a:extLst>
            <a:ext uri="{FF2B5EF4-FFF2-40B4-BE49-F238E27FC236}">
              <a16:creationId xmlns:a16="http://schemas.microsoft.com/office/drawing/2014/main" id="{34F60695-F8A1-40D6-847D-1B4354F80B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83B71342-CF7B-437C-B3B7-F6D20BB9AA5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a:extLst>
            <a:ext uri="{FF2B5EF4-FFF2-40B4-BE49-F238E27FC236}">
              <a16:creationId xmlns:a16="http://schemas.microsoft.com/office/drawing/2014/main" id="{8B1DCE90-34BC-4EE4-9B3E-85ECF8A700C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F63120FA-80C6-4FDD-9B6D-D5B2A2ED8F3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a:extLst>
            <a:ext uri="{FF2B5EF4-FFF2-40B4-BE49-F238E27FC236}">
              <a16:creationId xmlns:a16="http://schemas.microsoft.com/office/drawing/2014/main" id="{F0C007B7-487A-4EF3-9E86-D74AD5E68A5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D5715F85-B7DB-4D1B-BE40-025106EEE79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a:extLst>
            <a:ext uri="{FF2B5EF4-FFF2-40B4-BE49-F238E27FC236}">
              <a16:creationId xmlns:a16="http://schemas.microsoft.com/office/drawing/2014/main" id="{9C778566-E05A-4946-B1FB-8C7C8CFAEA4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a:extLst>
            <a:ext uri="{FF2B5EF4-FFF2-40B4-BE49-F238E27FC236}">
              <a16:creationId xmlns:a16="http://schemas.microsoft.com/office/drawing/2014/main" id="{59AEB78F-8B4A-4489-AA92-6AF5F8A24F0C}"/>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id="{CB1243EA-261F-42DB-AAFC-08E83D1162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5503F410-7327-4D68-A871-1CCC71F4577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a:extLst>
            <a:ext uri="{FF2B5EF4-FFF2-40B4-BE49-F238E27FC236}">
              <a16:creationId xmlns:a16="http://schemas.microsoft.com/office/drawing/2014/main" id="{75C39EFB-CBDC-46E6-A3B9-C7C1DB464F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a:extLst>
            <a:ext uri="{FF2B5EF4-FFF2-40B4-BE49-F238E27FC236}">
              <a16:creationId xmlns:a16="http://schemas.microsoft.com/office/drawing/2014/main" id="{E2CDA899-974E-4320-B19B-621E47E342A8}"/>
            </a:ext>
          </a:extLst>
        </xdr:cNvPr>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a:extLst>
            <a:ext uri="{FF2B5EF4-FFF2-40B4-BE49-F238E27FC236}">
              <a16:creationId xmlns:a16="http://schemas.microsoft.com/office/drawing/2014/main" id="{761F3CA2-25AA-4D18-BEA8-7A5FD0083C3A}"/>
            </a:ext>
          </a:extLst>
        </xdr:cNvPr>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a:extLst>
            <a:ext uri="{FF2B5EF4-FFF2-40B4-BE49-F238E27FC236}">
              <a16:creationId xmlns:a16="http://schemas.microsoft.com/office/drawing/2014/main" id="{10A19596-B740-4865-9E59-F9994A22046C}"/>
            </a:ext>
          </a:extLst>
        </xdr:cNvPr>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a:extLst>
            <a:ext uri="{FF2B5EF4-FFF2-40B4-BE49-F238E27FC236}">
              <a16:creationId xmlns:a16="http://schemas.microsoft.com/office/drawing/2014/main" id="{4D085F1C-8526-4AED-819D-84B2721503BC}"/>
            </a:ext>
          </a:extLst>
        </xdr:cNvPr>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a:extLst>
            <a:ext uri="{FF2B5EF4-FFF2-40B4-BE49-F238E27FC236}">
              <a16:creationId xmlns:a16="http://schemas.microsoft.com/office/drawing/2014/main" id="{CCAC7CF4-4270-4A14-AC7D-46F16C4DA47A}"/>
            </a:ext>
          </a:extLst>
        </xdr:cNvPr>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a:extLst>
            <a:ext uri="{FF2B5EF4-FFF2-40B4-BE49-F238E27FC236}">
              <a16:creationId xmlns:a16="http://schemas.microsoft.com/office/drawing/2014/main" id="{634646D5-9227-48B9-AB65-32D84D3FC76E}"/>
            </a:ext>
          </a:extLst>
        </xdr:cNvPr>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a:extLst>
            <a:ext uri="{FF2B5EF4-FFF2-40B4-BE49-F238E27FC236}">
              <a16:creationId xmlns:a16="http://schemas.microsoft.com/office/drawing/2014/main" id="{43449810-AB10-43E5-A9B6-8D5A4EFC1A0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a:extLst>
            <a:ext uri="{FF2B5EF4-FFF2-40B4-BE49-F238E27FC236}">
              <a16:creationId xmlns:a16="http://schemas.microsoft.com/office/drawing/2014/main" id="{5C4C222A-025D-44E6-A5AF-28D5D55F8BC1}"/>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a:extLst>
            <a:ext uri="{FF2B5EF4-FFF2-40B4-BE49-F238E27FC236}">
              <a16:creationId xmlns:a16="http://schemas.microsoft.com/office/drawing/2014/main" id="{8066031C-C67C-44B6-8C2F-99DCD98E6532}"/>
            </a:ext>
          </a:extLst>
        </xdr:cNvPr>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4DC7F4A-DCCD-4793-95D4-C7971700FC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E4DD3E6-B585-49C9-AC10-83FB7A5F0C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0B450A7-3A99-4AD6-8C3A-D4D0A90462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E58006E-8A54-4A14-91DB-22C910AC19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63AE0CA-797A-470B-B159-72CB71A5DA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161798</xdr:rowOff>
    </xdr:from>
    <xdr:to>
      <xdr:col>5</xdr:col>
      <xdr:colOff>409575</xdr:colOff>
      <xdr:row>64</xdr:row>
      <xdr:rowOff>91948</xdr:rowOff>
    </xdr:to>
    <xdr:sp macro="" textlink="">
      <xdr:nvSpPr>
        <xdr:cNvPr id="149" name="円/楕円 148">
          <a:extLst>
            <a:ext uri="{FF2B5EF4-FFF2-40B4-BE49-F238E27FC236}">
              <a16:creationId xmlns:a16="http://schemas.microsoft.com/office/drawing/2014/main" id="{E98C57ED-375A-427C-9F2A-B48268F2E421}"/>
            </a:ext>
          </a:extLst>
        </xdr:cNvPr>
        <xdr:cNvSpPr/>
      </xdr:nvSpPr>
      <xdr:spPr>
        <a:xfrm>
          <a:off x="3746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83075</xdr:rowOff>
    </xdr:from>
    <xdr:ext cx="405111" cy="259045"/>
    <xdr:sp macro="" textlink="">
      <xdr:nvSpPr>
        <xdr:cNvPr id="150" name="n_1mainValue【体育館・プール】&#10;有形固定資産減価償却率">
          <a:extLst>
            <a:ext uri="{FF2B5EF4-FFF2-40B4-BE49-F238E27FC236}">
              <a16:creationId xmlns:a16="http://schemas.microsoft.com/office/drawing/2014/main" id="{45588BA7-D1E2-420F-9F29-7A950A8D397F}"/>
            </a:ext>
          </a:extLst>
        </xdr:cNvPr>
        <xdr:cNvSpPr txBox="1"/>
      </xdr:nvSpPr>
      <xdr:spPr>
        <a:xfrm>
          <a:off x="3582043" y="110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a:extLst>
            <a:ext uri="{FF2B5EF4-FFF2-40B4-BE49-F238E27FC236}">
              <a16:creationId xmlns:a16="http://schemas.microsoft.com/office/drawing/2014/main" id="{08509C56-B413-4024-88C8-2657CB655A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a:extLst>
            <a:ext uri="{FF2B5EF4-FFF2-40B4-BE49-F238E27FC236}">
              <a16:creationId xmlns:a16="http://schemas.microsoft.com/office/drawing/2014/main" id="{BC8CCD98-882B-4CC8-AC06-84A3A18955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a:extLst>
            <a:ext uri="{FF2B5EF4-FFF2-40B4-BE49-F238E27FC236}">
              <a16:creationId xmlns:a16="http://schemas.microsoft.com/office/drawing/2014/main" id="{EDF44987-25B9-4716-9226-47C2DDD054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a:extLst>
            <a:ext uri="{FF2B5EF4-FFF2-40B4-BE49-F238E27FC236}">
              <a16:creationId xmlns:a16="http://schemas.microsoft.com/office/drawing/2014/main" id="{7FA26F7B-78DF-479C-BC29-62376B5001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a:extLst>
            <a:ext uri="{FF2B5EF4-FFF2-40B4-BE49-F238E27FC236}">
              <a16:creationId xmlns:a16="http://schemas.microsoft.com/office/drawing/2014/main" id="{323EE626-3303-4B36-8734-CF1F0DE1C5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a:extLst>
            <a:ext uri="{FF2B5EF4-FFF2-40B4-BE49-F238E27FC236}">
              <a16:creationId xmlns:a16="http://schemas.microsoft.com/office/drawing/2014/main" id="{3665EE3F-B318-4E72-B0F8-B2B2BF507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a:extLst>
            <a:ext uri="{FF2B5EF4-FFF2-40B4-BE49-F238E27FC236}">
              <a16:creationId xmlns:a16="http://schemas.microsoft.com/office/drawing/2014/main" id="{97326EB5-DA9B-43C3-838C-84B8544D54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a:extLst>
            <a:ext uri="{FF2B5EF4-FFF2-40B4-BE49-F238E27FC236}">
              <a16:creationId xmlns:a16="http://schemas.microsoft.com/office/drawing/2014/main" id="{F528F039-33AC-48F2-879B-5F2A4CD08B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a:extLst>
            <a:ext uri="{FF2B5EF4-FFF2-40B4-BE49-F238E27FC236}">
              <a16:creationId xmlns:a16="http://schemas.microsoft.com/office/drawing/2014/main" id="{9E1DDC60-1325-4B29-82C4-F1E8EF92E6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a:extLst>
            <a:ext uri="{FF2B5EF4-FFF2-40B4-BE49-F238E27FC236}">
              <a16:creationId xmlns:a16="http://schemas.microsoft.com/office/drawing/2014/main" id="{E9B53A9A-0F9F-4F77-BBE1-CD81E4075C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a:extLst>
            <a:ext uri="{FF2B5EF4-FFF2-40B4-BE49-F238E27FC236}">
              <a16:creationId xmlns:a16="http://schemas.microsoft.com/office/drawing/2014/main" id="{2E0035DB-CEBE-44FB-9065-6EFAC9478B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4E32F214-FD58-4C8A-B940-19FCE62B86A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a:extLst>
            <a:ext uri="{FF2B5EF4-FFF2-40B4-BE49-F238E27FC236}">
              <a16:creationId xmlns:a16="http://schemas.microsoft.com/office/drawing/2014/main" id="{591B0DB7-C4A8-45ED-A416-5EC87A708A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a:extLst>
            <a:ext uri="{FF2B5EF4-FFF2-40B4-BE49-F238E27FC236}">
              <a16:creationId xmlns:a16="http://schemas.microsoft.com/office/drawing/2014/main" id="{5C4535AA-3833-4F8D-A2C4-D02BCB6EB6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a:extLst>
            <a:ext uri="{FF2B5EF4-FFF2-40B4-BE49-F238E27FC236}">
              <a16:creationId xmlns:a16="http://schemas.microsoft.com/office/drawing/2014/main" id="{9AF86737-7E20-400C-9C15-222733C606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a:extLst>
            <a:ext uri="{FF2B5EF4-FFF2-40B4-BE49-F238E27FC236}">
              <a16:creationId xmlns:a16="http://schemas.microsoft.com/office/drawing/2014/main" id="{0D43D6E5-3D9A-4CCA-B2B9-B8A3EB4629F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a:extLst>
            <a:ext uri="{FF2B5EF4-FFF2-40B4-BE49-F238E27FC236}">
              <a16:creationId xmlns:a16="http://schemas.microsoft.com/office/drawing/2014/main" id="{04CE020C-FB37-479C-B4FA-C1DFBD416E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a:extLst>
            <a:ext uri="{FF2B5EF4-FFF2-40B4-BE49-F238E27FC236}">
              <a16:creationId xmlns:a16="http://schemas.microsoft.com/office/drawing/2014/main" id="{EEFEC7E7-96B2-4844-B137-3969FD30659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a:extLst>
            <a:ext uri="{FF2B5EF4-FFF2-40B4-BE49-F238E27FC236}">
              <a16:creationId xmlns:a16="http://schemas.microsoft.com/office/drawing/2014/main" id="{AA68ACEF-D5FA-438B-A16A-312FCD00780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a:extLst>
            <a:ext uri="{FF2B5EF4-FFF2-40B4-BE49-F238E27FC236}">
              <a16:creationId xmlns:a16="http://schemas.microsoft.com/office/drawing/2014/main" id="{8025A32D-0475-4889-AF95-4532B84FD8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id="{36C7B46E-E2B1-4559-90B2-8C9656502B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a:extLst>
            <a:ext uri="{FF2B5EF4-FFF2-40B4-BE49-F238E27FC236}">
              <a16:creationId xmlns:a16="http://schemas.microsoft.com/office/drawing/2014/main" id="{1C5943B7-79B6-47E5-BB73-4440C08D14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a:extLst>
            <a:ext uri="{FF2B5EF4-FFF2-40B4-BE49-F238E27FC236}">
              <a16:creationId xmlns:a16="http://schemas.microsoft.com/office/drawing/2014/main" id="{0D5EABA4-51C4-4C46-851D-AB5796587E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a:extLst>
            <a:ext uri="{FF2B5EF4-FFF2-40B4-BE49-F238E27FC236}">
              <a16:creationId xmlns:a16="http://schemas.microsoft.com/office/drawing/2014/main" id="{43B212B2-7E8A-4D8B-91D0-CC64CF5DABED}"/>
            </a:ext>
          </a:extLst>
        </xdr:cNvPr>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a:extLst>
            <a:ext uri="{FF2B5EF4-FFF2-40B4-BE49-F238E27FC236}">
              <a16:creationId xmlns:a16="http://schemas.microsoft.com/office/drawing/2014/main" id="{BA5C2C62-1392-48BE-A672-82D9899EA3A4}"/>
            </a:ext>
          </a:extLst>
        </xdr:cNvPr>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a:extLst>
            <a:ext uri="{FF2B5EF4-FFF2-40B4-BE49-F238E27FC236}">
              <a16:creationId xmlns:a16="http://schemas.microsoft.com/office/drawing/2014/main" id="{C61357AE-E4B4-4ACC-850A-D19649990BC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a:extLst>
            <a:ext uri="{FF2B5EF4-FFF2-40B4-BE49-F238E27FC236}">
              <a16:creationId xmlns:a16="http://schemas.microsoft.com/office/drawing/2014/main" id="{74F7DB48-AB86-4951-A86B-E2DF16627412}"/>
            </a:ext>
          </a:extLst>
        </xdr:cNvPr>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a:extLst>
            <a:ext uri="{FF2B5EF4-FFF2-40B4-BE49-F238E27FC236}">
              <a16:creationId xmlns:a16="http://schemas.microsoft.com/office/drawing/2014/main" id="{4D6F5D33-EBE0-4BC0-A87A-4AECDBE772EB}"/>
            </a:ext>
          </a:extLst>
        </xdr:cNvPr>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a:extLst>
            <a:ext uri="{FF2B5EF4-FFF2-40B4-BE49-F238E27FC236}">
              <a16:creationId xmlns:a16="http://schemas.microsoft.com/office/drawing/2014/main" id="{7FF27C6F-131A-46C0-AFAC-A8EA0B1028D2}"/>
            </a:ext>
          </a:extLst>
        </xdr:cNvPr>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a:extLst>
            <a:ext uri="{FF2B5EF4-FFF2-40B4-BE49-F238E27FC236}">
              <a16:creationId xmlns:a16="http://schemas.microsoft.com/office/drawing/2014/main" id="{335CDA66-5D4C-4E50-9BA4-FF30D6805DBD}"/>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a:extLst>
            <a:ext uri="{FF2B5EF4-FFF2-40B4-BE49-F238E27FC236}">
              <a16:creationId xmlns:a16="http://schemas.microsoft.com/office/drawing/2014/main" id="{4A4B5821-862B-4883-92C2-74973D12818F}"/>
            </a:ext>
          </a:extLst>
        </xdr:cNvPr>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a:extLst>
            <a:ext uri="{FF2B5EF4-FFF2-40B4-BE49-F238E27FC236}">
              <a16:creationId xmlns:a16="http://schemas.microsoft.com/office/drawing/2014/main" id="{BE0996DA-A75C-4ABA-9735-A2BCB139FB4D}"/>
            </a:ext>
          </a:extLst>
        </xdr:cNvPr>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1AC87C-D37A-48EE-8F9E-D28E1533E9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7A0707-3C69-4C3A-A8C2-CAF891C450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485C7D-184F-40EC-A29D-B1508BC1B5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91F06F-0A8E-4A54-8472-4BFCD00CB0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8D56AC-7CD2-42B0-BFFD-92B91811F1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65405</xdr:rowOff>
    </xdr:from>
    <xdr:to>
      <xdr:col>14</xdr:col>
      <xdr:colOff>79375</xdr:colOff>
      <xdr:row>59</xdr:row>
      <xdr:rowOff>167005</xdr:rowOff>
    </xdr:to>
    <xdr:sp macro="" textlink="">
      <xdr:nvSpPr>
        <xdr:cNvPr id="188" name="円/楕円 187">
          <a:extLst>
            <a:ext uri="{FF2B5EF4-FFF2-40B4-BE49-F238E27FC236}">
              <a16:creationId xmlns:a16="http://schemas.microsoft.com/office/drawing/2014/main" id="{79E178E8-F34A-4BEB-B279-07CA03992D5C}"/>
            </a:ext>
          </a:extLst>
        </xdr:cNvPr>
        <xdr:cNvSpPr/>
      </xdr:nvSpPr>
      <xdr:spPr>
        <a:xfrm>
          <a:off x="958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12082</xdr:rowOff>
    </xdr:from>
    <xdr:ext cx="469744" cy="259045"/>
    <xdr:sp macro="" textlink="">
      <xdr:nvSpPr>
        <xdr:cNvPr id="189" name="n_1mainValue【体育館・プール】&#10;一人当たり面積">
          <a:extLst>
            <a:ext uri="{FF2B5EF4-FFF2-40B4-BE49-F238E27FC236}">
              <a16:creationId xmlns:a16="http://schemas.microsoft.com/office/drawing/2014/main" id="{E823FAC6-8687-48B2-B582-DC482903AA85}"/>
            </a:ext>
          </a:extLst>
        </xdr:cNvPr>
        <xdr:cNvSpPr txBox="1"/>
      </xdr:nvSpPr>
      <xdr:spPr>
        <a:xfrm>
          <a:off x="93917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id="{44A89348-3598-42F0-ACAC-8DCFE6735C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id="{0A0373A0-BCEE-43C6-9DC8-DD3559A1E2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id="{C7173F64-9E9F-4C37-8C61-874A1D0D6D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id="{F12EEEED-525F-4A77-9348-DB675CAA01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id="{B7DADA3A-86E6-40E9-9061-05184C6686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id="{0B569B5E-8231-416E-9C89-43ABD63B8E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id="{4BA8C90A-DB52-42E5-872F-385682DCE1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id="{8474AC5E-6988-4828-89B6-641F1A3A96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a:extLst>
            <a:ext uri="{FF2B5EF4-FFF2-40B4-BE49-F238E27FC236}">
              <a16:creationId xmlns:a16="http://schemas.microsoft.com/office/drawing/2014/main" id="{192C031F-13D0-4886-89B2-B196F22AF3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a:extLst>
            <a:ext uri="{FF2B5EF4-FFF2-40B4-BE49-F238E27FC236}">
              <a16:creationId xmlns:a16="http://schemas.microsoft.com/office/drawing/2014/main" id="{61596DFF-0F9F-451E-9888-1943747845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a:extLst>
            <a:ext uri="{FF2B5EF4-FFF2-40B4-BE49-F238E27FC236}">
              <a16:creationId xmlns:a16="http://schemas.microsoft.com/office/drawing/2014/main" id="{ECC79AA3-4DB8-4AFE-A79B-846DE1300E4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a:extLst>
            <a:ext uri="{FF2B5EF4-FFF2-40B4-BE49-F238E27FC236}">
              <a16:creationId xmlns:a16="http://schemas.microsoft.com/office/drawing/2014/main" id="{68095B5E-AB15-4EE7-B768-002EB291FD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a:extLst>
            <a:ext uri="{FF2B5EF4-FFF2-40B4-BE49-F238E27FC236}">
              <a16:creationId xmlns:a16="http://schemas.microsoft.com/office/drawing/2014/main" id="{2476575D-E987-4F2B-A39F-9141AD2777D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a:extLst>
            <a:ext uri="{FF2B5EF4-FFF2-40B4-BE49-F238E27FC236}">
              <a16:creationId xmlns:a16="http://schemas.microsoft.com/office/drawing/2014/main" id="{08180D44-B268-46D7-A2CE-300073C944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a:extLst>
            <a:ext uri="{FF2B5EF4-FFF2-40B4-BE49-F238E27FC236}">
              <a16:creationId xmlns:a16="http://schemas.microsoft.com/office/drawing/2014/main" id="{52B1EC3A-23B2-45F2-A30D-B020F311DCE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a:extLst>
            <a:ext uri="{FF2B5EF4-FFF2-40B4-BE49-F238E27FC236}">
              <a16:creationId xmlns:a16="http://schemas.microsoft.com/office/drawing/2014/main" id="{401B7913-587C-4B51-92DD-A21F67C6E7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a:extLst>
            <a:ext uri="{FF2B5EF4-FFF2-40B4-BE49-F238E27FC236}">
              <a16:creationId xmlns:a16="http://schemas.microsoft.com/office/drawing/2014/main" id="{D563BF27-A4CF-4102-B38A-FDA98D07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a:extLst>
            <a:ext uri="{FF2B5EF4-FFF2-40B4-BE49-F238E27FC236}">
              <a16:creationId xmlns:a16="http://schemas.microsoft.com/office/drawing/2014/main" id="{6FFB3B8D-B35A-4DC4-A8B8-354700B593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a:extLst>
            <a:ext uri="{FF2B5EF4-FFF2-40B4-BE49-F238E27FC236}">
              <a16:creationId xmlns:a16="http://schemas.microsoft.com/office/drawing/2014/main" id="{1C4670A1-1567-4A7C-821E-E937633D12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a:extLst>
            <a:ext uri="{FF2B5EF4-FFF2-40B4-BE49-F238E27FC236}">
              <a16:creationId xmlns:a16="http://schemas.microsoft.com/office/drawing/2014/main" id="{40D17B0D-ECF6-4CB7-9E42-9B4972C784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6AE7760A-03B4-4255-9697-E24CB0E173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43CEFC31-56B9-43B5-AEF9-B9123E4D69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8538D69F-E570-4B4E-898C-E5134AE875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83FB583A-FE27-4FE2-A517-44E0B0DD9B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a:extLst>
            <a:ext uri="{FF2B5EF4-FFF2-40B4-BE49-F238E27FC236}">
              <a16:creationId xmlns:a16="http://schemas.microsoft.com/office/drawing/2014/main" id="{418D1FAE-E580-48E8-B5F1-DA49E4AC7366}"/>
            </a:ext>
          </a:extLst>
        </xdr:cNvPr>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1E6D6434-F982-4022-BDD7-9DDB36C76AD4}"/>
            </a:ext>
          </a:extLst>
        </xdr:cNvPr>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a:extLst>
            <a:ext uri="{FF2B5EF4-FFF2-40B4-BE49-F238E27FC236}">
              <a16:creationId xmlns:a16="http://schemas.microsoft.com/office/drawing/2014/main" id="{574F2FD1-ABEF-44D5-8214-F9D33E9A3C19}"/>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a:extLst>
            <a:ext uri="{FF2B5EF4-FFF2-40B4-BE49-F238E27FC236}">
              <a16:creationId xmlns:a16="http://schemas.microsoft.com/office/drawing/2014/main" id="{EDE25DCD-F5AA-4102-B047-EAB7CAC92025}"/>
            </a:ext>
          </a:extLst>
        </xdr:cNvPr>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a:extLst>
            <a:ext uri="{FF2B5EF4-FFF2-40B4-BE49-F238E27FC236}">
              <a16:creationId xmlns:a16="http://schemas.microsoft.com/office/drawing/2014/main" id="{AD6970C9-F499-4533-A3FE-DBA2404E3F1C}"/>
            </a:ext>
          </a:extLst>
        </xdr:cNvPr>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A4D8ED8B-5618-414F-B858-B7FF78C4536E}"/>
            </a:ext>
          </a:extLst>
        </xdr:cNvPr>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a:extLst>
            <a:ext uri="{FF2B5EF4-FFF2-40B4-BE49-F238E27FC236}">
              <a16:creationId xmlns:a16="http://schemas.microsoft.com/office/drawing/2014/main" id="{0D285266-28C4-4189-A1D8-4857EA9EF31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a:extLst>
            <a:ext uri="{FF2B5EF4-FFF2-40B4-BE49-F238E27FC236}">
              <a16:creationId xmlns:a16="http://schemas.microsoft.com/office/drawing/2014/main" id="{58D784FB-F243-45CD-96B0-ED1A9A1E2C0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a:extLst>
            <a:ext uri="{FF2B5EF4-FFF2-40B4-BE49-F238E27FC236}">
              <a16:creationId xmlns:a16="http://schemas.microsoft.com/office/drawing/2014/main" id="{3CFDFAE4-5711-45D3-BC4D-C25AB7CA2F54}"/>
            </a:ext>
          </a:extLst>
        </xdr:cNvPr>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1B72BEC3-055A-414C-9DF2-DBD8CD9869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95C3C5F-F596-49F2-AC12-AB7BCDFE64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90C0D173-E945-4710-97FB-432A4EBB03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E01760CB-79C9-4957-BC97-631B6A046B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6188A24A-A17F-466A-9A02-AA451F4F2E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116839</xdr:rowOff>
    </xdr:from>
    <xdr:to>
      <xdr:col>5</xdr:col>
      <xdr:colOff>409575</xdr:colOff>
      <xdr:row>86</xdr:row>
      <xdr:rowOff>46989</xdr:rowOff>
    </xdr:to>
    <xdr:sp macro="" textlink="">
      <xdr:nvSpPr>
        <xdr:cNvPr id="228" name="円/楕円 227">
          <a:extLst>
            <a:ext uri="{FF2B5EF4-FFF2-40B4-BE49-F238E27FC236}">
              <a16:creationId xmlns:a16="http://schemas.microsoft.com/office/drawing/2014/main" id="{5C2A381E-DA4C-4587-A5E5-B24FCA3B3EC5}"/>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38116</xdr:rowOff>
    </xdr:from>
    <xdr:ext cx="405111" cy="259045"/>
    <xdr:sp macro="" textlink="">
      <xdr:nvSpPr>
        <xdr:cNvPr id="229" name="n_1mainValue【福祉施設】&#10;有形固定資産減価償却率">
          <a:extLst>
            <a:ext uri="{FF2B5EF4-FFF2-40B4-BE49-F238E27FC236}">
              <a16:creationId xmlns:a16="http://schemas.microsoft.com/office/drawing/2014/main" id="{9CF4835F-3936-4D6D-8EBA-F70DB89E8433}"/>
            </a:ext>
          </a:extLst>
        </xdr:cNvPr>
        <xdr:cNvSpPr txBox="1"/>
      </xdr:nvSpPr>
      <xdr:spPr>
        <a:xfrm>
          <a:off x="3582043"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C0F79FF-1212-4ACE-9F74-F4920B8846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59425083-B9DF-4A37-953E-2D74503E0D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513CC466-FE80-4BFF-8117-EE939B690C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63418EF3-B03A-490B-8A5C-E355B63F08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75D3695F-A63A-4083-B529-2F99975D4B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51ACD160-CECE-4AB2-98D0-4F6916F855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37463227-E8D2-4765-8FBE-40429B097A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E7BB3AE6-A28D-4B86-B732-53D4376091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1372958A-B426-40AE-846A-7971B860ED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FD67A5B7-D280-4F12-814D-4F76F813E0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a:extLst>
            <a:ext uri="{FF2B5EF4-FFF2-40B4-BE49-F238E27FC236}">
              <a16:creationId xmlns:a16="http://schemas.microsoft.com/office/drawing/2014/main" id="{52FDB1BA-2BDC-4FD1-938E-048E44D7CA7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F466C0F5-9F88-4937-A75B-1A40A998BE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a:extLst>
            <a:ext uri="{FF2B5EF4-FFF2-40B4-BE49-F238E27FC236}">
              <a16:creationId xmlns:a16="http://schemas.microsoft.com/office/drawing/2014/main" id="{41E7041A-174C-4179-867E-9FEC187F16F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a:extLst>
            <a:ext uri="{FF2B5EF4-FFF2-40B4-BE49-F238E27FC236}">
              <a16:creationId xmlns:a16="http://schemas.microsoft.com/office/drawing/2014/main" id="{BB224D48-59DA-413A-998B-96BE5CCD784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a:extLst>
            <a:ext uri="{FF2B5EF4-FFF2-40B4-BE49-F238E27FC236}">
              <a16:creationId xmlns:a16="http://schemas.microsoft.com/office/drawing/2014/main" id="{51FB2E51-85FE-46D9-BDE3-FCF817EC94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a:extLst>
            <a:ext uri="{FF2B5EF4-FFF2-40B4-BE49-F238E27FC236}">
              <a16:creationId xmlns:a16="http://schemas.microsoft.com/office/drawing/2014/main" id="{75062ECD-474E-4253-9925-2B3F4DAEF20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a:extLst>
            <a:ext uri="{FF2B5EF4-FFF2-40B4-BE49-F238E27FC236}">
              <a16:creationId xmlns:a16="http://schemas.microsoft.com/office/drawing/2014/main" id="{E546DDA6-5505-43E0-8E82-2C2A9F06D6F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a:extLst>
            <a:ext uri="{FF2B5EF4-FFF2-40B4-BE49-F238E27FC236}">
              <a16:creationId xmlns:a16="http://schemas.microsoft.com/office/drawing/2014/main" id="{7A6BD961-F61D-4910-A9F7-C0569208E71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a:extLst>
            <a:ext uri="{FF2B5EF4-FFF2-40B4-BE49-F238E27FC236}">
              <a16:creationId xmlns:a16="http://schemas.microsoft.com/office/drawing/2014/main" id="{B0E57E9B-3DF0-4CB4-92F1-6E7F9810355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a:extLst>
            <a:ext uri="{FF2B5EF4-FFF2-40B4-BE49-F238E27FC236}">
              <a16:creationId xmlns:a16="http://schemas.microsoft.com/office/drawing/2014/main" id="{4958B5E3-8CB5-4D7F-BA27-6C83655D9E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a:extLst>
            <a:ext uri="{FF2B5EF4-FFF2-40B4-BE49-F238E27FC236}">
              <a16:creationId xmlns:a16="http://schemas.microsoft.com/office/drawing/2014/main" id="{68AFA511-7183-49BF-8CD2-DE5BF25EC4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a:extLst>
            <a:ext uri="{FF2B5EF4-FFF2-40B4-BE49-F238E27FC236}">
              <a16:creationId xmlns:a16="http://schemas.microsoft.com/office/drawing/2014/main" id="{4ADBDF6C-63C3-49EF-B257-3170EB62C4B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id="{469EDD53-CAE7-455B-8E87-30038146D5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78F25BDD-358A-4352-9909-8165753B902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a:extLst>
            <a:ext uri="{FF2B5EF4-FFF2-40B4-BE49-F238E27FC236}">
              <a16:creationId xmlns:a16="http://schemas.microsoft.com/office/drawing/2014/main" id="{312409FB-5D11-4A3C-9931-73D590F9A0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a:extLst>
            <a:ext uri="{FF2B5EF4-FFF2-40B4-BE49-F238E27FC236}">
              <a16:creationId xmlns:a16="http://schemas.microsoft.com/office/drawing/2014/main" id="{78BC2558-C0FC-4523-AAD0-F52404730EB6}"/>
            </a:ext>
          </a:extLst>
        </xdr:cNvPr>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a:extLst>
            <a:ext uri="{FF2B5EF4-FFF2-40B4-BE49-F238E27FC236}">
              <a16:creationId xmlns:a16="http://schemas.microsoft.com/office/drawing/2014/main" id="{53571827-D955-47F1-A92D-D9B3289AA34D}"/>
            </a:ext>
          </a:extLst>
        </xdr:cNvPr>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a:extLst>
            <a:ext uri="{FF2B5EF4-FFF2-40B4-BE49-F238E27FC236}">
              <a16:creationId xmlns:a16="http://schemas.microsoft.com/office/drawing/2014/main" id="{E03C8137-F0B6-4BA2-BC94-40E4B4296EDC}"/>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a:extLst>
            <a:ext uri="{FF2B5EF4-FFF2-40B4-BE49-F238E27FC236}">
              <a16:creationId xmlns:a16="http://schemas.microsoft.com/office/drawing/2014/main" id="{3EB6FFD7-D304-4247-B96E-1CEEBB7AB8F0}"/>
            </a:ext>
          </a:extLst>
        </xdr:cNvPr>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a:extLst>
            <a:ext uri="{FF2B5EF4-FFF2-40B4-BE49-F238E27FC236}">
              <a16:creationId xmlns:a16="http://schemas.microsoft.com/office/drawing/2014/main" id="{15271431-C93F-4CA1-8815-95BCADC0F15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a:extLst>
            <a:ext uri="{FF2B5EF4-FFF2-40B4-BE49-F238E27FC236}">
              <a16:creationId xmlns:a16="http://schemas.microsoft.com/office/drawing/2014/main" id="{B2F681D9-7DBC-4E24-88F7-76D9AC413E9D}"/>
            </a:ext>
          </a:extLst>
        </xdr:cNvPr>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a:extLst>
            <a:ext uri="{FF2B5EF4-FFF2-40B4-BE49-F238E27FC236}">
              <a16:creationId xmlns:a16="http://schemas.microsoft.com/office/drawing/2014/main" id="{6D02516D-4671-4E18-A28F-540A4E64EA3A}"/>
            </a:ext>
          </a:extLst>
        </xdr:cNvPr>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a:extLst>
            <a:ext uri="{FF2B5EF4-FFF2-40B4-BE49-F238E27FC236}">
              <a16:creationId xmlns:a16="http://schemas.microsoft.com/office/drawing/2014/main" id="{2C21396E-574D-45A3-8A23-C730251D3792}"/>
            </a:ext>
          </a:extLst>
        </xdr:cNvPr>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a:extLst>
            <a:ext uri="{FF2B5EF4-FFF2-40B4-BE49-F238E27FC236}">
              <a16:creationId xmlns:a16="http://schemas.microsoft.com/office/drawing/2014/main" id="{3CA2393F-6A0D-479B-B664-E66AEEA0F837}"/>
            </a:ext>
          </a:extLst>
        </xdr:cNvPr>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524551F-C9DE-4561-9DA6-1115E15ADB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F8B78F1-CC13-4E08-901C-21FA1BD836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9BB5CF7-A54F-4097-9413-1F591FD7C5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E4A895C-5024-486A-AAF0-AD66191869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12D9E47-B6CE-4033-8D80-144D44FC5B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162016</xdr:rowOff>
    </xdr:from>
    <xdr:to>
      <xdr:col>14</xdr:col>
      <xdr:colOff>79375</xdr:colOff>
      <xdr:row>84</xdr:row>
      <xdr:rowOff>92166</xdr:rowOff>
    </xdr:to>
    <xdr:sp macro="" textlink="">
      <xdr:nvSpPr>
        <xdr:cNvPr id="269" name="円/楕円 268">
          <a:extLst>
            <a:ext uri="{FF2B5EF4-FFF2-40B4-BE49-F238E27FC236}">
              <a16:creationId xmlns:a16="http://schemas.microsoft.com/office/drawing/2014/main" id="{CE9FEA22-2D0E-484E-924B-00271581102F}"/>
            </a:ext>
          </a:extLst>
        </xdr:cNvPr>
        <xdr:cNvSpPr/>
      </xdr:nvSpPr>
      <xdr:spPr>
        <a:xfrm>
          <a:off x="958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108693</xdr:rowOff>
    </xdr:from>
    <xdr:ext cx="469744" cy="259045"/>
    <xdr:sp macro="" textlink="">
      <xdr:nvSpPr>
        <xdr:cNvPr id="270" name="n_1mainValue【福祉施設】&#10;一人当たり面積">
          <a:extLst>
            <a:ext uri="{FF2B5EF4-FFF2-40B4-BE49-F238E27FC236}">
              <a16:creationId xmlns:a16="http://schemas.microsoft.com/office/drawing/2014/main" id="{7D08D0C7-F9EE-40FF-AA07-5C1BD3980300}"/>
            </a:ext>
          </a:extLst>
        </xdr:cNvPr>
        <xdr:cNvSpPr txBox="1"/>
      </xdr:nvSpPr>
      <xdr:spPr>
        <a:xfrm>
          <a:off x="9391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id="{DE92DB55-84BE-4F29-BB88-9B551F7B66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a:extLst>
            <a:ext uri="{FF2B5EF4-FFF2-40B4-BE49-F238E27FC236}">
              <a16:creationId xmlns:a16="http://schemas.microsoft.com/office/drawing/2014/main" id="{F5B7417F-088F-4797-B5A7-121A359EFB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a:extLst>
            <a:ext uri="{FF2B5EF4-FFF2-40B4-BE49-F238E27FC236}">
              <a16:creationId xmlns:a16="http://schemas.microsoft.com/office/drawing/2014/main" id="{401E61EA-CCB4-4B35-8623-4AE5646380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a:extLst>
            <a:ext uri="{FF2B5EF4-FFF2-40B4-BE49-F238E27FC236}">
              <a16:creationId xmlns:a16="http://schemas.microsoft.com/office/drawing/2014/main" id="{E31E4731-4BE4-4DCA-AFAD-28313CA04D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a:extLst>
            <a:ext uri="{FF2B5EF4-FFF2-40B4-BE49-F238E27FC236}">
              <a16:creationId xmlns:a16="http://schemas.microsoft.com/office/drawing/2014/main" id="{B6919A7F-7A07-415D-835B-13D7BD4516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a:extLst>
            <a:ext uri="{FF2B5EF4-FFF2-40B4-BE49-F238E27FC236}">
              <a16:creationId xmlns:a16="http://schemas.microsoft.com/office/drawing/2014/main" id="{60848A64-8A30-46DA-9661-996CBEC653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a:extLst>
            <a:ext uri="{FF2B5EF4-FFF2-40B4-BE49-F238E27FC236}">
              <a16:creationId xmlns:a16="http://schemas.microsoft.com/office/drawing/2014/main" id="{DC9F665E-3BDA-4C28-ACAF-423EC7A562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a:extLst>
            <a:ext uri="{FF2B5EF4-FFF2-40B4-BE49-F238E27FC236}">
              <a16:creationId xmlns:a16="http://schemas.microsoft.com/office/drawing/2014/main" id="{0A1390B7-2E58-44BE-B06F-A7041AA4F1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a:extLst>
            <a:ext uri="{FF2B5EF4-FFF2-40B4-BE49-F238E27FC236}">
              <a16:creationId xmlns:a16="http://schemas.microsoft.com/office/drawing/2014/main" id="{D927FCEB-2E8C-403E-B349-F03D0B596F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a:extLst>
            <a:ext uri="{FF2B5EF4-FFF2-40B4-BE49-F238E27FC236}">
              <a16:creationId xmlns:a16="http://schemas.microsoft.com/office/drawing/2014/main" id="{349C60D1-4B9A-41F8-A5E3-CCB61DAFCB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a:extLst>
            <a:ext uri="{FF2B5EF4-FFF2-40B4-BE49-F238E27FC236}">
              <a16:creationId xmlns:a16="http://schemas.microsoft.com/office/drawing/2014/main" id="{05EEC363-7D5C-4315-AA35-8CC40E4CB84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a:extLst>
            <a:ext uri="{FF2B5EF4-FFF2-40B4-BE49-F238E27FC236}">
              <a16:creationId xmlns:a16="http://schemas.microsoft.com/office/drawing/2014/main" id="{A09D9A39-FFA9-469E-AE6E-CA2DBEA5C96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a:extLst>
            <a:ext uri="{FF2B5EF4-FFF2-40B4-BE49-F238E27FC236}">
              <a16:creationId xmlns:a16="http://schemas.microsoft.com/office/drawing/2014/main" id="{8939EDCD-4A12-4C48-A4E7-9B11367A6D3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a:extLst>
            <a:ext uri="{FF2B5EF4-FFF2-40B4-BE49-F238E27FC236}">
              <a16:creationId xmlns:a16="http://schemas.microsoft.com/office/drawing/2014/main" id="{C453B706-C231-4AAD-B83B-86D63424F40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a:extLst>
            <a:ext uri="{FF2B5EF4-FFF2-40B4-BE49-F238E27FC236}">
              <a16:creationId xmlns:a16="http://schemas.microsoft.com/office/drawing/2014/main" id="{78ADA95B-646E-4B52-A70E-C40635402D6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a:extLst>
            <a:ext uri="{FF2B5EF4-FFF2-40B4-BE49-F238E27FC236}">
              <a16:creationId xmlns:a16="http://schemas.microsoft.com/office/drawing/2014/main" id="{4CFD1C57-7ABE-48C6-8B8A-1D97038409E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a:extLst>
            <a:ext uri="{FF2B5EF4-FFF2-40B4-BE49-F238E27FC236}">
              <a16:creationId xmlns:a16="http://schemas.microsoft.com/office/drawing/2014/main" id="{77AA5E30-09A4-46CE-AA4F-5C0885C8048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a:extLst>
            <a:ext uri="{FF2B5EF4-FFF2-40B4-BE49-F238E27FC236}">
              <a16:creationId xmlns:a16="http://schemas.microsoft.com/office/drawing/2014/main" id="{9722166C-58A1-4AF8-BA08-96B83A00CDE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a:extLst>
            <a:ext uri="{FF2B5EF4-FFF2-40B4-BE49-F238E27FC236}">
              <a16:creationId xmlns:a16="http://schemas.microsoft.com/office/drawing/2014/main" id="{FB7716C6-E225-4DA3-A2E6-5768E095A9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a:extLst>
            <a:ext uri="{FF2B5EF4-FFF2-40B4-BE49-F238E27FC236}">
              <a16:creationId xmlns:a16="http://schemas.microsoft.com/office/drawing/2014/main" id="{C944AD3A-DA44-428D-8DF7-1ACC3B512E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a:extLst>
            <a:ext uri="{FF2B5EF4-FFF2-40B4-BE49-F238E27FC236}">
              <a16:creationId xmlns:a16="http://schemas.microsoft.com/office/drawing/2014/main" id="{AD05FD04-283D-4F13-8272-58EA80C8E39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a:extLst>
            <a:ext uri="{FF2B5EF4-FFF2-40B4-BE49-F238E27FC236}">
              <a16:creationId xmlns:a16="http://schemas.microsoft.com/office/drawing/2014/main" id="{23CBF820-885D-41B0-AB48-525D111B00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68A96A09-9FA1-46AC-B922-5FD573AE750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AC7E26B3-0A23-469B-9509-14133692AA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a:extLst>
            <a:ext uri="{FF2B5EF4-FFF2-40B4-BE49-F238E27FC236}">
              <a16:creationId xmlns:a16="http://schemas.microsoft.com/office/drawing/2014/main" id="{67605848-35FD-4977-9B67-65ADE8268139}"/>
            </a:ext>
          </a:extLst>
        </xdr:cNvPr>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a:extLst>
            <a:ext uri="{FF2B5EF4-FFF2-40B4-BE49-F238E27FC236}">
              <a16:creationId xmlns:a16="http://schemas.microsoft.com/office/drawing/2014/main" id="{A20E914A-9590-41BD-8A82-8D63CCEC92AC}"/>
            </a:ext>
          </a:extLst>
        </xdr:cNvPr>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a:extLst>
            <a:ext uri="{FF2B5EF4-FFF2-40B4-BE49-F238E27FC236}">
              <a16:creationId xmlns:a16="http://schemas.microsoft.com/office/drawing/2014/main" id="{1882C3EE-E62C-431C-A1FE-3832805F372B}"/>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a:extLst>
            <a:ext uri="{FF2B5EF4-FFF2-40B4-BE49-F238E27FC236}">
              <a16:creationId xmlns:a16="http://schemas.microsoft.com/office/drawing/2014/main" id="{2BF89CC6-204F-4DDD-B341-3771BB2E21BC}"/>
            </a:ext>
          </a:extLst>
        </xdr:cNvPr>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a:extLst>
            <a:ext uri="{FF2B5EF4-FFF2-40B4-BE49-F238E27FC236}">
              <a16:creationId xmlns:a16="http://schemas.microsoft.com/office/drawing/2014/main" id="{E6CE4BFA-EA8A-44A8-A3D5-2E504AACACA5}"/>
            </a:ext>
          </a:extLst>
        </xdr:cNvPr>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4D5DBE0D-1792-4DAA-86D0-52C20244E2EF}"/>
            </a:ext>
          </a:extLst>
        </xdr:cNvPr>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a:extLst>
            <a:ext uri="{FF2B5EF4-FFF2-40B4-BE49-F238E27FC236}">
              <a16:creationId xmlns:a16="http://schemas.microsoft.com/office/drawing/2014/main" id="{78ED7FC9-A405-4C4E-82C7-587BFB78A9F9}"/>
            </a:ext>
          </a:extLst>
        </xdr:cNvPr>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a:extLst>
            <a:ext uri="{FF2B5EF4-FFF2-40B4-BE49-F238E27FC236}">
              <a16:creationId xmlns:a16="http://schemas.microsoft.com/office/drawing/2014/main" id="{4CB2BF85-2B9E-46F2-B7EB-8BF664887300}"/>
            </a:ext>
          </a:extLst>
        </xdr:cNvPr>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a:extLst>
            <a:ext uri="{FF2B5EF4-FFF2-40B4-BE49-F238E27FC236}">
              <a16:creationId xmlns:a16="http://schemas.microsoft.com/office/drawing/2014/main" id="{FFE49E76-5814-4659-A9E8-AE08BB743F41}"/>
            </a:ext>
          </a:extLst>
        </xdr:cNvPr>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A4FB2EDF-0218-4CE1-A68B-B5BCC28A57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5139357-2448-4A5C-86FD-476DDB04F1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AA5D9DBC-D1F4-4664-B2B8-D873629DDB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1C0AE44F-07DB-498D-84ED-9F67BE2C9C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20FD807-403D-4B6E-8C9E-3989115012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154939</xdr:rowOff>
    </xdr:from>
    <xdr:to>
      <xdr:col>5</xdr:col>
      <xdr:colOff>409575</xdr:colOff>
      <xdr:row>107</xdr:row>
      <xdr:rowOff>85089</xdr:rowOff>
    </xdr:to>
    <xdr:sp macro="" textlink="">
      <xdr:nvSpPr>
        <xdr:cNvPr id="309" name="円/楕円 308">
          <a:extLst>
            <a:ext uri="{FF2B5EF4-FFF2-40B4-BE49-F238E27FC236}">
              <a16:creationId xmlns:a16="http://schemas.microsoft.com/office/drawing/2014/main" id="{C6752D6C-E3D4-41B4-A7AB-F93312964D8F}"/>
            </a:ext>
          </a:extLst>
        </xdr:cNvPr>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76216</xdr:rowOff>
    </xdr:from>
    <xdr:ext cx="405111" cy="259045"/>
    <xdr:sp macro="" textlink="">
      <xdr:nvSpPr>
        <xdr:cNvPr id="310" name="n_1mainValue【市民会館】&#10;有形固定資産減価償却率">
          <a:extLst>
            <a:ext uri="{FF2B5EF4-FFF2-40B4-BE49-F238E27FC236}">
              <a16:creationId xmlns:a16="http://schemas.microsoft.com/office/drawing/2014/main" id="{CFF1FDEF-CC84-473B-8750-B9D02ECB4944}"/>
            </a:ext>
          </a:extLst>
        </xdr:cNvPr>
        <xdr:cNvSpPr txBox="1"/>
      </xdr:nvSpPr>
      <xdr:spPr>
        <a:xfrm>
          <a:off x="3582043"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a:extLst>
            <a:ext uri="{FF2B5EF4-FFF2-40B4-BE49-F238E27FC236}">
              <a16:creationId xmlns:a16="http://schemas.microsoft.com/office/drawing/2014/main" id="{9AE4940B-95B2-41AD-8C33-83937B98E3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a:extLst>
            <a:ext uri="{FF2B5EF4-FFF2-40B4-BE49-F238E27FC236}">
              <a16:creationId xmlns:a16="http://schemas.microsoft.com/office/drawing/2014/main" id="{A4D5CEC1-4D6E-41C9-A942-85AECEC72D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a:extLst>
            <a:ext uri="{FF2B5EF4-FFF2-40B4-BE49-F238E27FC236}">
              <a16:creationId xmlns:a16="http://schemas.microsoft.com/office/drawing/2014/main" id="{DF821695-324B-4AD0-8231-3902B85875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a:extLst>
            <a:ext uri="{FF2B5EF4-FFF2-40B4-BE49-F238E27FC236}">
              <a16:creationId xmlns:a16="http://schemas.microsoft.com/office/drawing/2014/main" id="{CEEF4DED-762B-44DB-A319-D5C69AC66C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a:extLst>
            <a:ext uri="{FF2B5EF4-FFF2-40B4-BE49-F238E27FC236}">
              <a16:creationId xmlns:a16="http://schemas.microsoft.com/office/drawing/2014/main" id="{EE53DE77-02E7-4365-B66B-8454FF4762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a:extLst>
            <a:ext uri="{FF2B5EF4-FFF2-40B4-BE49-F238E27FC236}">
              <a16:creationId xmlns:a16="http://schemas.microsoft.com/office/drawing/2014/main" id="{8E12F9FB-6419-42EE-ACD1-D859AFEF76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a:extLst>
            <a:ext uri="{FF2B5EF4-FFF2-40B4-BE49-F238E27FC236}">
              <a16:creationId xmlns:a16="http://schemas.microsoft.com/office/drawing/2014/main" id="{D398594D-670B-4EFC-9D0F-399046024B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a:extLst>
            <a:ext uri="{FF2B5EF4-FFF2-40B4-BE49-F238E27FC236}">
              <a16:creationId xmlns:a16="http://schemas.microsoft.com/office/drawing/2014/main" id="{3B05217A-3E33-426D-B6E9-0BF55A9B20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AC472614-8F73-4D77-9FC1-415F433511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a:extLst>
            <a:ext uri="{FF2B5EF4-FFF2-40B4-BE49-F238E27FC236}">
              <a16:creationId xmlns:a16="http://schemas.microsoft.com/office/drawing/2014/main" id="{9DC5D24E-FCB2-40D0-915D-FD77F668AD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a:extLst>
            <a:ext uri="{FF2B5EF4-FFF2-40B4-BE49-F238E27FC236}">
              <a16:creationId xmlns:a16="http://schemas.microsoft.com/office/drawing/2014/main" id="{7F059E8F-7193-44AB-8B01-516282ED02C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a:extLst>
            <a:ext uri="{FF2B5EF4-FFF2-40B4-BE49-F238E27FC236}">
              <a16:creationId xmlns:a16="http://schemas.microsoft.com/office/drawing/2014/main" id="{C707F2B5-BC8F-493C-8EFC-7F5BD65D420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a:extLst>
            <a:ext uri="{FF2B5EF4-FFF2-40B4-BE49-F238E27FC236}">
              <a16:creationId xmlns:a16="http://schemas.microsoft.com/office/drawing/2014/main" id="{C17EF7D9-06E2-4806-A23F-08CE2E1DDE5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a:extLst>
            <a:ext uri="{FF2B5EF4-FFF2-40B4-BE49-F238E27FC236}">
              <a16:creationId xmlns:a16="http://schemas.microsoft.com/office/drawing/2014/main" id="{37C5A355-B9A8-47FB-BF18-87CC0343DD5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a:extLst>
            <a:ext uri="{FF2B5EF4-FFF2-40B4-BE49-F238E27FC236}">
              <a16:creationId xmlns:a16="http://schemas.microsoft.com/office/drawing/2014/main" id="{DC675435-2103-4EE1-B936-306C041373B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a:extLst>
            <a:ext uri="{FF2B5EF4-FFF2-40B4-BE49-F238E27FC236}">
              <a16:creationId xmlns:a16="http://schemas.microsoft.com/office/drawing/2014/main" id="{C3EEF281-9CF6-406A-9DC3-EEC1D1A18B3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a:extLst>
            <a:ext uri="{FF2B5EF4-FFF2-40B4-BE49-F238E27FC236}">
              <a16:creationId xmlns:a16="http://schemas.microsoft.com/office/drawing/2014/main" id="{625EAE5B-7DCE-41E0-B5F8-5AA682448E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a:extLst>
            <a:ext uri="{FF2B5EF4-FFF2-40B4-BE49-F238E27FC236}">
              <a16:creationId xmlns:a16="http://schemas.microsoft.com/office/drawing/2014/main" id="{87F594CE-2369-437A-8538-ED76229500D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a:extLst>
            <a:ext uri="{FF2B5EF4-FFF2-40B4-BE49-F238E27FC236}">
              <a16:creationId xmlns:a16="http://schemas.microsoft.com/office/drawing/2014/main" id="{02F84F18-4512-47D5-83F7-9B1C67D18B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B7330706-E53D-4C20-8828-5AD0AD63985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a:extLst>
            <a:ext uri="{FF2B5EF4-FFF2-40B4-BE49-F238E27FC236}">
              <a16:creationId xmlns:a16="http://schemas.microsoft.com/office/drawing/2014/main" id="{7DEFE0F7-939B-44E8-8C2F-3B2AB830AB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a:extLst>
            <a:ext uri="{FF2B5EF4-FFF2-40B4-BE49-F238E27FC236}">
              <a16:creationId xmlns:a16="http://schemas.microsoft.com/office/drawing/2014/main" id="{C5008422-AF97-4563-818B-AE042A3DABD9}"/>
            </a:ext>
          </a:extLst>
        </xdr:cNvPr>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a:extLst>
            <a:ext uri="{FF2B5EF4-FFF2-40B4-BE49-F238E27FC236}">
              <a16:creationId xmlns:a16="http://schemas.microsoft.com/office/drawing/2014/main" id="{24AA9603-58A0-442B-9707-439C2E3C7CCC}"/>
            </a:ext>
          </a:extLst>
        </xdr:cNvPr>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a:extLst>
            <a:ext uri="{FF2B5EF4-FFF2-40B4-BE49-F238E27FC236}">
              <a16:creationId xmlns:a16="http://schemas.microsoft.com/office/drawing/2014/main" id="{22D8C102-3FFF-4898-97A6-CF0D9980EEEE}"/>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a:extLst>
            <a:ext uri="{FF2B5EF4-FFF2-40B4-BE49-F238E27FC236}">
              <a16:creationId xmlns:a16="http://schemas.microsoft.com/office/drawing/2014/main" id="{47B8608B-E26D-4E6E-A4F7-F39D52ABA346}"/>
            </a:ext>
          </a:extLst>
        </xdr:cNvPr>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a:extLst>
            <a:ext uri="{FF2B5EF4-FFF2-40B4-BE49-F238E27FC236}">
              <a16:creationId xmlns:a16="http://schemas.microsoft.com/office/drawing/2014/main" id="{72580677-00D9-4BAE-9EB4-F077791571E5}"/>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a:extLst>
            <a:ext uri="{FF2B5EF4-FFF2-40B4-BE49-F238E27FC236}">
              <a16:creationId xmlns:a16="http://schemas.microsoft.com/office/drawing/2014/main" id="{ED92DF0E-5849-4F34-9FCA-CE638234D116}"/>
            </a:ext>
          </a:extLst>
        </xdr:cNvPr>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a:extLst>
            <a:ext uri="{FF2B5EF4-FFF2-40B4-BE49-F238E27FC236}">
              <a16:creationId xmlns:a16="http://schemas.microsoft.com/office/drawing/2014/main" id="{47948332-CAA7-4280-83BD-FC3E551A12A0}"/>
            </a:ext>
          </a:extLst>
        </xdr:cNvPr>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a:extLst>
            <a:ext uri="{FF2B5EF4-FFF2-40B4-BE49-F238E27FC236}">
              <a16:creationId xmlns:a16="http://schemas.microsoft.com/office/drawing/2014/main" id="{627C0AB3-AF19-4AAC-A005-6E45ECD4F06B}"/>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a:extLst>
            <a:ext uri="{FF2B5EF4-FFF2-40B4-BE49-F238E27FC236}">
              <a16:creationId xmlns:a16="http://schemas.microsoft.com/office/drawing/2014/main" id="{E85E5186-88C9-4CA7-AB87-BB26D80DFEE9}"/>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C21A5D92-D4BD-43FB-AE52-842C1915A7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15301125-DFA3-4DD9-B863-50F4E7512F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34FA27A-09C9-421A-AB50-8EBF6AF58B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0C6C1A9-2968-4A11-AC81-ABC96BC089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F00D7C1-4EBB-4A88-B11E-A32BE90883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103124</xdr:rowOff>
    </xdr:from>
    <xdr:to>
      <xdr:col>14</xdr:col>
      <xdr:colOff>79375</xdr:colOff>
      <xdr:row>105</xdr:row>
      <xdr:rowOff>33274</xdr:rowOff>
    </xdr:to>
    <xdr:sp macro="" textlink="">
      <xdr:nvSpPr>
        <xdr:cNvPr id="346" name="円/楕円 345">
          <a:extLst>
            <a:ext uri="{FF2B5EF4-FFF2-40B4-BE49-F238E27FC236}">
              <a16:creationId xmlns:a16="http://schemas.microsoft.com/office/drawing/2014/main" id="{57611831-2E8F-45A4-9E54-8B4750386540}"/>
            </a:ext>
          </a:extLst>
        </xdr:cNvPr>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24401</xdr:rowOff>
    </xdr:from>
    <xdr:ext cx="469744" cy="259045"/>
    <xdr:sp macro="" textlink="">
      <xdr:nvSpPr>
        <xdr:cNvPr id="347" name="n_1mainValue【市民会館】&#10;一人当たり面積">
          <a:extLst>
            <a:ext uri="{FF2B5EF4-FFF2-40B4-BE49-F238E27FC236}">
              <a16:creationId xmlns:a16="http://schemas.microsoft.com/office/drawing/2014/main" id="{C26E1139-2FD9-4D24-B75E-A793144B05F8}"/>
            </a:ext>
          </a:extLst>
        </xdr:cNvPr>
        <xdr:cNvSpPr txBox="1"/>
      </xdr:nvSpPr>
      <xdr:spPr>
        <a:xfrm>
          <a:off x="93917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a:extLst>
            <a:ext uri="{FF2B5EF4-FFF2-40B4-BE49-F238E27FC236}">
              <a16:creationId xmlns:a16="http://schemas.microsoft.com/office/drawing/2014/main" id="{5B0A0463-7265-4B78-A58F-CBEB8DBE5E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a:extLst>
            <a:ext uri="{FF2B5EF4-FFF2-40B4-BE49-F238E27FC236}">
              <a16:creationId xmlns:a16="http://schemas.microsoft.com/office/drawing/2014/main" id="{68A48F6F-98F6-4B36-86E4-2568A34C30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a:extLst>
            <a:ext uri="{FF2B5EF4-FFF2-40B4-BE49-F238E27FC236}">
              <a16:creationId xmlns:a16="http://schemas.microsoft.com/office/drawing/2014/main" id="{C93BD57B-849D-4264-8618-294C667DE2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a:extLst>
            <a:ext uri="{FF2B5EF4-FFF2-40B4-BE49-F238E27FC236}">
              <a16:creationId xmlns:a16="http://schemas.microsoft.com/office/drawing/2014/main" id="{8DECB56B-DF47-4D91-BAF5-C41F56DD43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a:extLst>
            <a:ext uri="{FF2B5EF4-FFF2-40B4-BE49-F238E27FC236}">
              <a16:creationId xmlns:a16="http://schemas.microsoft.com/office/drawing/2014/main" id="{27438BA1-DDA8-448C-9BC9-91C04EC89C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a:extLst>
            <a:ext uri="{FF2B5EF4-FFF2-40B4-BE49-F238E27FC236}">
              <a16:creationId xmlns:a16="http://schemas.microsoft.com/office/drawing/2014/main" id="{D0C40E5C-FB6F-4A58-A52C-351F9372E8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a:extLst>
            <a:ext uri="{FF2B5EF4-FFF2-40B4-BE49-F238E27FC236}">
              <a16:creationId xmlns:a16="http://schemas.microsoft.com/office/drawing/2014/main" id="{8D2F7B62-999C-4C5C-9ABE-E23F29C786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a:extLst>
            <a:ext uri="{FF2B5EF4-FFF2-40B4-BE49-F238E27FC236}">
              <a16:creationId xmlns:a16="http://schemas.microsoft.com/office/drawing/2014/main" id="{EB57C8EC-11BA-45B4-97E8-362FA5FBF4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a:extLst>
            <a:ext uri="{FF2B5EF4-FFF2-40B4-BE49-F238E27FC236}">
              <a16:creationId xmlns:a16="http://schemas.microsoft.com/office/drawing/2014/main" id="{7A77028B-1DCB-4CE8-A322-F2F0D14490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a:extLst>
            <a:ext uri="{FF2B5EF4-FFF2-40B4-BE49-F238E27FC236}">
              <a16:creationId xmlns:a16="http://schemas.microsoft.com/office/drawing/2014/main" id="{13474F9D-B703-4DD7-9D7B-60EDF83CF8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a:extLst>
            <a:ext uri="{FF2B5EF4-FFF2-40B4-BE49-F238E27FC236}">
              <a16:creationId xmlns:a16="http://schemas.microsoft.com/office/drawing/2014/main" id="{7C88216F-B270-4B05-875C-80761825ACE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a:extLst>
            <a:ext uri="{FF2B5EF4-FFF2-40B4-BE49-F238E27FC236}">
              <a16:creationId xmlns:a16="http://schemas.microsoft.com/office/drawing/2014/main" id="{8089CAF2-78EE-446A-9EDE-CE71E5A59F0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a:extLst>
            <a:ext uri="{FF2B5EF4-FFF2-40B4-BE49-F238E27FC236}">
              <a16:creationId xmlns:a16="http://schemas.microsoft.com/office/drawing/2014/main" id="{9EFAC268-D58B-4FBA-B21D-FDDBEBE65B6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a:extLst>
            <a:ext uri="{FF2B5EF4-FFF2-40B4-BE49-F238E27FC236}">
              <a16:creationId xmlns:a16="http://schemas.microsoft.com/office/drawing/2014/main" id="{87414DC9-8DBC-4D7A-9685-092E817BC4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a:extLst>
            <a:ext uri="{FF2B5EF4-FFF2-40B4-BE49-F238E27FC236}">
              <a16:creationId xmlns:a16="http://schemas.microsoft.com/office/drawing/2014/main" id="{E19E2C10-E66A-4FE4-8E26-21CD13600C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a:extLst>
            <a:ext uri="{FF2B5EF4-FFF2-40B4-BE49-F238E27FC236}">
              <a16:creationId xmlns:a16="http://schemas.microsoft.com/office/drawing/2014/main" id="{46591997-633D-47D4-942C-1681E2E957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a:extLst>
            <a:ext uri="{FF2B5EF4-FFF2-40B4-BE49-F238E27FC236}">
              <a16:creationId xmlns:a16="http://schemas.microsoft.com/office/drawing/2014/main" id="{D23741B1-EE68-478B-9A6F-1ADAA9EF3D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a:extLst>
            <a:ext uri="{FF2B5EF4-FFF2-40B4-BE49-F238E27FC236}">
              <a16:creationId xmlns:a16="http://schemas.microsoft.com/office/drawing/2014/main" id="{FA59AAEC-8F05-4CAE-8792-CE1BC1CE322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a:extLst>
            <a:ext uri="{FF2B5EF4-FFF2-40B4-BE49-F238E27FC236}">
              <a16:creationId xmlns:a16="http://schemas.microsoft.com/office/drawing/2014/main" id="{6B33B45B-4E5A-46EE-952C-D9FCC905FB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a:extLst>
            <a:ext uri="{FF2B5EF4-FFF2-40B4-BE49-F238E27FC236}">
              <a16:creationId xmlns:a16="http://schemas.microsoft.com/office/drawing/2014/main" id="{AF0A32D5-251F-4BEF-B8C2-B73D49EA4F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AD1E9284-B37C-47BA-BC6D-7420CA3EB6C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a:extLst>
            <a:ext uri="{FF2B5EF4-FFF2-40B4-BE49-F238E27FC236}">
              <a16:creationId xmlns:a16="http://schemas.microsoft.com/office/drawing/2014/main" id="{75AA1978-E036-4437-ACD8-D61D6D28DF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2BE634DE-AEBF-4D9B-9A6C-A17115790DB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491A08F9-9E11-41CC-81FE-D8122B8BD8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a:extLst>
            <a:ext uri="{FF2B5EF4-FFF2-40B4-BE49-F238E27FC236}">
              <a16:creationId xmlns:a16="http://schemas.microsoft.com/office/drawing/2014/main" id="{F5A72777-C463-4975-9C80-2DA29D5E18F0}"/>
            </a:ext>
          </a:extLst>
        </xdr:cNvPr>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a:extLst>
            <a:ext uri="{FF2B5EF4-FFF2-40B4-BE49-F238E27FC236}">
              <a16:creationId xmlns:a16="http://schemas.microsoft.com/office/drawing/2014/main" id="{222BB6BD-72BE-43A7-860F-FCDDEDAEF0C1}"/>
            </a:ext>
          </a:extLst>
        </xdr:cNvPr>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a:extLst>
            <a:ext uri="{FF2B5EF4-FFF2-40B4-BE49-F238E27FC236}">
              <a16:creationId xmlns:a16="http://schemas.microsoft.com/office/drawing/2014/main" id="{43661DAB-10EB-4C45-BD07-A801DF694F13}"/>
            </a:ext>
          </a:extLst>
        </xdr:cNvPr>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a:extLst>
            <a:ext uri="{FF2B5EF4-FFF2-40B4-BE49-F238E27FC236}">
              <a16:creationId xmlns:a16="http://schemas.microsoft.com/office/drawing/2014/main" id="{D2EC9171-EBCA-476B-A7D9-73C9B71ED84E}"/>
            </a:ext>
          </a:extLst>
        </xdr:cNvPr>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a:extLst>
            <a:ext uri="{FF2B5EF4-FFF2-40B4-BE49-F238E27FC236}">
              <a16:creationId xmlns:a16="http://schemas.microsoft.com/office/drawing/2014/main" id="{9CE3503D-A894-4E0C-A240-D126684919F3}"/>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784EF283-2BC3-4BA0-885F-920B325B9A80}"/>
            </a:ext>
          </a:extLst>
        </xdr:cNvPr>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a:extLst>
            <a:ext uri="{FF2B5EF4-FFF2-40B4-BE49-F238E27FC236}">
              <a16:creationId xmlns:a16="http://schemas.microsoft.com/office/drawing/2014/main" id="{B3DAA1F3-46F1-47ED-8FD1-FF1BC4A79992}"/>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a:extLst>
            <a:ext uri="{FF2B5EF4-FFF2-40B4-BE49-F238E27FC236}">
              <a16:creationId xmlns:a16="http://schemas.microsoft.com/office/drawing/2014/main" id="{ADF4233A-EFE1-4E75-9888-C0BC568095D7}"/>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a:extLst>
            <a:ext uri="{FF2B5EF4-FFF2-40B4-BE49-F238E27FC236}">
              <a16:creationId xmlns:a16="http://schemas.microsoft.com/office/drawing/2014/main" id="{3ED11ECE-7F24-4B03-80E4-B625344DABA5}"/>
            </a:ext>
          </a:extLst>
        </xdr:cNvPr>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2255087-5BEA-4983-9426-0029D4EC3E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40964D3-2F5D-4AC9-9D9E-48A4C68D7F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A71721C-1780-4071-A1D9-799F78000C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A577DC6-3BAC-4EF3-960A-445915FD5B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4BC92B8-25A1-4833-BACA-296E301F89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103505</xdr:rowOff>
    </xdr:from>
    <xdr:to>
      <xdr:col>22</xdr:col>
      <xdr:colOff>415925</xdr:colOff>
      <xdr:row>42</xdr:row>
      <xdr:rowOff>33655</xdr:rowOff>
    </xdr:to>
    <xdr:sp macro="" textlink="">
      <xdr:nvSpPr>
        <xdr:cNvPr id="386" name="円/楕円 385">
          <a:extLst>
            <a:ext uri="{FF2B5EF4-FFF2-40B4-BE49-F238E27FC236}">
              <a16:creationId xmlns:a16="http://schemas.microsoft.com/office/drawing/2014/main" id="{92C6841F-4216-4101-A731-5CAF36D1D07B}"/>
            </a:ext>
          </a:extLst>
        </xdr:cNvPr>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24782</xdr:rowOff>
    </xdr:from>
    <xdr:ext cx="405111" cy="259045"/>
    <xdr:sp macro="" textlink="">
      <xdr:nvSpPr>
        <xdr:cNvPr id="387" name="n_1mainValue【一般廃棄物処理施設】&#10;有形固定資産減価償却率">
          <a:extLst>
            <a:ext uri="{FF2B5EF4-FFF2-40B4-BE49-F238E27FC236}">
              <a16:creationId xmlns:a16="http://schemas.microsoft.com/office/drawing/2014/main" id="{2E19F5EB-6A88-4ACB-958A-D84BCB9ABACE}"/>
            </a:ext>
          </a:extLst>
        </xdr:cNvPr>
        <xdr:cNvSpPr txBox="1"/>
      </xdr:nvSpPr>
      <xdr:spPr>
        <a:xfrm>
          <a:off x="15266043"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a:extLst>
            <a:ext uri="{FF2B5EF4-FFF2-40B4-BE49-F238E27FC236}">
              <a16:creationId xmlns:a16="http://schemas.microsoft.com/office/drawing/2014/main" id="{E04D76AD-620D-4261-9221-DB590660E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a:extLst>
            <a:ext uri="{FF2B5EF4-FFF2-40B4-BE49-F238E27FC236}">
              <a16:creationId xmlns:a16="http://schemas.microsoft.com/office/drawing/2014/main" id="{C372E6CB-5718-4AF6-BC6D-81222FB10C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a:extLst>
            <a:ext uri="{FF2B5EF4-FFF2-40B4-BE49-F238E27FC236}">
              <a16:creationId xmlns:a16="http://schemas.microsoft.com/office/drawing/2014/main" id="{E8A78575-425D-4B13-BBB0-6BFCDEE19D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a:extLst>
            <a:ext uri="{FF2B5EF4-FFF2-40B4-BE49-F238E27FC236}">
              <a16:creationId xmlns:a16="http://schemas.microsoft.com/office/drawing/2014/main" id="{A182C071-2121-4FFA-A465-44DBDC511E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a:extLst>
            <a:ext uri="{FF2B5EF4-FFF2-40B4-BE49-F238E27FC236}">
              <a16:creationId xmlns:a16="http://schemas.microsoft.com/office/drawing/2014/main" id="{B67569D1-9CC4-4073-AA33-7D74B1E814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a:extLst>
            <a:ext uri="{FF2B5EF4-FFF2-40B4-BE49-F238E27FC236}">
              <a16:creationId xmlns:a16="http://schemas.microsoft.com/office/drawing/2014/main" id="{4D6320D7-AE0C-4157-AA53-9484FF273E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a:extLst>
            <a:ext uri="{FF2B5EF4-FFF2-40B4-BE49-F238E27FC236}">
              <a16:creationId xmlns:a16="http://schemas.microsoft.com/office/drawing/2014/main" id="{44A7545D-20A5-46DE-BB69-593FB841FB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a:extLst>
            <a:ext uri="{FF2B5EF4-FFF2-40B4-BE49-F238E27FC236}">
              <a16:creationId xmlns:a16="http://schemas.microsoft.com/office/drawing/2014/main" id="{894260A6-0C83-4D3D-8C3E-E04464C149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a:extLst>
            <a:ext uri="{FF2B5EF4-FFF2-40B4-BE49-F238E27FC236}">
              <a16:creationId xmlns:a16="http://schemas.microsoft.com/office/drawing/2014/main" id="{0D566487-B875-46B5-B1E6-293D13CCA2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a:extLst>
            <a:ext uri="{FF2B5EF4-FFF2-40B4-BE49-F238E27FC236}">
              <a16:creationId xmlns:a16="http://schemas.microsoft.com/office/drawing/2014/main" id="{D2252783-B064-4EFF-B411-9D7A124E78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a:extLst>
            <a:ext uri="{FF2B5EF4-FFF2-40B4-BE49-F238E27FC236}">
              <a16:creationId xmlns:a16="http://schemas.microsoft.com/office/drawing/2014/main" id="{DD516901-8731-4050-8A8C-B243831647C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a:extLst>
            <a:ext uri="{FF2B5EF4-FFF2-40B4-BE49-F238E27FC236}">
              <a16:creationId xmlns:a16="http://schemas.microsoft.com/office/drawing/2014/main" id="{ABB4B1FB-FB42-417D-B40E-F3DA9215DD1A}"/>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a:extLst>
            <a:ext uri="{FF2B5EF4-FFF2-40B4-BE49-F238E27FC236}">
              <a16:creationId xmlns:a16="http://schemas.microsoft.com/office/drawing/2014/main" id="{B232B080-D158-4485-95FD-9DAA1251BA2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a:extLst>
            <a:ext uri="{FF2B5EF4-FFF2-40B4-BE49-F238E27FC236}">
              <a16:creationId xmlns:a16="http://schemas.microsoft.com/office/drawing/2014/main" id="{2152F485-D1EF-484E-8F09-E4817F1D1B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a:extLst>
            <a:ext uri="{FF2B5EF4-FFF2-40B4-BE49-F238E27FC236}">
              <a16:creationId xmlns:a16="http://schemas.microsoft.com/office/drawing/2014/main" id="{715A1897-98BA-47EE-A2E3-591010C1AA5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a:extLst>
            <a:ext uri="{FF2B5EF4-FFF2-40B4-BE49-F238E27FC236}">
              <a16:creationId xmlns:a16="http://schemas.microsoft.com/office/drawing/2014/main" id="{65A17025-F9C4-49CA-B1DD-C225EB96ADE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a:extLst>
            <a:ext uri="{FF2B5EF4-FFF2-40B4-BE49-F238E27FC236}">
              <a16:creationId xmlns:a16="http://schemas.microsoft.com/office/drawing/2014/main" id="{BA045F6B-4C70-4DE9-B462-9FC8CAFB11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a:extLst>
            <a:ext uri="{FF2B5EF4-FFF2-40B4-BE49-F238E27FC236}">
              <a16:creationId xmlns:a16="http://schemas.microsoft.com/office/drawing/2014/main" id="{CE761935-3DF6-4D45-B94B-9183EF84C0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a:extLst>
            <a:ext uri="{FF2B5EF4-FFF2-40B4-BE49-F238E27FC236}">
              <a16:creationId xmlns:a16="http://schemas.microsoft.com/office/drawing/2014/main" id="{AE27F2A6-49BA-4CBE-8375-2AC9A185A3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a:extLst>
            <a:ext uri="{FF2B5EF4-FFF2-40B4-BE49-F238E27FC236}">
              <a16:creationId xmlns:a16="http://schemas.microsoft.com/office/drawing/2014/main" id="{FAD64FE6-D770-49F0-87D6-AF602ABAF22F}"/>
            </a:ext>
          </a:extLst>
        </xdr:cNvPr>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a:extLst>
            <a:ext uri="{FF2B5EF4-FFF2-40B4-BE49-F238E27FC236}">
              <a16:creationId xmlns:a16="http://schemas.microsoft.com/office/drawing/2014/main" id="{3D4B9ADA-FFB1-4C77-AD60-8929ABB2104E}"/>
            </a:ext>
          </a:extLst>
        </xdr:cNvPr>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a:extLst>
            <a:ext uri="{FF2B5EF4-FFF2-40B4-BE49-F238E27FC236}">
              <a16:creationId xmlns:a16="http://schemas.microsoft.com/office/drawing/2014/main" id="{2F4D2BDE-A31C-42A6-B4FD-81314F0A21F6}"/>
            </a:ext>
          </a:extLst>
        </xdr:cNvPr>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a:extLst>
            <a:ext uri="{FF2B5EF4-FFF2-40B4-BE49-F238E27FC236}">
              <a16:creationId xmlns:a16="http://schemas.microsoft.com/office/drawing/2014/main" id="{4DD1F20A-BF92-4BBE-A559-A218E8713C25}"/>
            </a:ext>
          </a:extLst>
        </xdr:cNvPr>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a:extLst>
            <a:ext uri="{FF2B5EF4-FFF2-40B4-BE49-F238E27FC236}">
              <a16:creationId xmlns:a16="http://schemas.microsoft.com/office/drawing/2014/main" id="{D38DD700-AC15-447C-8F41-FAEE468F4C37}"/>
            </a:ext>
          </a:extLst>
        </xdr:cNvPr>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a:extLst>
            <a:ext uri="{FF2B5EF4-FFF2-40B4-BE49-F238E27FC236}">
              <a16:creationId xmlns:a16="http://schemas.microsoft.com/office/drawing/2014/main" id="{C4B432A8-9669-445B-8E7B-99F66CA239C0}"/>
            </a:ext>
          </a:extLst>
        </xdr:cNvPr>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a:extLst>
            <a:ext uri="{FF2B5EF4-FFF2-40B4-BE49-F238E27FC236}">
              <a16:creationId xmlns:a16="http://schemas.microsoft.com/office/drawing/2014/main" id="{244C6D17-8075-48DF-853F-118EA93E4487}"/>
            </a:ext>
          </a:extLst>
        </xdr:cNvPr>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a:extLst>
            <a:ext uri="{FF2B5EF4-FFF2-40B4-BE49-F238E27FC236}">
              <a16:creationId xmlns:a16="http://schemas.microsoft.com/office/drawing/2014/main" id="{3D4C95D9-45CB-435B-B102-63E6585814FF}"/>
            </a:ext>
          </a:extLst>
        </xdr:cNvPr>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5" name="n_1aveValue【一般廃棄物処理施設】&#10;一人当たり有形固定資産（償却資産）額">
          <a:extLst>
            <a:ext uri="{FF2B5EF4-FFF2-40B4-BE49-F238E27FC236}">
              <a16:creationId xmlns:a16="http://schemas.microsoft.com/office/drawing/2014/main" id="{C3E9E4CE-1377-4362-A074-66269F37DFF8}"/>
            </a:ext>
          </a:extLst>
        </xdr:cNvPr>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EE3093A-7F4A-41AF-BBF6-17D0E9F39F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4DF58F1-D414-496A-BF32-B22967EC8C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6EF34C1-32BB-43E1-8844-FB94F3A603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0473E90-90A9-47F9-8A2B-088BC226B1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23F7453-97C4-4817-BBF6-061BA3BA44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78812</xdr:rowOff>
    </xdr:from>
    <xdr:to>
      <xdr:col>31</xdr:col>
      <xdr:colOff>85725</xdr:colOff>
      <xdr:row>37</xdr:row>
      <xdr:rowOff>8962</xdr:rowOff>
    </xdr:to>
    <xdr:sp macro="" textlink="">
      <xdr:nvSpPr>
        <xdr:cNvPr id="421" name="円/楕円 420">
          <a:extLst>
            <a:ext uri="{FF2B5EF4-FFF2-40B4-BE49-F238E27FC236}">
              <a16:creationId xmlns:a16="http://schemas.microsoft.com/office/drawing/2014/main" id="{7A26C9AD-CD4E-4FBD-AC91-C3FF78329D38}"/>
            </a:ext>
          </a:extLst>
        </xdr:cNvPr>
        <xdr:cNvSpPr/>
      </xdr:nvSpPr>
      <xdr:spPr>
        <a:xfrm>
          <a:off x="21272500" y="6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25489</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id="{81019F4C-A78D-493E-A36F-9E02ECCC7C8F}"/>
            </a:ext>
          </a:extLst>
        </xdr:cNvPr>
        <xdr:cNvSpPr txBox="1"/>
      </xdr:nvSpPr>
      <xdr:spPr>
        <a:xfrm>
          <a:off x="21011094" y="60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a:extLst>
            <a:ext uri="{FF2B5EF4-FFF2-40B4-BE49-F238E27FC236}">
              <a16:creationId xmlns:a16="http://schemas.microsoft.com/office/drawing/2014/main" id="{DB22F32A-54DA-49A2-9F71-18314B6972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a:extLst>
            <a:ext uri="{FF2B5EF4-FFF2-40B4-BE49-F238E27FC236}">
              <a16:creationId xmlns:a16="http://schemas.microsoft.com/office/drawing/2014/main" id="{A348C431-8F3C-4FC9-8C5C-7DB0CC4692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a:extLst>
            <a:ext uri="{FF2B5EF4-FFF2-40B4-BE49-F238E27FC236}">
              <a16:creationId xmlns:a16="http://schemas.microsoft.com/office/drawing/2014/main" id="{F3073F4F-DFE5-45C1-8B65-0B6335FA98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a:extLst>
            <a:ext uri="{FF2B5EF4-FFF2-40B4-BE49-F238E27FC236}">
              <a16:creationId xmlns:a16="http://schemas.microsoft.com/office/drawing/2014/main" id="{97192D67-4813-490C-A1D6-63A918B523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a:extLst>
            <a:ext uri="{FF2B5EF4-FFF2-40B4-BE49-F238E27FC236}">
              <a16:creationId xmlns:a16="http://schemas.microsoft.com/office/drawing/2014/main" id="{56C62329-647F-4234-AA30-14EE2F90CA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a:extLst>
            <a:ext uri="{FF2B5EF4-FFF2-40B4-BE49-F238E27FC236}">
              <a16:creationId xmlns:a16="http://schemas.microsoft.com/office/drawing/2014/main" id="{4FA04A7B-A162-48F7-931C-B8E30DDE5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a:extLst>
            <a:ext uri="{FF2B5EF4-FFF2-40B4-BE49-F238E27FC236}">
              <a16:creationId xmlns:a16="http://schemas.microsoft.com/office/drawing/2014/main" id="{CC3DA8F8-EE8A-4686-9B94-FE60B4AD5A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a:extLst>
            <a:ext uri="{FF2B5EF4-FFF2-40B4-BE49-F238E27FC236}">
              <a16:creationId xmlns:a16="http://schemas.microsoft.com/office/drawing/2014/main" id="{5FE80170-2F87-4334-9140-9C1C667478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B89A2B5F-7F1F-4386-B2FE-C3B0697E9E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a:extLst>
            <a:ext uri="{FF2B5EF4-FFF2-40B4-BE49-F238E27FC236}">
              <a16:creationId xmlns:a16="http://schemas.microsoft.com/office/drawing/2014/main" id="{01AFDFF5-FF34-4F1D-9AF3-B71D4FF4FB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a:extLst>
            <a:ext uri="{FF2B5EF4-FFF2-40B4-BE49-F238E27FC236}">
              <a16:creationId xmlns:a16="http://schemas.microsoft.com/office/drawing/2014/main" id="{F5B2A3B3-8AE9-4A1D-8280-FCB6BC44CC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9EEE6FB9-9819-4774-A59C-E973C2EAC15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a:extLst>
            <a:ext uri="{FF2B5EF4-FFF2-40B4-BE49-F238E27FC236}">
              <a16:creationId xmlns:a16="http://schemas.microsoft.com/office/drawing/2014/main" id="{FF56D141-B46F-438A-8BE8-3DC6E6DF08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253117E5-24D6-46DC-9A17-3D7484E49C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a:extLst>
            <a:ext uri="{FF2B5EF4-FFF2-40B4-BE49-F238E27FC236}">
              <a16:creationId xmlns:a16="http://schemas.microsoft.com/office/drawing/2014/main" id="{E71DB11A-66AA-404A-B14A-CD1FB0CA9A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E33FF196-41C8-41DD-A8B8-D0D22F1E3D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a:extLst>
            <a:ext uri="{FF2B5EF4-FFF2-40B4-BE49-F238E27FC236}">
              <a16:creationId xmlns:a16="http://schemas.microsoft.com/office/drawing/2014/main" id="{8E8DA5FF-C599-4FAC-9A09-EA079EB244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69C4FE18-1A94-471E-8675-1EAA8E9676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a:extLst>
            <a:ext uri="{FF2B5EF4-FFF2-40B4-BE49-F238E27FC236}">
              <a16:creationId xmlns:a16="http://schemas.microsoft.com/office/drawing/2014/main" id="{C3D02A71-5995-4E9B-99C8-A9B20F28A0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FCD024B7-4E5F-4CA7-99FD-27A8D0DB7A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a:extLst>
            <a:ext uri="{FF2B5EF4-FFF2-40B4-BE49-F238E27FC236}">
              <a16:creationId xmlns:a16="http://schemas.microsoft.com/office/drawing/2014/main" id="{F48CCB2E-D012-4B3B-BBCA-2B6400B3F9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17962833-766E-4219-9607-B5D90E5C8C8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a:extLst>
            <a:ext uri="{FF2B5EF4-FFF2-40B4-BE49-F238E27FC236}">
              <a16:creationId xmlns:a16="http://schemas.microsoft.com/office/drawing/2014/main" id="{412953C1-91EB-4781-A489-2E48EF084A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4AD5E504-EC9F-46E1-B684-D71B546B95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8EF107DD-40AB-4360-9A4F-5C9F355D51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a:extLst>
            <a:ext uri="{FF2B5EF4-FFF2-40B4-BE49-F238E27FC236}">
              <a16:creationId xmlns:a16="http://schemas.microsoft.com/office/drawing/2014/main" id="{375A8614-0B21-4468-9DFA-BF3CFE2388A9}"/>
            </a:ext>
          </a:extLst>
        </xdr:cNvPr>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a:extLst>
            <a:ext uri="{FF2B5EF4-FFF2-40B4-BE49-F238E27FC236}">
              <a16:creationId xmlns:a16="http://schemas.microsoft.com/office/drawing/2014/main" id="{3FC7245B-2FA6-4F79-825E-1691F371B48A}"/>
            </a:ext>
          </a:extLst>
        </xdr:cNvPr>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a:extLst>
            <a:ext uri="{FF2B5EF4-FFF2-40B4-BE49-F238E27FC236}">
              <a16:creationId xmlns:a16="http://schemas.microsoft.com/office/drawing/2014/main" id="{B049195F-2A78-40F1-8F2B-0253474EDF5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a:extLst>
            <a:ext uri="{FF2B5EF4-FFF2-40B4-BE49-F238E27FC236}">
              <a16:creationId xmlns:a16="http://schemas.microsoft.com/office/drawing/2014/main" id="{25EE071D-E850-48BA-A964-0559C13A4DA3}"/>
            </a:ext>
          </a:extLst>
        </xdr:cNvPr>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a:extLst>
            <a:ext uri="{FF2B5EF4-FFF2-40B4-BE49-F238E27FC236}">
              <a16:creationId xmlns:a16="http://schemas.microsoft.com/office/drawing/2014/main" id="{DE17E893-1100-4A61-807C-38C7CDB9020E}"/>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2215F852-3961-4097-8F74-0973A9DDA9FC}"/>
            </a:ext>
          </a:extLst>
        </xdr:cNvPr>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a:extLst>
            <a:ext uri="{FF2B5EF4-FFF2-40B4-BE49-F238E27FC236}">
              <a16:creationId xmlns:a16="http://schemas.microsoft.com/office/drawing/2014/main" id="{30D3CC8E-CC92-47B9-A576-95A3544021FC}"/>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a:extLst>
            <a:ext uri="{FF2B5EF4-FFF2-40B4-BE49-F238E27FC236}">
              <a16:creationId xmlns:a16="http://schemas.microsoft.com/office/drawing/2014/main" id="{E57E5DF2-E2D7-4486-91F7-56C356493AD7}"/>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98ABB21C-00DF-4AAF-B728-C8984B924500}"/>
            </a:ext>
          </a:extLst>
        </xdr:cNvPr>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C18E4C21-97F0-4CD4-9050-15EC6244EB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D80317D-299D-40BD-996B-8415414B4A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2A103CA-AB58-4B09-B5ED-89DEAD33CD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C122FD1A-1149-48E5-B362-517A815297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C65AC8E-D7EB-4788-A35A-57E8AE08F0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83094</xdr:rowOff>
    </xdr:from>
    <xdr:to>
      <xdr:col>22</xdr:col>
      <xdr:colOff>415925</xdr:colOff>
      <xdr:row>62</xdr:row>
      <xdr:rowOff>13244</xdr:rowOff>
    </xdr:to>
    <xdr:sp macro="" textlink="">
      <xdr:nvSpPr>
        <xdr:cNvPr id="462" name="円/楕円 461">
          <a:extLst>
            <a:ext uri="{FF2B5EF4-FFF2-40B4-BE49-F238E27FC236}">
              <a16:creationId xmlns:a16="http://schemas.microsoft.com/office/drawing/2014/main" id="{8A567D71-7271-424A-A444-32F5A0FFC95D}"/>
            </a:ext>
          </a:extLst>
        </xdr:cNvPr>
        <xdr:cNvSpPr/>
      </xdr:nvSpPr>
      <xdr:spPr>
        <a:xfrm>
          <a:off x="15430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4371</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6BD1EAEF-5219-4683-8BB4-21902A1BFE5F}"/>
            </a:ext>
          </a:extLst>
        </xdr:cNvPr>
        <xdr:cNvSpPr txBox="1"/>
      </xdr:nvSpPr>
      <xdr:spPr>
        <a:xfrm>
          <a:off x="15266043"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a:extLst>
            <a:ext uri="{FF2B5EF4-FFF2-40B4-BE49-F238E27FC236}">
              <a16:creationId xmlns:a16="http://schemas.microsoft.com/office/drawing/2014/main" id="{0FEA740E-4436-49FB-9ACD-2CC57642BB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a:extLst>
            <a:ext uri="{FF2B5EF4-FFF2-40B4-BE49-F238E27FC236}">
              <a16:creationId xmlns:a16="http://schemas.microsoft.com/office/drawing/2014/main" id="{13BDDE91-C424-46F5-80B1-8AB6B58F6B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a:extLst>
            <a:ext uri="{FF2B5EF4-FFF2-40B4-BE49-F238E27FC236}">
              <a16:creationId xmlns:a16="http://schemas.microsoft.com/office/drawing/2014/main" id="{FF6F8644-2EA2-4271-B533-20A1CA7B22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a:extLst>
            <a:ext uri="{FF2B5EF4-FFF2-40B4-BE49-F238E27FC236}">
              <a16:creationId xmlns:a16="http://schemas.microsoft.com/office/drawing/2014/main" id="{E64FCBF8-62A3-497C-B730-74EEE1985F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a:extLst>
            <a:ext uri="{FF2B5EF4-FFF2-40B4-BE49-F238E27FC236}">
              <a16:creationId xmlns:a16="http://schemas.microsoft.com/office/drawing/2014/main" id="{5077F9F3-021B-4F70-B1F2-75440AAB55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a:extLst>
            <a:ext uri="{FF2B5EF4-FFF2-40B4-BE49-F238E27FC236}">
              <a16:creationId xmlns:a16="http://schemas.microsoft.com/office/drawing/2014/main" id="{DDD18DC3-A291-49BD-8768-954543A5AC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a:extLst>
            <a:ext uri="{FF2B5EF4-FFF2-40B4-BE49-F238E27FC236}">
              <a16:creationId xmlns:a16="http://schemas.microsoft.com/office/drawing/2014/main" id="{740AB88D-839E-48C1-BBF4-C34FA21936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a:extLst>
            <a:ext uri="{FF2B5EF4-FFF2-40B4-BE49-F238E27FC236}">
              <a16:creationId xmlns:a16="http://schemas.microsoft.com/office/drawing/2014/main" id="{2182B054-B9A5-4E73-8A42-788AAA7403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E84CF231-A3BA-4D28-8CD0-82B839A8C5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a:extLst>
            <a:ext uri="{FF2B5EF4-FFF2-40B4-BE49-F238E27FC236}">
              <a16:creationId xmlns:a16="http://schemas.microsoft.com/office/drawing/2014/main" id="{C2406E00-8EB5-4BB5-B046-2C5FE257D5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a:extLst>
            <a:ext uri="{FF2B5EF4-FFF2-40B4-BE49-F238E27FC236}">
              <a16:creationId xmlns:a16="http://schemas.microsoft.com/office/drawing/2014/main" id="{EF680059-FFB4-4170-B864-B913144216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FD1330BB-DA65-40E6-83F3-1EF34D6217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a:extLst>
            <a:ext uri="{FF2B5EF4-FFF2-40B4-BE49-F238E27FC236}">
              <a16:creationId xmlns:a16="http://schemas.microsoft.com/office/drawing/2014/main" id="{6D1DD824-923C-406E-8178-B8CF1F2B97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3C806175-79EE-4ECA-AF0C-117C24CE81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a:extLst>
            <a:ext uri="{FF2B5EF4-FFF2-40B4-BE49-F238E27FC236}">
              <a16:creationId xmlns:a16="http://schemas.microsoft.com/office/drawing/2014/main" id="{F4745EDD-E4B6-486B-B63D-CF7DA87128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53FA390E-AC74-478D-8A9E-52AA9237C8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a:extLst>
            <a:ext uri="{FF2B5EF4-FFF2-40B4-BE49-F238E27FC236}">
              <a16:creationId xmlns:a16="http://schemas.microsoft.com/office/drawing/2014/main" id="{5191B576-1CCF-4304-AE74-739D5F1E5C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3F868C67-FDE0-4589-BCFB-4B27C25D515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a:extLst>
            <a:ext uri="{FF2B5EF4-FFF2-40B4-BE49-F238E27FC236}">
              <a16:creationId xmlns:a16="http://schemas.microsoft.com/office/drawing/2014/main" id="{1E9A3072-B1EA-4D09-B2C6-C91CD37D09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C2EEDD82-748C-416B-A920-A29E828435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a:extLst>
            <a:ext uri="{FF2B5EF4-FFF2-40B4-BE49-F238E27FC236}">
              <a16:creationId xmlns:a16="http://schemas.microsoft.com/office/drawing/2014/main" id="{A88BE13E-ACC1-4905-A6D0-97B0576704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BE72E2E2-ECE2-444C-8037-4E4805FC172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CE56DF80-4070-49A0-ABD3-1C55EEA329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a:extLst>
            <a:ext uri="{FF2B5EF4-FFF2-40B4-BE49-F238E27FC236}">
              <a16:creationId xmlns:a16="http://schemas.microsoft.com/office/drawing/2014/main" id="{AA389C61-6770-4D15-9DB9-78F3362B4AE8}"/>
            </a:ext>
          </a:extLst>
        </xdr:cNvPr>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E28F2C3-9601-48AB-95F8-89DCA1058E38}"/>
            </a:ext>
          </a:extLst>
        </xdr:cNvPr>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a:extLst>
            <a:ext uri="{FF2B5EF4-FFF2-40B4-BE49-F238E27FC236}">
              <a16:creationId xmlns:a16="http://schemas.microsoft.com/office/drawing/2014/main" id="{FE3772BC-4328-4848-BD89-C833D622E0AB}"/>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38FFB907-A669-44F9-8D44-BB57A8D9F1FF}"/>
            </a:ext>
          </a:extLst>
        </xdr:cNvPr>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a:extLst>
            <a:ext uri="{FF2B5EF4-FFF2-40B4-BE49-F238E27FC236}">
              <a16:creationId xmlns:a16="http://schemas.microsoft.com/office/drawing/2014/main" id="{7D1C9EB0-25DD-4196-B587-E9042751E69C}"/>
            </a:ext>
          </a:extLst>
        </xdr:cNvPr>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A94D3EB0-236B-4A01-844E-694679078C13}"/>
            </a:ext>
          </a:extLst>
        </xdr:cNvPr>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a:extLst>
            <a:ext uri="{FF2B5EF4-FFF2-40B4-BE49-F238E27FC236}">
              <a16:creationId xmlns:a16="http://schemas.microsoft.com/office/drawing/2014/main" id="{726FDBDB-F510-435B-9388-FA05756E6676}"/>
            </a:ext>
          </a:extLst>
        </xdr:cNvPr>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a:extLst>
            <a:ext uri="{FF2B5EF4-FFF2-40B4-BE49-F238E27FC236}">
              <a16:creationId xmlns:a16="http://schemas.microsoft.com/office/drawing/2014/main" id="{F27BCA08-3EBD-4086-BD7D-D1706DB3E479}"/>
            </a:ext>
          </a:extLst>
        </xdr:cNvPr>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5" name="n_1aveValue【保健センター・保健所】&#10;一人当たり面積">
          <a:extLst>
            <a:ext uri="{FF2B5EF4-FFF2-40B4-BE49-F238E27FC236}">
              <a16:creationId xmlns:a16="http://schemas.microsoft.com/office/drawing/2014/main" id="{8BEBEFD3-28A0-43F3-A11C-397867A5CACB}"/>
            </a:ext>
          </a:extLst>
        </xdr:cNvPr>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C7A9FE0-E007-4E84-8BFA-239A4D0033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9697F55-34EF-43A8-92A2-CE8D51105D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45D1A17-67D5-4ED8-AFF8-FF90BA7883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E282D07-3C2F-4E67-8C8E-3E2DB7E504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D391D08D-340D-4D03-9E42-27749E0CD9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101600</xdr:rowOff>
    </xdr:from>
    <xdr:to>
      <xdr:col>31</xdr:col>
      <xdr:colOff>85725</xdr:colOff>
      <xdr:row>57</xdr:row>
      <xdr:rowOff>31750</xdr:rowOff>
    </xdr:to>
    <xdr:sp macro="" textlink="">
      <xdr:nvSpPr>
        <xdr:cNvPr id="501" name="円/楕円 500">
          <a:extLst>
            <a:ext uri="{FF2B5EF4-FFF2-40B4-BE49-F238E27FC236}">
              <a16:creationId xmlns:a16="http://schemas.microsoft.com/office/drawing/2014/main" id="{A51A27C0-C771-41E6-B9EC-4F1B10925E84}"/>
            </a:ext>
          </a:extLst>
        </xdr:cNvPr>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48277</xdr:rowOff>
    </xdr:from>
    <xdr:ext cx="469744" cy="259045"/>
    <xdr:sp macro="" textlink="">
      <xdr:nvSpPr>
        <xdr:cNvPr id="502" name="n_1mainValue【保健センター・保健所】&#10;一人当たり面積">
          <a:extLst>
            <a:ext uri="{FF2B5EF4-FFF2-40B4-BE49-F238E27FC236}">
              <a16:creationId xmlns:a16="http://schemas.microsoft.com/office/drawing/2014/main" id="{CE3C7F40-91DD-4D54-B431-659688495981}"/>
            </a:ext>
          </a:extLst>
        </xdr:cNvPr>
        <xdr:cNvSpPr txBox="1"/>
      </xdr:nvSpPr>
      <xdr:spPr>
        <a:xfrm>
          <a:off x="210757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a:extLst>
            <a:ext uri="{FF2B5EF4-FFF2-40B4-BE49-F238E27FC236}">
              <a16:creationId xmlns:a16="http://schemas.microsoft.com/office/drawing/2014/main" id="{C2C1C396-1B0D-4A9E-9B0A-0968CF60EC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a:extLst>
            <a:ext uri="{FF2B5EF4-FFF2-40B4-BE49-F238E27FC236}">
              <a16:creationId xmlns:a16="http://schemas.microsoft.com/office/drawing/2014/main" id="{C9F562FB-7930-4763-A961-F622A4EFAD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a:extLst>
            <a:ext uri="{FF2B5EF4-FFF2-40B4-BE49-F238E27FC236}">
              <a16:creationId xmlns:a16="http://schemas.microsoft.com/office/drawing/2014/main" id="{465DCB66-99A3-44CC-923C-564830B973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a:extLst>
            <a:ext uri="{FF2B5EF4-FFF2-40B4-BE49-F238E27FC236}">
              <a16:creationId xmlns:a16="http://schemas.microsoft.com/office/drawing/2014/main" id="{E27B888A-9D9D-48C6-A9D9-955FE9223A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a:extLst>
            <a:ext uri="{FF2B5EF4-FFF2-40B4-BE49-F238E27FC236}">
              <a16:creationId xmlns:a16="http://schemas.microsoft.com/office/drawing/2014/main" id="{0FA11D7F-C72C-414E-86C0-B1F6033954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a:extLst>
            <a:ext uri="{FF2B5EF4-FFF2-40B4-BE49-F238E27FC236}">
              <a16:creationId xmlns:a16="http://schemas.microsoft.com/office/drawing/2014/main" id="{DA9064EC-CA4D-4180-9DDA-C1AD76793D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a:extLst>
            <a:ext uri="{FF2B5EF4-FFF2-40B4-BE49-F238E27FC236}">
              <a16:creationId xmlns:a16="http://schemas.microsoft.com/office/drawing/2014/main" id="{AD4896F6-DB99-4A3D-AA16-3FE563973D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a:extLst>
            <a:ext uri="{FF2B5EF4-FFF2-40B4-BE49-F238E27FC236}">
              <a16:creationId xmlns:a16="http://schemas.microsoft.com/office/drawing/2014/main" id="{EB338ED6-B203-4FE2-A542-0746CC7BF5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CA28C458-3B27-412E-AFD6-1F08E8346B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a:extLst>
            <a:ext uri="{FF2B5EF4-FFF2-40B4-BE49-F238E27FC236}">
              <a16:creationId xmlns:a16="http://schemas.microsoft.com/office/drawing/2014/main" id="{A9D7B45D-959E-42F1-B649-45C2C7D9CF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a:extLst>
            <a:ext uri="{FF2B5EF4-FFF2-40B4-BE49-F238E27FC236}">
              <a16:creationId xmlns:a16="http://schemas.microsoft.com/office/drawing/2014/main" id="{B07C8425-1BED-4BB8-889E-919DAC9A39D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a:extLst>
            <a:ext uri="{FF2B5EF4-FFF2-40B4-BE49-F238E27FC236}">
              <a16:creationId xmlns:a16="http://schemas.microsoft.com/office/drawing/2014/main" id="{7A74DE77-6E58-4B3A-B881-D7BBE168857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a:extLst>
            <a:ext uri="{FF2B5EF4-FFF2-40B4-BE49-F238E27FC236}">
              <a16:creationId xmlns:a16="http://schemas.microsoft.com/office/drawing/2014/main" id="{3535A6FD-EE39-49ED-92C4-5B7966CDF72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a:extLst>
            <a:ext uri="{FF2B5EF4-FFF2-40B4-BE49-F238E27FC236}">
              <a16:creationId xmlns:a16="http://schemas.microsoft.com/office/drawing/2014/main" id="{9685388F-BF8B-4B47-84AA-C7F7107A6D9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a:extLst>
            <a:ext uri="{FF2B5EF4-FFF2-40B4-BE49-F238E27FC236}">
              <a16:creationId xmlns:a16="http://schemas.microsoft.com/office/drawing/2014/main" id="{ED970D76-E807-45FD-BFFC-F32807EBDB4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a:extLst>
            <a:ext uri="{FF2B5EF4-FFF2-40B4-BE49-F238E27FC236}">
              <a16:creationId xmlns:a16="http://schemas.microsoft.com/office/drawing/2014/main" id="{69083956-0C1C-4A13-BE77-69B62B06A7F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a:extLst>
            <a:ext uri="{FF2B5EF4-FFF2-40B4-BE49-F238E27FC236}">
              <a16:creationId xmlns:a16="http://schemas.microsoft.com/office/drawing/2014/main" id="{AD9CF45C-31F2-46B7-B3FB-7FFD2B86D83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a:extLst>
            <a:ext uri="{FF2B5EF4-FFF2-40B4-BE49-F238E27FC236}">
              <a16:creationId xmlns:a16="http://schemas.microsoft.com/office/drawing/2014/main" id="{9E12627C-F480-4B5A-B1FE-5F612772835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a:extLst>
            <a:ext uri="{FF2B5EF4-FFF2-40B4-BE49-F238E27FC236}">
              <a16:creationId xmlns:a16="http://schemas.microsoft.com/office/drawing/2014/main" id="{BCFD0F14-C68C-4674-A794-BF183A0DDEC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a:extLst>
            <a:ext uri="{FF2B5EF4-FFF2-40B4-BE49-F238E27FC236}">
              <a16:creationId xmlns:a16="http://schemas.microsoft.com/office/drawing/2014/main" id="{48A509AC-7674-4F0A-B449-2E2AEE6127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35072C6C-6AE0-4252-AB0D-4A999158459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C20A46E6-3D91-4DFC-B2FE-23383F989C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a:extLst>
            <a:ext uri="{FF2B5EF4-FFF2-40B4-BE49-F238E27FC236}">
              <a16:creationId xmlns:a16="http://schemas.microsoft.com/office/drawing/2014/main" id="{07A6ACA2-4E47-470B-8530-7B7D755964D4}"/>
            </a:ext>
          </a:extLst>
        </xdr:cNvPr>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7AE5E908-C2AB-4C7F-A723-EC1B02CC8251}"/>
            </a:ext>
          </a:extLst>
        </xdr:cNvPr>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a:extLst>
            <a:ext uri="{FF2B5EF4-FFF2-40B4-BE49-F238E27FC236}">
              <a16:creationId xmlns:a16="http://schemas.microsoft.com/office/drawing/2014/main" id="{634C7435-53AF-4EE9-A008-2F4A0CC406B8}"/>
            </a:ext>
          </a:extLst>
        </xdr:cNvPr>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C9B3392F-6AC4-457C-87FC-B773FA199613}"/>
            </a:ext>
          </a:extLst>
        </xdr:cNvPr>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a:extLst>
            <a:ext uri="{FF2B5EF4-FFF2-40B4-BE49-F238E27FC236}">
              <a16:creationId xmlns:a16="http://schemas.microsoft.com/office/drawing/2014/main" id="{D201BF73-E14A-416E-B9E2-C925AFFF0358}"/>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A0FA8A54-6994-4D37-A9CB-2EF76C650D55}"/>
            </a:ext>
          </a:extLst>
        </xdr:cNvPr>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a:extLst>
            <a:ext uri="{FF2B5EF4-FFF2-40B4-BE49-F238E27FC236}">
              <a16:creationId xmlns:a16="http://schemas.microsoft.com/office/drawing/2014/main" id="{A3D40CF8-47D8-4EDA-8A7C-FD1BDFE1BD54}"/>
            </a:ext>
          </a:extLst>
        </xdr:cNvPr>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a:extLst>
            <a:ext uri="{FF2B5EF4-FFF2-40B4-BE49-F238E27FC236}">
              <a16:creationId xmlns:a16="http://schemas.microsoft.com/office/drawing/2014/main" id="{C36D5725-B1F5-4552-998E-8C892F6D2CBE}"/>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a:extLst>
            <a:ext uri="{FF2B5EF4-FFF2-40B4-BE49-F238E27FC236}">
              <a16:creationId xmlns:a16="http://schemas.microsoft.com/office/drawing/2014/main" id="{ECBFCA7F-1327-4B74-9DC1-5E3E7B50569F}"/>
            </a:ext>
          </a:extLst>
        </xdr:cNvPr>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DC6D3B1-446D-4F9F-B30A-1320907180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EA6962D3-818D-483C-8C9E-4F92CBB8F5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B463219-DA43-48D7-A5DC-85B8A1A0FE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B787A0E2-DDE4-4E3A-87CA-3477CD732F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4A854118-7E6E-4F25-81C8-AF207C2EEC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46737</xdr:rowOff>
    </xdr:from>
    <xdr:to>
      <xdr:col>22</xdr:col>
      <xdr:colOff>415925</xdr:colOff>
      <xdr:row>86</xdr:row>
      <xdr:rowOff>148337</xdr:rowOff>
    </xdr:to>
    <xdr:sp macro="" textlink="">
      <xdr:nvSpPr>
        <xdr:cNvPr id="539" name="円/楕円 538">
          <a:extLst>
            <a:ext uri="{FF2B5EF4-FFF2-40B4-BE49-F238E27FC236}">
              <a16:creationId xmlns:a16="http://schemas.microsoft.com/office/drawing/2014/main" id="{E0C38E6B-A540-4692-AF3C-37B7D47238E3}"/>
            </a:ext>
          </a:extLst>
        </xdr:cNvPr>
        <xdr:cNvSpPr/>
      </xdr:nvSpPr>
      <xdr:spPr>
        <a:xfrm>
          <a:off x="15430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139464</xdr:rowOff>
    </xdr:from>
    <xdr:ext cx="405111" cy="259045"/>
    <xdr:sp macro="" textlink="">
      <xdr:nvSpPr>
        <xdr:cNvPr id="540" name="n_1mainValue【消防施設】&#10;有形固定資産減価償却率">
          <a:extLst>
            <a:ext uri="{FF2B5EF4-FFF2-40B4-BE49-F238E27FC236}">
              <a16:creationId xmlns:a16="http://schemas.microsoft.com/office/drawing/2014/main" id="{D5FB8F8B-649A-40C5-A4F3-517E05855C86}"/>
            </a:ext>
          </a:extLst>
        </xdr:cNvPr>
        <xdr:cNvSpPr txBox="1"/>
      </xdr:nvSpPr>
      <xdr:spPr>
        <a:xfrm>
          <a:off x="15266043"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a:extLst>
            <a:ext uri="{FF2B5EF4-FFF2-40B4-BE49-F238E27FC236}">
              <a16:creationId xmlns:a16="http://schemas.microsoft.com/office/drawing/2014/main" id="{A80AA4A2-8842-4485-889E-52E099EBA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a:extLst>
            <a:ext uri="{FF2B5EF4-FFF2-40B4-BE49-F238E27FC236}">
              <a16:creationId xmlns:a16="http://schemas.microsoft.com/office/drawing/2014/main" id="{06A32FBB-AC18-4F39-81D8-734D4B12B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a:extLst>
            <a:ext uri="{FF2B5EF4-FFF2-40B4-BE49-F238E27FC236}">
              <a16:creationId xmlns:a16="http://schemas.microsoft.com/office/drawing/2014/main" id="{15A73FDA-37FB-4B28-90FC-2EDEC62B20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a:extLst>
            <a:ext uri="{FF2B5EF4-FFF2-40B4-BE49-F238E27FC236}">
              <a16:creationId xmlns:a16="http://schemas.microsoft.com/office/drawing/2014/main" id="{3775783B-443B-43F5-AB35-107BEA0F3C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a:extLst>
            <a:ext uri="{FF2B5EF4-FFF2-40B4-BE49-F238E27FC236}">
              <a16:creationId xmlns:a16="http://schemas.microsoft.com/office/drawing/2014/main" id="{7BB9079B-A9A6-4D49-B0E2-295E7BF5F2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a:extLst>
            <a:ext uri="{FF2B5EF4-FFF2-40B4-BE49-F238E27FC236}">
              <a16:creationId xmlns:a16="http://schemas.microsoft.com/office/drawing/2014/main" id="{874BCE3C-C02B-4124-987E-57A8E8A0A6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a:extLst>
            <a:ext uri="{FF2B5EF4-FFF2-40B4-BE49-F238E27FC236}">
              <a16:creationId xmlns:a16="http://schemas.microsoft.com/office/drawing/2014/main" id="{CF26F84A-D99A-414D-BBB9-6FC9825561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a:extLst>
            <a:ext uri="{FF2B5EF4-FFF2-40B4-BE49-F238E27FC236}">
              <a16:creationId xmlns:a16="http://schemas.microsoft.com/office/drawing/2014/main" id="{C166CB8C-D8CB-48C4-A077-91F556437A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E2ED53EB-755D-4BEC-A624-69D9E9A26B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a:extLst>
            <a:ext uri="{FF2B5EF4-FFF2-40B4-BE49-F238E27FC236}">
              <a16:creationId xmlns:a16="http://schemas.microsoft.com/office/drawing/2014/main" id="{35F41420-A8B7-4676-8EF4-7515B22E99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a:extLst>
            <a:ext uri="{FF2B5EF4-FFF2-40B4-BE49-F238E27FC236}">
              <a16:creationId xmlns:a16="http://schemas.microsoft.com/office/drawing/2014/main" id="{BCC8A95F-F335-48DB-B245-5CE2FDDDB6B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9E00AD5A-12AF-4032-8652-C9748E27333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a:extLst>
            <a:ext uri="{FF2B5EF4-FFF2-40B4-BE49-F238E27FC236}">
              <a16:creationId xmlns:a16="http://schemas.microsoft.com/office/drawing/2014/main" id="{C1F72958-541F-4264-85F0-2CA714CA9B6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a:extLst>
            <a:ext uri="{FF2B5EF4-FFF2-40B4-BE49-F238E27FC236}">
              <a16:creationId xmlns:a16="http://schemas.microsoft.com/office/drawing/2014/main" id="{02454DD7-A889-484C-914B-F1D8588170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a:extLst>
            <a:ext uri="{FF2B5EF4-FFF2-40B4-BE49-F238E27FC236}">
              <a16:creationId xmlns:a16="http://schemas.microsoft.com/office/drawing/2014/main" id="{C557A9F7-539E-4D66-ABE5-CE6BF633938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a:extLst>
            <a:ext uri="{FF2B5EF4-FFF2-40B4-BE49-F238E27FC236}">
              <a16:creationId xmlns:a16="http://schemas.microsoft.com/office/drawing/2014/main" id="{DFA092B6-8048-4762-A720-C30392D098E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a:extLst>
            <a:ext uri="{FF2B5EF4-FFF2-40B4-BE49-F238E27FC236}">
              <a16:creationId xmlns:a16="http://schemas.microsoft.com/office/drawing/2014/main" id="{467AAE53-110C-4DA6-8081-4C6E062E898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a:extLst>
            <a:ext uri="{FF2B5EF4-FFF2-40B4-BE49-F238E27FC236}">
              <a16:creationId xmlns:a16="http://schemas.microsoft.com/office/drawing/2014/main" id="{BB14DE0B-D6E4-446F-BF54-C30D208DC7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a:extLst>
            <a:ext uri="{FF2B5EF4-FFF2-40B4-BE49-F238E27FC236}">
              <a16:creationId xmlns:a16="http://schemas.microsoft.com/office/drawing/2014/main" id="{52101F97-15B0-4A60-8D60-B40D1CE0706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a:extLst>
            <a:ext uri="{FF2B5EF4-FFF2-40B4-BE49-F238E27FC236}">
              <a16:creationId xmlns:a16="http://schemas.microsoft.com/office/drawing/2014/main" id="{E91910E3-6A3F-4740-9EAB-21F5B2B55CB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a:extLst>
            <a:ext uri="{FF2B5EF4-FFF2-40B4-BE49-F238E27FC236}">
              <a16:creationId xmlns:a16="http://schemas.microsoft.com/office/drawing/2014/main" id="{D1E9ABCE-5451-4F0D-895F-8B8D3F25A11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6D98A5A0-494D-46B6-BB06-6A43BC3630D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a:extLst>
            <a:ext uri="{FF2B5EF4-FFF2-40B4-BE49-F238E27FC236}">
              <a16:creationId xmlns:a16="http://schemas.microsoft.com/office/drawing/2014/main" id="{46827963-520E-4463-91F8-B93765C800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138BC5B1-1CAF-4F7E-BE83-43020C2991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a:extLst>
            <a:ext uri="{FF2B5EF4-FFF2-40B4-BE49-F238E27FC236}">
              <a16:creationId xmlns:a16="http://schemas.microsoft.com/office/drawing/2014/main" id="{681B4A06-A5C4-4408-AC7D-2E31EC4ADC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a:extLst>
            <a:ext uri="{FF2B5EF4-FFF2-40B4-BE49-F238E27FC236}">
              <a16:creationId xmlns:a16="http://schemas.microsoft.com/office/drawing/2014/main" id="{331643FE-9229-48C5-A21C-6DCB56316A31}"/>
            </a:ext>
          </a:extLst>
        </xdr:cNvPr>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a:extLst>
            <a:ext uri="{FF2B5EF4-FFF2-40B4-BE49-F238E27FC236}">
              <a16:creationId xmlns:a16="http://schemas.microsoft.com/office/drawing/2014/main" id="{63B00783-8D76-4578-BF69-F688BB47BB04}"/>
            </a:ext>
          </a:extLst>
        </xdr:cNvPr>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a:extLst>
            <a:ext uri="{FF2B5EF4-FFF2-40B4-BE49-F238E27FC236}">
              <a16:creationId xmlns:a16="http://schemas.microsoft.com/office/drawing/2014/main" id="{6E3E7F3A-77CB-4970-A74E-0A04562EC41F}"/>
            </a:ext>
          </a:extLst>
        </xdr:cNvPr>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a:extLst>
            <a:ext uri="{FF2B5EF4-FFF2-40B4-BE49-F238E27FC236}">
              <a16:creationId xmlns:a16="http://schemas.microsoft.com/office/drawing/2014/main" id="{9A49B772-4835-4FE4-9475-5EFBB0578C0E}"/>
            </a:ext>
          </a:extLst>
        </xdr:cNvPr>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a:extLst>
            <a:ext uri="{FF2B5EF4-FFF2-40B4-BE49-F238E27FC236}">
              <a16:creationId xmlns:a16="http://schemas.microsoft.com/office/drawing/2014/main" id="{E16FC4EC-4928-492B-927E-C4EC0CA68B8F}"/>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a:extLst>
            <a:ext uri="{FF2B5EF4-FFF2-40B4-BE49-F238E27FC236}">
              <a16:creationId xmlns:a16="http://schemas.microsoft.com/office/drawing/2014/main" id="{64F0AF27-9EBB-4AF0-ADA3-EF944B83F7EA}"/>
            </a:ext>
          </a:extLst>
        </xdr:cNvPr>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a:extLst>
            <a:ext uri="{FF2B5EF4-FFF2-40B4-BE49-F238E27FC236}">
              <a16:creationId xmlns:a16="http://schemas.microsoft.com/office/drawing/2014/main" id="{7254D5CF-7306-4558-991A-A671EC65D88A}"/>
            </a:ext>
          </a:extLst>
        </xdr:cNvPr>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a:extLst>
            <a:ext uri="{FF2B5EF4-FFF2-40B4-BE49-F238E27FC236}">
              <a16:creationId xmlns:a16="http://schemas.microsoft.com/office/drawing/2014/main" id="{64B7B8E3-F6FC-4296-9CF5-496A3C204576}"/>
            </a:ext>
          </a:extLst>
        </xdr:cNvPr>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74" name="n_1aveValue【消防施設】&#10;一人当たり面積">
          <a:extLst>
            <a:ext uri="{FF2B5EF4-FFF2-40B4-BE49-F238E27FC236}">
              <a16:creationId xmlns:a16="http://schemas.microsoft.com/office/drawing/2014/main" id="{A4006E10-8816-4747-BC57-F85920992886}"/>
            </a:ext>
          </a:extLst>
        </xdr:cNvPr>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D79C1A68-BCBB-4FFE-9D33-32F7B5B8EE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BA6CE9C4-9510-4211-8352-0B30DDBE93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879B8B1-A411-4DB8-98A4-C4443E2A2C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F2AD1600-B453-4271-8E92-2A19BF9A16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467F8E8B-1ED4-4EDA-91BA-B9B5EEAFB2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134257</xdr:rowOff>
    </xdr:from>
    <xdr:to>
      <xdr:col>31</xdr:col>
      <xdr:colOff>85725</xdr:colOff>
      <xdr:row>77</xdr:row>
      <xdr:rowOff>64407</xdr:rowOff>
    </xdr:to>
    <xdr:sp macro="" textlink="">
      <xdr:nvSpPr>
        <xdr:cNvPr id="580" name="円/楕円 579">
          <a:extLst>
            <a:ext uri="{FF2B5EF4-FFF2-40B4-BE49-F238E27FC236}">
              <a16:creationId xmlns:a16="http://schemas.microsoft.com/office/drawing/2014/main" id="{E384D59F-8354-48FC-8636-A3E810563CAD}"/>
            </a:ext>
          </a:extLst>
        </xdr:cNvPr>
        <xdr:cNvSpPr/>
      </xdr:nvSpPr>
      <xdr:spPr>
        <a:xfrm>
          <a:off x="21272500" y="131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80934</xdr:rowOff>
    </xdr:from>
    <xdr:ext cx="469744" cy="259045"/>
    <xdr:sp macro="" textlink="">
      <xdr:nvSpPr>
        <xdr:cNvPr id="581" name="n_1mainValue【消防施設】&#10;一人当たり面積">
          <a:extLst>
            <a:ext uri="{FF2B5EF4-FFF2-40B4-BE49-F238E27FC236}">
              <a16:creationId xmlns:a16="http://schemas.microsoft.com/office/drawing/2014/main" id="{3345FA01-3307-4DFE-9828-55C3499069DC}"/>
            </a:ext>
          </a:extLst>
        </xdr:cNvPr>
        <xdr:cNvSpPr txBox="1"/>
      </xdr:nvSpPr>
      <xdr:spPr>
        <a:xfrm>
          <a:off x="21075727" y="1293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a:extLst>
            <a:ext uri="{FF2B5EF4-FFF2-40B4-BE49-F238E27FC236}">
              <a16:creationId xmlns:a16="http://schemas.microsoft.com/office/drawing/2014/main" id="{AD5003F2-768C-454F-B158-F3384EB37F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a:extLst>
            <a:ext uri="{FF2B5EF4-FFF2-40B4-BE49-F238E27FC236}">
              <a16:creationId xmlns:a16="http://schemas.microsoft.com/office/drawing/2014/main" id="{5398F58C-66D7-42C5-BFEE-C612961BA4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a:extLst>
            <a:ext uri="{FF2B5EF4-FFF2-40B4-BE49-F238E27FC236}">
              <a16:creationId xmlns:a16="http://schemas.microsoft.com/office/drawing/2014/main" id="{CBE53753-6D9D-4FD7-B71B-F58511D006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a:extLst>
            <a:ext uri="{FF2B5EF4-FFF2-40B4-BE49-F238E27FC236}">
              <a16:creationId xmlns:a16="http://schemas.microsoft.com/office/drawing/2014/main" id="{161B8B05-4EAB-4189-923B-3F14080522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a:extLst>
            <a:ext uri="{FF2B5EF4-FFF2-40B4-BE49-F238E27FC236}">
              <a16:creationId xmlns:a16="http://schemas.microsoft.com/office/drawing/2014/main" id="{8C6913F3-5B4D-4F3D-A798-3BAD77A8BC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a:extLst>
            <a:ext uri="{FF2B5EF4-FFF2-40B4-BE49-F238E27FC236}">
              <a16:creationId xmlns:a16="http://schemas.microsoft.com/office/drawing/2014/main" id="{9CE24A5A-1959-4542-88E1-9D280D935E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a:extLst>
            <a:ext uri="{FF2B5EF4-FFF2-40B4-BE49-F238E27FC236}">
              <a16:creationId xmlns:a16="http://schemas.microsoft.com/office/drawing/2014/main" id="{BC84E385-09CD-4C4E-9CAD-527359051F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a:extLst>
            <a:ext uri="{FF2B5EF4-FFF2-40B4-BE49-F238E27FC236}">
              <a16:creationId xmlns:a16="http://schemas.microsoft.com/office/drawing/2014/main" id="{A50C61FE-1FB7-4DF3-A044-724B49A44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47F53436-F5A4-42E2-B297-A5B1CF63A6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a:extLst>
            <a:ext uri="{FF2B5EF4-FFF2-40B4-BE49-F238E27FC236}">
              <a16:creationId xmlns:a16="http://schemas.microsoft.com/office/drawing/2014/main" id="{E12D7282-E051-453F-AB8E-F109AC801A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a:extLst>
            <a:ext uri="{FF2B5EF4-FFF2-40B4-BE49-F238E27FC236}">
              <a16:creationId xmlns:a16="http://schemas.microsoft.com/office/drawing/2014/main" id="{9C8FD87E-5FA6-4774-9E19-698AD14E195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a:extLst>
            <a:ext uri="{FF2B5EF4-FFF2-40B4-BE49-F238E27FC236}">
              <a16:creationId xmlns:a16="http://schemas.microsoft.com/office/drawing/2014/main" id="{FF1D6691-DE79-4E91-98DF-A57668067E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a:extLst>
            <a:ext uri="{FF2B5EF4-FFF2-40B4-BE49-F238E27FC236}">
              <a16:creationId xmlns:a16="http://schemas.microsoft.com/office/drawing/2014/main" id="{EC22C86E-CD0B-4ACD-83A8-4E92D6F9842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a:extLst>
            <a:ext uri="{FF2B5EF4-FFF2-40B4-BE49-F238E27FC236}">
              <a16:creationId xmlns:a16="http://schemas.microsoft.com/office/drawing/2014/main" id="{FA066643-E3AA-49B2-AD0A-0356ABE409F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983EF33D-4CB1-46AE-A78C-AF0390B6011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a:extLst>
            <a:ext uri="{FF2B5EF4-FFF2-40B4-BE49-F238E27FC236}">
              <a16:creationId xmlns:a16="http://schemas.microsoft.com/office/drawing/2014/main" id="{9AE8FB15-80B1-4453-A5D7-547EE4BCF1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77E9F673-5D0A-43AF-A9CB-5FDB166F0D3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a:extLst>
            <a:ext uri="{FF2B5EF4-FFF2-40B4-BE49-F238E27FC236}">
              <a16:creationId xmlns:a16="http://schemas.microsoft.com/office/drawing/2014/main" id="{796ACEC1-A747-4023-95AF-B541F9A7BB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63E246B4-9C6A-4298-B31D-0E160825BC9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a:extLst>
            <a:ext uri="{FF2B5EF4-FFF2-40B4-BE49-F238E27FC236}">
              <a16:creationId xmlns:a16="http://schemas.microsoft.com/office/drawing/2014/main" id="{2F84F6CB-F548-4682-BEAE-121E9D8077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EBFFE2BA-5BFE-4562-B459-2FF5039F4D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a:extLst>
            <a:ext uri="{FF2B5EF4-FFF2-40B4-BE49-F238E27FC236}">
              <a16:creationId xmlns:a16="http://schemas.microsoft.com/office/drawing/2014/main" id="{0F740ACA-7345-49D3-8FA4-38320C9CE5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1D97A778-A6FD-449F-B19C-DFCC81A87F8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a:extLst>
            <a:ext uri="{FF2B5EF4-FFF2-40B4-BE49-F238E27FC236}">
              <a16:creationId xmlns:a16="http://schemas.microsoft.com/office/drawing/2014/main" id="{98476B16-4FE0-4C6F-9C33-E1877B433C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a:extLst>
            <a:ext uri="{FF2B5EF4-FFF2-40B4-BE49-F238E27FC236}">
              <a16:creationId xmlns:a16="http://schemas.microsoft.com/office/drawing/2014/main" id="{8EC3CFC9-B2CE-4989-AB49-14F4A012E1BD}"/>
            </a:ext>
          </a:extLst>
        </xdr:cNvPr>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a:extLst>
            <a:ext uri="{FF2B5EF4-FFF2-40B4-BE49-F238E27FC236}">
              <a16:creationId xmlns:a16="http://schemas.microsoft.com/office/drawing/2014/main" id="{EABCDA72-5A28-429B-B181-FCED11ECE668}"/>
            </a:ext>
          </a:extLst>
        </xdr:cNvPr>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a:extLst>
            <a:ext uri="{FF2B5EF4-FFF2-40B4-BE49-F238E27FC236}">
              <a16:creationId xmlns:a16="http://schemas.microsoft.com/office/drawing/2014/main" id="{049C2753-DDBD-4680-A3E5-671C4C3E145B}"/>
            </a:ext>
          </a:extLst>
        </xdr:cNvPr>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a:extLst>
            <a:ext uri="{FF2B5EF4-FFF2-40B4-BE49-F238E27FC236}">
              <a16:creationId xmlns:a16="http://schemas.microsoft.com/office/drawing/2014/main" id="{DD7A4181-527A-4FB0-992B-DDF0B5ABEC01}"/>
            </a:ext>
          </a:extLst>
        </xdr:cNvPr>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a:extLst>
            <a:ext uri="{FF2B5EF4-FFF2-40B4-BE49-F238E27FC236}">
              <a16:creationId xmlns:a16="http://schemas.microsoft.com/office/drawing/2014/main" id="{29CF0721-F234-46DF-99B8-C6048990B37F}"/>
            </a:ext>
          </a:extLst>
        </xdr:cNvPr>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a:extLst>
            <a:ext uri="{FF2B5EF4-FFF2-40B4-BE49-F238E27FC236}">
              <a16:creationId xmlns:a16="http://schemas.microsoft.com/office/drawing/2014/main" id="{69ECB6B4-7735-4730-9117-7E4BC74EC00A}"/>
            </a:ext>
          </a:extLst>
        </xdr:cNvPr>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a:extLst>
            <a:ext uri="{FF2B5EF4-FFF2-40B4-BE49-F238E27FC236}">
              <a16:creationId xmlns:a16="http://schemas.microsoft.com/office/drawing/2014/main" id="{D99C3C2E-2A7E-4B09-8909-2F57ACF768C2}"/>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a:extLst>
            <a:ext uri="{FF2B5EF4-FFF2-40B4-BE49-F238E27FC236}">
              <a16:creationId xmlns:a16="http://schemas.microsoft.com/office/drawing/2014/main" id="{EA4CDD72-8B4C-4C40-A027-431A08036DEC}"/>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614" name="n_1aveValue【庁舎】&#10;有形固定資産減価償却率">
          <a:extLst>
            <a:ext uri="{FF2B5EF4-FFF2-40B4-BE49-F238E27FC236}">
              <a16:creationId xmlns:a16="http://schemas.microsoft.com/office/drawing/2014/main" id="{61289425-D089-4203-9253-069B3453CA6B}"/>
            </a:ext>
          </a:extLst>
        </xdr:cNvPr>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DCF1998F-6EDC-421D-BA91-EE181A974C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07EF0FE-60C4-4789-9C7F-29F383ABD4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59A47504-5A58-421F-92F5-0F66CAA207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86C8DA7-C234-463A-A876-B777A935DD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A5281DF-46AA-4BE1-90AF-24DA70FD29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141605</xdr:rowOff>
    </xdr:from>
    <xdr:to>
      <xdr:col>22</xdr:col>
      <xdr:colOff>415925</xdr:colOff>
      <xdr:row>106</xdr:row>
      <xdr:rowOff>71755</xdr:rowOff>
    </xdr:to>
    <xdr:sp macro="" textlink="">
      <xdr:nvSpPr>
        <xdr:cNvPr id="620" name="円/楕円 619">
          <a:extLst>
            <a:ext uri="{FF2B5EF4-FFF2-40B4-BE49-F238E27FC236}">
              <a16:creationId xmlns:a16="http://schemas.microsoft.com/office/drawing/2014/main" id="{5DD7BC57-C31A-4C79-B735-E1B92FDF056D}"/>
            </a:ext>
          </a:extLst>
        </xdr:cNvPr>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62882</xdr:rowOff>
    </xdr:from>
    <xdr:ext cx="405111" cy="259045"/>
    <xdr:sp macro="" textlink="">
      <xdr:nvSpPr>
        <xdr:cNvPr id="621" name="n_1mainValue【庁舎】&#10;有形固定資産減価償却率">
          <a:extLst>
            <a:ext uri="{FF2B5EF4-FFF2-40B4-BE49-F238E27FC236}">
              <a16:creationId xmlns:a16="http://schemas.microsoft.com/office/drawing/2014/main" id="{93C2D592-58D2-4E54-BC43-7000BA057D9B}"/>
            </a:ext>
          </a:extLst>
        </xdr:cNvPr>
        <xdr:cNvSpPr txBox="1"/>
      </xdr:nvSpPr>
      <xdr:spPr>
        <a:xfrm>
          <a:off x="15266043"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a:extLst>
            <a:ext uri="{FF2B5EF4-FFF2-40B4-BE49-F238E27FC236}">
              <a16:creationId xmlns:a16="http://schemas.microsoft.com/office/drawing/2014/main" id="{FE49ADD7-B1A1-4C67-8A0D-FB51DEF407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a:extLst>
            <a:ext uri="{FF2B5EF4-FFF2-40B4-BE49-F238E27FC236}">
              <a16:creationId xmlns:a16="http://schemas.microsoft.com/office/drawing/2014/main" id="{34BD62E4-E6A7-43C0-8FEA-23BE342E91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a:extLst>
            <a:ext uri="{FF2B5EF4-FFF2-40B4-BE49-F238E27FC236}">
              <a16:creationId xmlns:a16="http://schemas.microsoft.com/office/drawing/2014/main" id="{F7AE31E3-C81C-4C48-BCCA-E3F8700B02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a:extLst>
            <a:ext uri="{FF2B5EF4-FFF2-40B4-BE49-F238E27FC236}">
              <a16:creationId xmlns:a16="http://schemas.microsoft.com/office/drawing/2014/main" id="{3B2F0F68-B43E-4097-A931-091097C675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a:extLst>
            <a:ext uri="{FF2B5EF4-FFF2-40B4-BE49-F238E27FC236}">
              <a16:creationId xmlns:a16="http://schemas.microsoft.com/office/drawing/2014/main" id="{29908EE2-598D-4F1A-B1C1-26F912B47E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a:extLst>
            <a:ext uri="{FF2B5EF4-FFF2-40B4-BE49-F238E27FC236}">
              <a16:creationId xmlns:a16="http://schemas.microsoft.com/office/drawing/2014/main" id="{595C09A8-F734-4728-8B44-2745C6D5B0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a:extLst>
            <a:ext uri="{FF2B5EF4-FFF2-40B4-BE49-F238E27FC236}">
              <a16:creationId xmlns:a16="http://schemas.microsoft.com/office/drawing/2014/main" id="{07F641E2-0315-4D1F-88D3-16E3620E34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a:extLst>
            <a:ext uri="{FF2B5EF4-FFF2-40B4-BE49-F238E27FC236}">
              <a16:creationId xmlns:a16="http://schemas.microsoft.com/office/drawing/2014/main" id="{7F767D12-8E77-4660-ABA5-034927F6CD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0A961A51-6FDD-4114-BA1E-AEBE5318BD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a:extLst>
            <a:ext uri="{FF2B5EF4-FFF2-40B4-BE49-F238E27FC236}">
              <a16:creationId xmlns:a16="http://schemas.microsoft.com/office/drawing/2014/main" id="{A0711507-A673-49A2-AE6D-8C11B6D5D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2A3C8A39-998D-4C3D-9137-596B275D37A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a:extLst>
            <a:ext uri="{FF2B5EF4-FFF2-40B4-BE49-F238E27FC236}">
              <a16:creationId xmlns:a16="http://schemas.microsoft.com/office/drawing/2014/main" id="{71AC1832-D12B-4693-B1CA-1E03CEDABBB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ADF8EBFC-6314-4B45-80B2-9B010300141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a:extLst>
            <a:ext uri="{FF2B5EF4-FFF2-40B4-BE49-F238E27FC236}">
              <a16:creationId xmlns:a16="http://schemas.microsoft.com/office/drawing/2014/main" id="{E89AE716-EF53-49E1-8295-4E1C92806DE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D6F4DE11-87CA-4BDA-A03B-F03DC6F44E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a:extLst>
            <a:ext uri="{FF2B5EF4-FFF2-40B4-BE49-F238E27FC236}">
              <a16:creationId xmlns:a16="http://schemas.microsoft.com/office/drawing/2014/main" id="{1AB8DA1F-1B39-4A62-BCFE-27E8025941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D2F9DEBC-3CC5-4AA3-BAB6-C7465C87EF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a:extLst>
            <a:ext uri="{FF2B5EF4-FFF2-40B4-BE49-F238E27FC236}">
              <a16:creationId xmlns:a16="http://schemas.microsoft.com/office/drawing/2014/main" id="{FC66490F-C23F-4A35-835B-1FA44E6353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07F03052-D0AA-474C-9A26-268D5014A0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a:extLst>
            <a:ext uri="{FF2B5EF4-FFF2-40B4-BE49-F238E27FC236}">
              <a16:creationId xmlns:a16="http://schemas.microsoft.com/office/drawing/2014/main" id="{E488D99A-5489-4B75-9ED5-ACE355D7D9C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4F1F82BC-B9DA-48F3-A1E3-75EBB6FC3A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a:extLst>
            <a:ext uri="{FF2B5EF4-FFF2-40B4-BE49-F238E27FC236}">
              <a16:creationId xmlns:a16="http://schemas.microsoft.com/office/drawing/2014/main" id="{80A44DD7-DB10-43DD-BFEB-7BAA9DA871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a:extLst>
            <a:ext uri="{FF2B5EF4-FFF2-40B4-BE49-F238E27FC236}">
              <a16:creationId xmlns:a16="http://schemas.microsoft.com/office/drawing/2014/main" id="{6DEC49DD-3F6B-44CB-B7D6-332FBF6038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a:extLst>
            <a:ext uri="{FF2B5EF4-FFF2-40B4-BE49-F238E27FC236}">
              <a16:creationId xmlns:a16="http://schemas.microsoft.com/office/drawing/2014/main" id="{21563492-9942-4D82-A05E-9184539E88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0FF8C71C-8C66-4C42-8B29-736146942F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a:extLst>
            <a:ext uri="{FF2B5EF4-FFF2-40B4-BE49-F238E27FC236}">
              <a16:creationId xmlns:a16="http://schemas.microsoft.com/office/drawing/2014/main" id="{915DC33F-D420-4866-95C5-2ED325DE55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a:extLst>
            <a:ext uri="{FF2B5EF4-FFF2-40B4-BE49-F238E27FC236}">
              <a16:creationId xmlns:a16="http://schemas.microsoft.com/office/drawing/2014/main" id="{22152341-3220-4CD3-8B23-DE3C26DA52F5}"/>
            </a:ext>
          </a:extLst>
        </xdr:cNvPr>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a:extLst>
            <a:ext uri="{FF2B5EF4-FFF2-40B4-BE49-F238E27FC236}">
              <a16:creationId xmlns:a16="http://schemas.microsoft.com/office/drawing/2014/main" id="{27C6F7BB-5B81-40D2-AF85-C35EBB2E9EB4}"/>
            </a:ext>
          </a:extLst>
        </xdr:cNvPr>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a:extLst>
            <a:ext uri="{FF2B5EF4-FFF2-40B4-BE49-F238E27FC236}">
              <a16:creationId xmlns:a16="http://schemas.microsoft.com/office/drawing/2014/main" id="{C0B34684-C87F-4B58-80D0-411D19048DFF}"/>
            </a:ext>
          </a:extLst>
        </xdr:cNvPr>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a:extLst>
            <a:ext uri="{FF2B5EF4-FFF2-40B4-BE49-F238E27FC236}">
              <a16:creationId xmlns:a16="http://schemas.microsoft.com/office/drawing/2014/main" id="{8D9944D3-5604-4AA4-A70E-6DD74AEF10E4}"/>
            </a:ext>
          </a:extLst>
        </xdr:cNvPr>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a:extLst>
            <a:ext uri="{FF2B5EF4-FFF2-40B4-BE49-F238E27FC236}">
              <a16:creationId xmlns:a16="http://schemas.microsoft.com/office/drawing/2014/main" id="{77E27507-DAEB-4C1A-93CE-A462747D8472}"/>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a:extLst>
            <a:ext uri="{FF2B5EF4-FFF2-40B4-BE49-F238E27FC236}">
              <a16:creationId xmlns:a16="http://schemas.microsoft.com/office/drawing/2014/main" id="{EC060F32-A38D-4EFE-B5BA-2967B85DC5D4}"/>
            </a:ext>
          </a:extLst>
        </xdr:cNvPr>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a:extLst>
            <a:ext uri="{FF2B5EF4-FFF2-40B4-BE49-F238E27FC236}">
              <a16:creationId xmlns:a16="http://schemas.microsoft.com/office/drawing/2014/main" id="{ECFE2A9F-AD1C-41F3-9F3E-AA0B21C4A19B}"/>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a:extLst>
            <a:ext uri="{FF2B5EF4-FFF2-40B4-BE49-F238E27FC236}">
              <a16:creationId xmlns:a16="http://schemas.microsoft.com/office/drawing/2014/main" id="{0B990F1D-CED2-42F9-86E5-EFA564641807}"/>
            </a:ext>
          </a:extLst>
        </xdr:cNvPr>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656" name="n_1aveValue【庁舎】&#10;一人当たり面積">
          <a:extLst>
            <a:ext uri="{FF2B5EF4-FFF2-40B4-BE49-F238E27FC236}">
              <a16:creationId xmlns:a16="http://schemas.microsoft.com/office/drawing/2014/main" id="{F0ABE829-ADAE-4247-90C8-9572817AD807}"/>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1DBAFD80-9C81-4D35-86C2-B582CE5C10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4776488D-DFAF-4F5C-B045-245F2DD0B2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EE1BBA0-15AE-4AEB-A921-DC95E5935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3FD9CB8A-1750-46F0-AA2F-4AD1D29F71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BBF698F-9FA5-4F3D-9A21-30B723CC2C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111942</xdr:rowOff>
    </xdr:from>
    <xdr:to>
      <xdr:col>31</xdr:col>
      <xdr:colOff>85725</xdr:colOff>
      <xdr:row>106</xdr:row>
      <xdr:rowOff>42092</xdr:rowOff>
    </xdr:to>
    <xdr:sp macro="" textlink="">
      <xdr:nvSpPr>
        <xdr:cNvPr id="662" name="円/楕円 661">
          <a:extLst>
            <a:ext uri="{FF2B5EF4-FFF2-40B4-BE49-F238E27FC236}">
              <a16:creationId xmlns:a16="http://schemas.microsoft.com/office/drawing/2014/main" id="{ACD03F92-0B2D-49DB-A562-85F352B58152}"/>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58619</xdr:rowOff>
    </xdr:from>
    <xdr:ext cx="469744" cy="259045"/>
    <xdr:sp macro="" textlink="">
      <xdr:nvSpPr>
        <xdr:cNvPr id="663" name="n_1mainValue【庁舎】&#10;一人当たり面積">
          <a:extLst>
            <a:ext uri="{FF2B5EF4-FFF2-40B4-BE49-F238E27FC236}">
              <a16:creationId xmlns:a16="http://schemas.microsoft.com/office/drawing/2014/main" id="{EDA3E8ED-12C0-44AB-A757-459429995EDB}"/>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a:extLst>
            <a:ext uri="{FF2B5EF4-FFF2-40B4-BE49-F238E27FC236}">
              <a16:creationId xmlns:a16="http://schemas.microsoft.com/office/drawing/2014/main" id="{CD4E979C-E40F-48EB-8AD2-5EA49D1933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a:extLst>
            <a:ext uri="{FF2B5EF4-FFF2-40B4-BE49-F238E27FC236}">
              <a16:creationId xmlns:a16="http://schemas.microsoft.com/office/drawing/2014/main" id="{16BF1E69-B4A4-422E-9B6E-B7CD840450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a:extLst>
            <a:ext uri="{FF2B5EF4-FFF2-40B4-BE49-F238E27FC236}">
              <a16:creationId xmlns:a16="http://schemas.microsoft.com/office/drawing/2014/main" id="{D2DE1BE5-9D95-4774-96A2-CFA15EFC58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平成２７年度においてすべての類型で有形固定資産減価償却率は類似団体平均を下回って</a:t>
          </a:r>
          <a:r>
            <a:rPr lang="ja-JP" altLang="en-US" sz="1400">
              <a:solidFill>
                <a:schemeClr val="dk1"/>
              </a:solidFill>
              <a:effectLst/>
              <a:latin typeface="+mn-lt"/>
              <a:ea typeface="+mn-ea"/>
              <a:cs typeface="+mn-cs"/>
            </a:rPr>
            <a:t>おり</a:t>
          </a:r>
          <a:r>
            <a:rPr lang="ja-JP" altLang="ja-JP" sz="1400">
              <a:solidFill>
                <a:schemeClr val="dk1"/>
              </a:solidFill>
              <a:effectLst/>
              <a:latin typeface="+mn-lt"/>
              <a:ea typeface="+mn-ea"/>
              <a:cs typeface="+mn-cs"/>
            </a:rPr>
            <a:t>、ほんどの類型で一人当たりの面積が類似団体平均を上回っている。その原因として平成１６年の市町村合併により生じた、同じ機能を持った施設の重複が挙げられる。今後は人口減少による税収や使用料が減少する一方、少子高齢化による保健福祉施設の需要増加、教育施設の需要減少が考えられる。このような状況を踏まえ、平成２９年に策定した公共施設再配置計画により、中長期的な視点で施設の集約化や複合化、長寿命化等を計画的に行い、財政負担の軽減、平準化を行うことにより適切な公共施設の再配置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56815642</v>
      </c>
      <c r="BO4" s="381"/>
      <c r="BP4" s="381"/>
      <c r="BQ4" s="381"/>
      <c r="BR4" s="381"/>
      <c r="BS4" s="381"/>
      <c r="BT4" s="381"/>
      <c r="BU4" s="382"/>
      <c r="BV4" s="380">
        <v>56980076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54345007</v>
      </c>
      <c r="BO5" s="418"/>
      <c r="BP5" s="418"/>
      <c r="BQ5" s="418"/>
      <c r="BR5" s="418"/>
      <c r="BS5" s="418"/>
      <c r="BT5" s="418"/>
      <c r="BU5" s="419"/>
      <c r="BV5" s="417">
        <v>54111983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94.9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2470635</v>
      </c>
      <c r="BO6" s="418"/>
      <c r="BP6" s="418"/>
      <c r="BQ6" s="418"/>
      <c r="BR6" s="418"/>
      <c r="BS6" s="418"/>
      <c r="BT6" s="418"/>
      <c r="BU6" s="419"/>
      <c r="BV6" s="417">
        <v>2868093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v>
      </c>
      <c r="CU6" s="455"/>
      <c r="CV6" s="455"/>
      <c r="CW6" s="455"/>
      <c r="CX6" s="455"/>
      <c r="CY6" s="455"/>
      <c r="CZ6" s="455"/>
      <c r="DA6" s="456"/>
      <c r="DB6" s="454">
        <v>101.2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757840</v>
      </c>
      <c r="BO7" s="418"/>
      <c r="BP7" s="418"/>
      <c r="BQ7" s="418"/>
      <c r="BR7" s="418"/>
      <c r="BS7" s="418"/>
      <c r="BT7" s="418"/>
      <c r="BU7" s="419"/>
      <c r="BV7" s="417">
        <v>659472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30320115</v>
      </c>
      <c r="CU7" s="418"/>
      <c r="CV7" s="418"/>
      <c r="CW7" s="418"/>
      <c r="CX7" s="418"/>
      <c r="CY7" s="418"/>
      <c r="CZ7" s="418"/>
      <c r="DA7" s="419"/>
      <c r="DB7" s="417">
        <v>31042725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1712795</v>
      </c>
      <c r="BO8" s="418"/>
      <c r="BP8" s="418"/>
      <c r="BQ8" s="418"/>
      <c r="BR8" s="418"/>
      <c r="BS8" s="418"/>
      <c r="BT8" s="418"/>
      <c r="BU8" s="419"/>
      <c r="BV8" s="417">
        <v>2208621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0.49</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96076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-495826</v>
      </c>
      <c r="BO9" s="418"/>
      <c r="BP9" s="418"/>
      <c r="BQ9" s="418"/>
      <c r="BR9" s="418"/>
      <c r="BS9" s="418"/>
      <c r="BT9" s="418"/>
      <c r="BU9" s="419"/>
      <c r="BV9" s="417">
        <v>-149411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17.3</v>
      </c>
      <c r="CU9" s="415"/>
      <c r="CV9" s="415"/>
      <c r="CW9" s="415"/>
      <c r="CX9" s="415"/>
      <c r="CY9" s="415"/>
      <c r="CZ9" s="415"/>
      <c r="DA9" s="416"/>
      <c r="DB9" s="414">
        <v>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99589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1136504</v>
      </c>
      <c r="BO10" s="418"/>
      <c r="BP10" s="418"/>
      <c r="BQ10" s="418"/>
      <c r="BR10" s="418"/>
      <c r="BS10" s="418"/>
      <c r="BT10" s="418"/>
      <c r="BU10" s="419"/>
      <c r="BV10" s="417">
        <v>1218788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97056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1202577</v>
      </c>
      <c r="BO12" s="418"/>
      <c r="BP12" s="418"/>
      <c r="BQ12" s="418"/>
      <c r="BR12" s="418"/>
      <c r="BS12" s="418"/>
      <c r="BT12" s="418"/>
      <c r="BU12" s="419"/>
      <c r="BV12" s="417">
        <v>2426549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96642</v>
      </c>
      <c r="S13" s="499"/>
      <c r="T13" s="499"/>
      <c r="U13" s="499"/>
      <c r="V13" s="500"/>
      <c r="W13" s="433" t="s">
        <v>123</v>
      </c>
      <c r="X13" s="434"/>
      <c r="Y13" s="434"/>
      <c r="Z13" s="434"/>
      <c r="AA13" s="434"/>
      <c r="AB13" s="424"/>
      <c r="AC13" s="468">
        <v>2803</v>
      </c>
      <c r="AD13" s="469"/>
      <c r="AE13" s="469"/>
      <c r="AF13" s="469"/>
      <c r="AG13" s="508"/>
      <c r="AH13" s="468">
        <v>3260</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-561899</v>
      </c>
      <c r="BO13" s="418"/>
      <c r="BP13" s="418"/>
      <c r="BQ13" s="418"/>
      <c r="BR13" s="418"/>
      <c r="BS13" s="418"/>
      <c r="BT13" s="418"/>
      <c r="BU13" s="419"/>
      <c r="BV13" s="417">
        <v>-1357172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10.5</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97636</v>
      </c>
      <c r="S14" s="499"/>
      <c r="T14" s="499"/>
      <c r="U14" s="499"/>
      <c r="V14" s="500"/>
      <c r="W14" s="407"/>
      <c r="X14" s="408"/>
      <c r="Y14" s="408"/>
      <c r="Z14" s="408"/>
      <c r="AA14" s="408"/>
      <c r="AB14" s="397"/>
      <c r="AC14" s="501">
        <v>6.3</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10.7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97247</v>
      </c>
      <c r="S15" s="499"/>
      <c r="T15" s="499"/>
      <c r="U15" s="499"/>
      <c r="V15" s="500"/>
      <c r="W15" s="433" t="s">
        <v>129</v>
      </c>
      <c r="X15" s="434"/>
      <c r="Y15" s="434"/>
      <c r="Z15" s="434"/>
      <c r="AA15" s="434"/>
      <c r="AB15" s="424"/>
      <c r="AC15" s="468">
        <v>12889</v>
      </c>
      <c r="AD15" s="469"/>
      <c r="AE15" s="469"/>
      <c r="AF15" s="469"/>
      <c r="AG15" s="508"/>
      <c r="AH15" s="468">
        <v>12664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12206609</v>
      </c>
      <c r="BO15" s="381"/>
      <c r="BP15" s="381"/>
      <c r="BQ15" s="381"/>
      <c r="BR15" s="381"/>
      <c r="BS15" s="381"/>
      <c r="BT15" s="381"/>
      <c r="BU15" s="382"/>
      <c r="BV15" s="380">
        <v>11181231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29.1</v>
      </c>
      <c r="AD16" s="502"/>
      <c r="AE16" s="502"/>
      <c r="AF16" s="502"/>
      <c r="AG16" s="503"/>
      <c r="AH16" s="501">
        <v>28.9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23782743</v>
      </c>
      <c r="BO16" s="418"/>
      <c r="BP16" s="418"/>
      <c r="BQ16" s="418"/>
      <c r="BR16" s="418"/>
      <c r="BS16" s="418"/>
      <c r="BT16" s="418"/>
      <c r="BU16" s="419"/>
      <c r="BV16" s="417">
        <v>23353856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28641</v>
      </c>
      <c r="AD17" s="469"/>
      <c r="AE17" s="469"/>
      <c r="AF17" s="469"/>
      <c r="AG17" s="508"/>
      <c r="AH17" s="468">
        <v>27847</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15610191</v>
      </c>
      <c r="BO17" s="418"/>
      <c r="BP17" s="418"/>
      <c r="BQ17" s="418"/>
      <c r="BR17" s="418"/>
      <c r="BS17" s="418"/>
      <c r="BT17" s="418"/>
      <c r="BU17" s="419"/>
      <c r="BV17" s="417">
        <v>14206513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682.92</v>
      </c>
      <c r="M18" s="530"/>
      <c r="N18" s="530"/>
      <c r="O18" s="530"/>
      <c r="P18" s="530"/>
      <c r="Q18" s="530"/>
      <c r="R18" s="531"/>
      <c r="S18" s="531"/>
      <c r="T18" s="531"/>
      <c r="U18" s="531"/>
      <c r="V18" s="532"/>
      <c r="W18" s="435"/>
      <c r="X18" s="436"/>
      <c r="Y18" s="436"/>
      <c r="Z18" s="436"/>
      <c r="AA18" s="436"/>
      <c r="AB18" s="427"/>
      <c r="AC18" s="533">
        <v>64.599999999999994</v>
      </c>
      <c r="AD18" s="534"/>
      <c r="AE18" s="534"/>
      <c r="AF18" s="534"/>
      <c r="AG18" s="535"/>
      <c r="AH18" s="533">
        <v>63.6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28589097</v>
      </c>
      <c r="BO18" s="418"/>
      <c r="BP18" s="418"/>
      <c r="BQ18" s="418"/>
      <c r="BR18" s="418"/>
      <c r="BS18" s="418"/>
      <c r="BT18" s="418"/>
      <c r="BU18" s="419"/>
      <c r="BV18" s="417">
        <v>30031469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141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39965086</v>
      </c>
      <c r="BO19" s="418"/>
      <c r="BP19" s="418"/>
      <c r="BQ19" s="418"/>
      <c r="BR19" s="418"/>
      <c r="BS19" s="418"/>
      <c r="BT19" s="418"/>
      <c r="BU19" s="419"/>
      <c r="BV19" s="417">
        <v>42399739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40686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45245920</v>
      </c>
      <c r="BO23" s="418"/>
      <c r="BP23" s="418"/>
      <c r="BQ23" s="418"/>
      <c r="BR23" s="418"/>
      <c r="BS23" s="418"/>
      <c r="BT23" s="418"/>
      <c r="BU23" s="419"/>
      <c r="BV23" s="417">
        <v>48892874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9150</v>
      </c>
      <c r="R24" s="469"/>
      <c r="S24" s="469"/>
      <c r="T24" s="469"/>
      <c r="U24" s="469"/>
      <c r="V24" s="508"/>
      <c r="W24" s="563"/>
      <c r="X24" s="551"/>
      <c r="Y24" s="552"/>
      <c r="Z24" s="467" t="s">
        <v>152</v>
      </c>
      <c r="AA24" s="447"/>
      <c r="AB24" s="447"/>
      <c r="AC24" s="447"/>
      <c r="AD24" s="447"/>
      <c r="AE24" s="447"/>
      <c r="AF24" s="447"/>
      <c r="AG24" s="448"/>
      <c r="AH24" s="468">
        <v>881</v>
      </c>
      <c r="AI24" s="469"/>
      <c r="AJ24" s="469"/>
      <c r="AK24" s="469"/>
      <c r="AL24" s="508"/>
      <c r="AM24" s="468">
        <v>2931968</v>
      </c>
      <c r="AN24" s="469"/>
      <c r="AO24" s="469"/>
      <c r="AP24" s="469"/>
      <c r="AQ24" s="469"/>
      <c r="AR24" s="508"/>
      <c r="AS24" s="468">
        <v>3328</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25126180</v>
      </c>
      <c r="BO24" s="418"/>
      <c r="BP24" s="418"/>
      <c r="BQ24" s="418"/>
      <c r="BR24" s="418"/>
      <c r="BS24" s="418"/>
      <c r="BT24" s="418"/>
      <c r="BU24" s="419"/>
      <c r="BV24" s="417">
        <v>27709728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2</v>
      </c>
      <c r="M25" s="469"/>
      <c r="N25" s="469"/>
      <c r="O25" s="469"/>
      <c r="P25" s="508"/>
      <c r="Q25" s="468">
        <v>7260</v>
      </c>
      <c r="R25" s="469"/>
      <c r="S25" s="469"/>
      <c r="T25" s="469"/>
      <c r="U25" s="469"/>
      <c r="V25" s="508"/>
      <c r="W25" s="563"/>
      <c r="X25" s="551"/>
      <c r="Y25" s="552"/>
      <c r="Z25" s="467" t="s">
        <v>155</v>
      </c>
      <c r="AA25" s="447"/>
      <c r="AB25" s="447"/>
      <c r="AC25" s="447"/>
      <c r="AD25" s="447"/>
      <c r="AE25" s="447"/>
      <c r="AF25" s="447"/>
      <c r="AG25" s="448"/>
      <c r="AH25" s="468">
        <v>153</v>
      </c>
      <c r="AI25" s="469"/>
      <c r="AJ25" s="469"/>
      <c r="AK25" s="469"/>
      <c r="AL25" s="508"/>
      <c r="AM25" s="468">
        <v>473994</v>
      </c>
      <c r="AN25" s="469"/>
      <c r="AO25" s="469"/>
      <c r="AP25" s="469"/>
      <c r="AQ25" s="469"/>
      <c r="AR25" s="508"/>
      <c r="AS25" s="468">
        <v>3098</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17868528</v>
      </c>
      <c r="BO25" s="381"/>
      <c r="BP25" s="381"/>
      <c r="BQ25" s="381"/>
      <c r="BR25" s="381"/>
      <c r="BS25" s="381"/>
      <c r="BT25" s="381"/>
      <c r="BU25" s="382"/>
      <c r="BV25" s="380">
        <v>7311307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6600</v>
      </c>
      <c r="R26" s="469"/>
      <c r="S26" s="469"/>
      <c r="T26" s="469"/>
      <c r="U26" s="469"/>
      <c r="V26" s="508"/>
      <c r="W26" s="563"/>
      <c r="X26" s="551"/>
      <c r="Y26" s="552"/>
      <c r="Z26" s="467" t="s">
        <v>158</v>
      </c>
      <c r="AA26" s="573"/>
      <c r="AB26" s="573"/>
      <c r="AC26" s="573"/>
      <c r="AD26" s="573"/>
      <c r="AE26" s="573"/>
      <c r="AF26" s="573"/>
      <c r="AG26" s="574"/>
      <c r="AH26" s="468">
        <v>32</v>
      </c>
      <c r="AI26" s="469"/>
      <c r="AJ26" s="469"/>
      <c r="AK26" s="469"/>
      <c r="AL26" s="508"/>
      <c r="AM26" s="468">
        <v>99232</v>
      </c>
      <c r="AN26" s="469"/>
      <c r="AO26" s="469"/>
      <c r="AP26" s="469"/>
      <c r="AQ26" s="469"/>
      <c r="AR26" s="508"/>
      <c r="AS26" s="468">
        <v>3101</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4580</v>
      </c>
      <c r="R27" s="469"/>
      <c r="S27" s="469"/>
      <c r="T27" s="469"/>
      <c r="U27" s="469"/>
      <c r="V27" s="508"/>
      <c r="W27" s="563"/>
      <c r="X27" s="551"/>
      <c r="Y27" s="552"/>
      <c r="Z27" s="467" t="s">
        <v>161</v>
      </c>
      <c r="AA27" s="447"/>
      <c r="AB27" s="447"/>
      <c r="AC27" s="447"/>
      <c r="AD27" s="447"/>
      <c r="AE27" s="447"/>
      <c r="AF27" s="447"/>
      <c r="AG27" s="448"/>
      <c r="AH27" s="468">
        <v>39</v>
      </c>
      <c r="AI27" s="469"/>
      <c r="AJ27" s="469"/>
      <c r="AK27" s="469"/>
      <c r="AL27" s="508"/>
      <c r="AM27" s="468">
        <v>151754</v>
      </c>
      <c r="AN27" s="469"/>
      <c r="AO27" s="469"/>
      <c r="AP27" s="469"/>
      <c r="AQ27" s="469"/>
      <c r="AR27" s="508"/>
      <c r="AS27" s="468">
        <v>3891</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3960</v>
      </c>
      <c r="R28" s="469"/>
      <c r="S28" s="469"/>
      <c r="T28" s="469"/>
      <c r="U28" s="469"/>
      <c r="V28" s="508"/>
      <c r="W28" s="563"/>
      <c r="X28" s="551"/>
      <c r="Y28" s="552"/>
      <c r="Z28" s="467" t="s">
        <v>164</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11387202</v>
      </c>
      <c r="BO28" s="381"/>
      <c r="BP28" s="381"/>
      <c r="BQ28" s="381"/>
      <c r="BR28" s="381"/>
      <c r="BS28" s="381"/>
      <c r="BT28" s="381"/>
      <c r="BU28" s="382"/>
      <c r="BV28" s="380">
        <v>11453275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24</v>
      </c>
      <c r="M29" s="469"/>
      <c r="N29" s="469"/>
      <c r="O29" s="469"/>
      <c r="P29" s="508"/>
      <c r="Q29" s="468">
        <v>3700</v>
      </c>
      <c r="R29" s="469"/>
      <c r="S29" s="469"/>
      <c r="T29" s="469"/>
      <c r="U29" s="469"/>
      <c r="V29" s="508"/>
      <c r="W29" s="564"/>
      <c r="X29" s="565"/>
      <c r="Y29" s="566"/>
      <c r="Z29" s="467" t="s">
        <v>168</v>
      </c>
      <c r="AA29" s="447"/>
      <c r="AB29" s="447"/>
      <c r="AC29" s="447"/>
      <c r="AD29" s="447"/>
      <c r="AE29" s="447"/>
      <c r="AF29" s="447"/>
      <c r="AG29" s="448"/>
      <c r="AH29" s="468">
        <v>920</v>
      </c>
      <c r="AI29" s="469"/>
      <c r="AJ29" s="469"/>
      <c r="AK29" s="469"/>
      <c r="AL29" s="508"/>
      <c r="AM29" s="468">
        <v>3083722</v>
      </c>
      <c r="AN29" s="469"/>
      <c r="AO29" s="469"/>
      <c r="AP29" s="469"/>
      <c r="AQ29" s="469"/>
      <c r="AR29" s="508"/>
      <c r="AS29" s="468">
        <v>3352</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1096251</v>
      </c>
      <c r="BO29" s="418"/>
      <c r="BP29" s="418"/>
      <c r="BQ29" s="418"/>
      <c r="BR29" s="418"/>
      <c r="BS29" s="418"/>
      <c r="BT29" s="418"/>
      <c r="BU29" s="419"/>
      <c r="BV29" s="417">
        <v>1094294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9001039</v>
      </c>
      <c r="BO30" s="587"/>
      <c r="BP30" s="587"/>
      <c r="BQ30" s="587"/>
      <c r="BR30" s="587"/>
      <c r="BS30" s="587"/>
      <c r="BT30" s="587"/>
      <c r="BU30" s="588"/>
      <c r="BV30" s="586">
        <v>8091244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水道事業特別会計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簡易水道事業会計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遊湯館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天辰第一地区土地区画整理事業会計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国民健康保険直営診療施設勘定特別会計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IF('各会計、関係団体の財政状況及び健全化判断比率'!B34="","",'各会計、関係団体の財政状況及び健全化判断比率'!B34)</f>
        <v>温泉給湯事業会計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鹿児島県後期高齢者医療広域連合（一般会計）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甑島商船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天辰第二地区土地区画整理事業会計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IF('各会計、関係団体の財政状況及び健全化判断比率'!B35="","",'各会計、関係団体の財政状況及び健全化判断比率'!B35)</f>
        <v>公共下水道事業会計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鹿児島県後期高齢者医療広域連合（後期高齢者医療特別会計）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薩摩川内市民まちづくり公社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入来温泉場地区土地区画整理事業会計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IF('各会計、関係団体の財政状況及び健全化判断比率'!B36="","",'各会計、関係団体の財政状況及び健全化判断比率'!B36)</f>
        <v>農業集落排水事業会計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薩摩川内市土地開発公社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14</v>
      </c>
      <c r="BF38" s="598"/>
      <c r="BG38" s="599" t="str">
        <f>IF('各会計、関係団体の財政状況及び健全化判断比率'!B37="","",'各会計、関係団体の財政状況及び健全化判断比率'!B37)</f>
        <v>漁業集落排水事業会計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薩摩川内市観光物産協会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15</v>
      </c>
      <c r="BF39" s="598"/>
      <c r="BG39" s="599" t="str">
        <f>IF('各会計、関係団体の財政状況及び健全化判断比率'!B38="","",'各会計、関係団体の財政状況及び健全化判断比率'!B38)</f>
        <v>浄化槽事業会計</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13537795</v>
      </c>
      <c r="S5" s="615"/>
      <c r="T5" s="615"/>
      <c r="U5" s="615"/>
      <c r="V5" s="615"/>
      <c r="W5" s="615"/>
      <c r="X5" s="615"/>
      <c r="Y5" s="616"/>
      <c r="Z5" s="617">
        <v>23.8</v>
      </c>
      <c r="AA5" s="617"/>
      <c r="AB5" s="617"/>
      <c r="AC5" s="617"/>
      <c r="AD5" s="618">
        <v>13145545</v>
      </c>
      <c r="AE5" s="618"/>
      <c r="AF5" s="618"/>
      <c r="AG5" s="618"/>
      <c r="AH5" s="618"/>
      <c r="AI5" s="618"/>
      <c r="AJ5" s="618"/>
      <c r="AK5" s="618"/>
      <c r="AL5" s="619">
        <v>45.1</v>
      </c>
      <c r="AM5" s="620"/>
      <c r="AN5" s="620"/>
      <c r="AO5" s="621"/>
      <c r="AP5" s="611" t="s">
        <v>207</v>
      </c>
      <c r="AQ5" s="612"/>
      <c r="AR5" s="612"/>
      <c r="AS5" s="612"/>
      <c r="AT5" s="612"/>
      <c r="AU5" s="612"/>
      <c r="AV5" s="612"/>
      <c r="AW5" s="612"/>
      <c r="AX5" s="612"/>
      <c r="AY5" s="612"/>
      <c r="AZ5" s="612"/>
      <c r="BA5" s="612"/>
      <c r="BB5" s="612"/>
      <c r="BC5" s="612"/>
      <c r="BD5" s="612"/>
      <c r="BE5" s="612"/>
      <c r="BF5" s="613"/>
      <c r="BG5" s="625">
        <v>13520868</v>
      </c>
      <c r="BH5" s="626"/>
      <c r="BI5" s="626"/>
      <c r="BJ5" s="626"/>
      <c r="BK5" s="626"/>
      <c r="BL5" s="626"/>
      <c r="BM5" s="626"/>
      <c r="BN5" s="627"/>
      <c r="BO5" s="628">
        <v>99.9</v>
      </c>
      <c r="BP5" s="628"/>
      <c r="BQ5" s="628"/>
      <c r="BR5" s="628"/>
      <c r="BS5" s="629">
        <v>148774</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c r="B6" s="622" t="s">
        <v>211</v>
      </c>
      <c r="C6" s="623"/>
      <c r="D6" s="623"/>
      <c r="E6" s="623"/>
      <c r="F6" s="623"/>
      <c r="G6" s="623"/>
      <c r="H6" s="623"/>
      <c r="I6" s="623"/>
      <c r="J6" s="623"/>
      <c r="K6" s="623"/>
      <c r="L6" s="623"/>
      <c r="M6" s="623"/>
      <c r="N6" s="623"/>
      <c r="O6" s="623"/>
      <c r="P6" s="623"/>
      <c r="Q6" s="624"/>
      <c r="R6" s="625">
        <v>513382</v>
      </c>
      <c r="S6" s="626"/>
      <c r="T6" s="626"/>
      <c r="U6" s="626"/>
      <c r="V6" s="626"/>
      <c r="W6" s="626"/>
      <c r="X6" s="626"/>
      <c r="Y6" s="627"/>
      <c r="Z6" s="628">
        <v>0.9</v>
      </c>
      <c r="AA6" s="628"/>
      <c r="AB6" s="628"/>
      <c r="AC6" s="628"/>
      <c r="AD6" s="629">
        <v>513382</v>
      </c>
      <c r="AE6" s="629"/>
      <c r="AF6" s="629"/>
      <c r="AG6" s="629"/>
      <c r="AH6" s="629"/>
      <c r="AI6" s="629"/>
      <c r="AJ6" s="629"/>
      <c r="AK6" s="629"/>
      <c r="AL6" s="630">
        <v>1.8</v>
      </c>
      <c r="AM6" s="631"/>
      <c r="AN6" s="631"/>
      <c r="AO6" s="632"/>
      <c r="AP6" s="622" t="s">
        <v>212</v>
      </c>
      <c r="AQ6" s="623"/>
      <c r="AR6" s="623"/>
      <c r="AS6" s="623"/>
      <c r="AT6" s="623"/>
      <c r="AU6" s="623"/>
      <c r="AV6" s="623"/>
      <c r="AW6" s="623"/>
      <c r="AX6" s="623"/>
      <c r="AY6" s="623"/>
      <c r="AZ6" s="623"/>
      <c r="BA6" s="623"/>
      <c r="BB6" s="623"/>
      <c r="BC6" s="623"/>
      <c r="BD6" s="623"/>
      <c r="BE6" s="623"/>
      <c r="BF6" s="624"/>
      <c r="BG6" s="625">
        <v>13128618</v>
      </c>
      <c r="BH6" s="626"/>
      <c r="BI6" s="626"/>
      <c r="BJ6" s="626"/>
      <c r="BK6" s="626"/>
      <c r="BL6" s="626"/>
      <c r="BM6" s="626"/>
      <c r="BN6" s="627"/>
      <c r="BO6" s="628">
        <v>97</v>
      </c>
      <c r="BP6" s="628"/>
      <c r="BQ6" s="628"/>
      <c r="BR6" s="628"/>
      <c r="BS6" s="629">
        <v>148774</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334019</v>
      </c>
      <c r="CS6" s="626"/>
      <c r="CT6" s="626"/>
      <c r="CU6" s="626"/>
      <c r="CV6" s="626"/>
      <c r="CW6" s="626"/>
      <c r="CX6" s="626"/>
      <c r="CY6" s="627"/>
      <c r="CZ6" s="628">
        <v>0.6</v>
      </c>
      <c r="DA6" s="628"/>
      <c r="DB6" s="628"/>
      <c r="DC6" s="628"/>
      <c r="DD6" s="634">
        <v>45900</v>
      </c>
      <c r="DE6" s="626"/>
      <c r="DF6" s="626"/>
      <c r="DG6" s="626"/>
      <c r="DH6" s="626"/>
      <c r="DI6" s="626"/>
      <c r="DJ6" s="626"/>
      <c r="DK6" s="626"/>
      <c r="DL6" s="626"/>
      <c r="DM6" s="626"/>
      <c r="DN6" s="626"/>
      <c r="DO6" s="626"/>
      <c r="DP6" s="627"/>
      <c r="DQ6" s="634">
        <v>334019</v>
      </c>
      <c r="DR6" s="626"/>
      <c r="DS6" s="626"/>
      <c r="DT6" s="626"/>
      <c r="DU6" s="626"/>
      <c r="DV6" s="626"/>
      <c r="DW6" s="626"/>
      <c r="DX6" s="626"/>
      <c r="DY6" s="626"/>
      <c r="DZ6" s="626"/>
      <c r="EA6" s="626"/>
      <c r="EB6" s="626"/>
      <c r="EC6" s="635"/>
    </row>
    <row r="7" spans="2:143" ht="11.25" customHeight="1">
      <c r="B7" s="622" t="s">
        <v>214</v>
      </c>
      <c r="C7" s="623"/>
      <c r="D7" s="623"/>
      <c r="E7" s="623"/>
      <c r="F7" s="623"/>
      <c r="G7" s="623"/>
      <c r="H7" s="623"/>
      <c r="I7" s="623"/>
      <c r="J7" s="623"/>
      <c r="K7" s="623"/>
      <c r="L7" s="623"/>
      <c r="M7" s="623"/>
      <c r="N7" s="623"/>
      <c r="O7" s="623"/>
      <c r="P7" s="623"/>
      <c r="Q7" s="624"/>
      <c r="R7" s="625">
        <v>6837</v>
      </c>
      <c r="S7" s="626"/>
      <c r="T7" s="626"/>
      <c r="U7" s="626"/>
      <c r="V7" s="626"/>
      <c r="W7" s="626"/>
      <c r="X7" s="626"/>
      <c r="Y7" s="627"/>
      <c r="Z7" s="628">
        <v>0</v>
      </c>
      <c r="AA7" s="628"/>
      <c r="AB7" s="628"/>
      <c r="AC7" s="628"/>
      <c r="AD7" s="629">
        <v>6837</v>
      </c>
      <c r="AE7" s="629"/>
      <c r="AF7" s="629"/>
      <c r="AG7" s="629"/>
      <c r="AH7" s="629"/>
      <c r="AI7" s="629"/>
      <c r="AJ7" s="629"/>
      <c r="AK7" s="629"/>
      <c r="AL7" s="630">
        <v>0</v>
      </c>
      <c r="AM7" s="631"/>
      <c r="AN7" s="631"/>
      <c r="AO7" s="632"/>
      <c r="AP7" s="622" t="s">
        <v>215</v>
      </c>
      <c r="AQ7" s="623"/>
      <c r="AR7" s="623"/>
      <c r="AS7" s="623"/>
      <c r="AT7" s="623"/>
      <c r="AU7" s="623"/>
      <c r="AV7" s="623"/>
      <c r="AW7" s="623"/>
      <c r="AX7" s="623"/>
      <c r="AY7" s="623"/>
      <c r="AZ7" s="623"/>
      <c r="BA7" s="623"/>
      <c r="BB7" s="623"/>
      <c r="BC7" s="623"/>
      <c r="BD7" s="623"/>
      <c r="BE7" s="623"/>
      <c r="BF7" s="624"/>
      <c r="BG7" s="625">
        <v>4463306</v>
      </c>
      <c r="BH7" s="626"/>
      <c r="BI7" s="626"/>
      <c r="BJ7" s="626"/>
      <c r="BK7" s="626"/>
      <c r="BL7" s="626"/>
      <c r="BM7" s="626"/>
      <c r="BN7" s="627"/>
      <c r="BO7" s="628">
        <v>33</v>
      </c>
      <c r="BP7" s="628"/>
      <c r="BQ7" s="628"/>
      <c r="BR7" s="628"/>
      <c r="BS7" s="629">
        <v>148774</v>
      </c>
      <c r="BT7" s="629"/>
      <c r="BU7" s="629"/>
      <c r="BV7" s="629"/>
      <c r="BW7" s="629"/>
      <c r="BX7" s="629"/>
      <c r="BY7" s="629"/>
      <c r="BZ7" s="629"/>
      <c r="CA7" s="629"/>
      <c r="CB7" s="633"/>
      <c r="CD7" s="639" t="s">
        <v>216</v>
      </c>
      <c r="CE7" s="640"/>
      <c r="CF7" s="640"/>
      <c r="CG7" s="640"/>
      <c r="CH7" s="640"/>
      <c r="CI7" s="640"/>
      <c r="CJ7" s="640"/>
      <c r="CK7" s="640"/>
      <c r="CL7" s="640"/>
      <c r="CM7" s="640"/>
      <c r="CN7" s="640"/>
      <c r="CO7" s="640"/>
      <c r="CP7" s="640"/>
      <c r="CQ7" s="641"/>
      <c r="CR7" s="625">
        <v>9129755</v>
      </c>
      <c r="CS7" s="626"/>
      <c r="CT7" s="626"/>
      <c r="CU7" s="626"/>
      <c r="CV7" s="626"/>
      <c r="CW7" s="626"/>
      <c r="CX7" s="626"/>
      <c r="CY7" s="627"/>
      <c r="CZ7" s="628">
        <v>16.8</v>
      </c>
      <c r="DA7" s="628"/>
      <c r="DB7" s="628"/>
      <c r="DC7" s="628"/>
      <c r="DD7" s="634">
        <v>372815</v>
      </c>
      <c r="DE7" s="626"/>
      <c r="DF7" s="626"/>
      <c r="DG7" s="626"/>
      <c r="DH7" s="626"/>
      <c r="DI7" s="626"/>
      <c r="DJ7" s="626"/>
      <c r="DK7" s="626"/>
      <c r="DL7" s="626"/>
      <c r="DM7" s="626"/>
      <c r="DN7" s="626"/>
      <c r="DO7" s="626"/>
      <c r="DP7" s="627"/>
      <c r="DQ7" s="634">
        <v>8165312</v>
      </c>
      <c r="DR7" s="626"/>
      <c r="DS7" s="626"/>
      <c r="DT7" s="626"/>
      <c r="DU7" s="626"/>
      <c r="DV7" s="626"/>
      <c r="DW7" s="626"/>
      <c r="DX7" s="626"/>
      <c r="DY7" s="626"/>
      <c r="DZ7" s="626"/>
      <c r="EA7" s="626"/>
      <c r="EB7" s="626"/>
      <c r="EC7" s="635"/>
    </row>
    <row r="8" spans="2:143" ht="11.25" customHeight="1">
      <c r="B8" s="622" t="s">
        <v>217</v>
      </c>
      <c r="C8" s="623"/>
      <c r="D8" s="623"/>
      <c r="E8" s="623"/>
      <c r="F8" s="623"/>
      <c r="G8" s="623"/>
      <c r="H8" s="623"/>
      <c r="I8" s="623"/>
      <c r="J8" s="623"/>
      <c r="K8" s="623"/>
      <c r="L8" s="623"/>
      <c r="M8" s="623"/>
      <c r="N8" s="623"/>
      <c r="O8" s="623"/>
      <c r="P8" s="623"/>
      <c r="Q8" s="624"/>
      <c r="R8" s="625">
        <v>16983</v>
      </c>
      <c r="S8" s="626"/>
      <c r="T8" s="626"/>
      <c r="U8" s="626"/>
      <c r="V8" s="626"/>
      <c r="W8" s="626"/>
      <c r="X8" s="626"/>
      <c r="Y8" s="627"/>
      <c r="Z8" s="628">
        <v>0</v>
      </c>
      <c r="AA8" s="628"/>
      <c r="AB8" s="628"/>
      <c r="AC8" s="628"/>
      <c r="AD8" s="629">
        <v>16983</v>
      </c>
      <c r="AE8" s="629"/>
      <c r="AF8" s="629"/>
      <c r="AG8" s="629"/>
      <c r="AH8" s="629"/>
      <c r="AI8" s="629"/>
      <c r="AJ8" s="629"/>
      <c r="AK8" s="629"/>
      <c r="AL8" s="630">
        <v>0.1</v>
      </c>
      <c r="AM8" s="631"/>
      <c r="AN8" s="631"/>
      <c r="AO8" s="632"/>
      <c r="AP8" s="622" t="s">
        <v>218</v>
      </c>
      <c r="AQ8" s="623"/>
      <c r="AR8" s="623"/>
      <c r="AS8" s="623"/>
      <c r="AT8" s="623"/>
      <c r="AU8" s="623"/>
      <c r="AV8" s="623"/>
      <c r="AW8" s="623"/>
      <c r="AX8" s="623"/>
      <c r="AY8" s="623"/>
      <c r="AZ8" s="623"/>
      <c r="BA8" s="623"/>
      <c r="BB8" s="623"/>
      <c r="BC8" s="623"/>
      <c r="BD8" s="623"/>
      <c r="BE8" s="623"/>
      <c r="BF8" s="624"/>
      <c r="BG8" s="625">
        <v>146730</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219</v>
      </c>
      <c r="CE8" s="640"/>
      <c r="CF8" s="640"/>
      <c r="CG8" s="640"/>
      <c r="CH8" s="640"/>
      <c r="CI8" s="640"/>
      <c r="CJ8" s="640"/>
      <c r="CK8" s="640"/>
      <c r="CL8" s="640"/>
      <c r="CM8" s="640"/>
      <c r="CN8" s="640"/>
      <c r="CO8" s="640"/>
      <c r="CP8" s="640"/>
      <c r="CQ8" s="641"/>
      <c r="CR8" s="625">
        <v>18421411</v>
      </c>
      <c r="CS8" s="626"/>
      <c r="CT8" s="626"/>
      <c r="CU8" s="626"/>
      <c r="CV8" s="626"/>
      <c r="CW8" s="626"/>
      <c r="CX8" s="626"/>
      <c r="CY8" s="627"/>
      <c r="CZ8" s="628">
        <v>33.9</v>
      </c>
      <c r="DA8" s="628"/>
      <c r="DB8" s="628"/>
      <c r="DC8" s="628"/>
      <c r="DD8" s="634">
        <v>697715</v>
      </c>
      <c r="DE8" s="626"/>
      <c r="DF8" s="626"/>
      <c r="DG8" s="626"/>
      <c r="DH8" s="626"/>
      <c r="DI8" s="626"/>
      <c r="DJ8" s="626"/>
      <c r="DK8" s="626"/>
      <c r="DL8" s="626"/>
      <c r="DM8" s="626"/>
      <c r="DN8" s="626"/>
      <c r="DO8" s="626"/>
      <c r="DP8" s="627"/>
      <c r="DQ8" s="634">
        <v>8310579</v>
      </c>
      <c r="DR8" s="626"/>
      <c r="DS8" s="626"/>
      <c r="DT8" s="626"/>
      <c r="DU8" s="626"/>
      <c r="DV8" s="626"/>
      <c r="DW8" s="626"/>
      <c r="DX8" s="626"/>
      <c r="DY8" s="626"/>
      <c r="DZ8" s="626"/>
      <c r="EA8" s="626"/>
      <c r="EB8" s="626"/>
      <c r="EC8" s="635"/>
    </row>
    <row r="9" spans="2:143" ht="11.25" customHeight="1">
      <c r="B9" s="622" t="s">
        <v>220</v>
      </c>
      <c r="C9" s="623"/>
      <c r="D9" s="623"/>
      <c r="E9" s="623"/>
      <c r="F9" s="623"/>
      <c r="G9" s="623"/>
      <c r="H9" s="623"/>
      <c r="I9" s="623"/>
      <c r="J9" s="623"/>
      <c r="K9" s="623"/>
      <c r="L9" s="623"/>
      <c r="M9" s="623"/>
      <c r="N9" s="623"/>
      <c r="O9" s="623"/>
      <c r="P9" s="623"/>
      <c r="Q9" s="624"/>
      <c r="R9" s="625">
        <v>9634</v>
      </c>
      <c r="S9" s="626"/>
      <c r="T9" s="626"/>
      <c r="U9" s="626"/>
      <c r="V9" s="626"/>
      <c r="W9" s="626"/>
      <c r="X9" s="626"/>
      <c r="Y9" s="627"/>
      <c r="Z9" s="628">
        <v>0</v>
      </c>
      <c r="AA9" s="628"/>
      <c r="AB9" s="628"/>
      <c r="AC9" s="628"/>
      <c r="AD9" s="629">
        <v>9634</v>
      </c>
      <c r="AE9" s="629"/>
      <c r="AF9" s="629"/>
      <c r="AG9" s="629"/>
      <c r="AH9" s="629"/>
      <c r="AI9" s="629"/>
      <c r="AJ9" s="629"/>
      <c r="AK9" s="629"/>
      <c r="AL9" s="630">
        <v>0</v>
      </c>
      <c r="AM9" s="631"/>
      <c r="AN9" s="631"/>
      <c r="AO9" s="632"/>
      <c r="AP9" s="622" t="s">
        <v>221</v>
      </c>
      <c r="AQ9" s="623"/>
      <c r="AR9" s="623"/>
      <c r="AS9" s="623"/>
      <c r="AT9" s="623"/>
      <c r="AU9" s="623"/>
      <c r="AV9" s="623"/>
      <c r="AW9" s="623"/>
      <c r="AX9" s="623"/>
      <c r="AY9" s="623"/>
      <c r="AZ9" s="623"/>
      <c r="BA9" s="623"/>
      <c r="BB9" s="623"/>
      <c r="BC9" s="623"/>
      <c r="BD9" s="623"/>
      <c r="BE9" s="623"/>
      <c r="BF9" s="624"/>
      <c r="BG9" s="625">
        <v>3328656</v>
      </c>
      <c r="BH9" s="626"/>
      <c r="BI9" s="626"/>
      <c r="BJ9" s="626"/>
      <c r="BK9" s="626"/>
      <c r="BL9" s="626"/>
      <c r="BM9" s="626"/>
      <c r="BN9" s="627"/>
      <c r="BO9" s="628">
        <v>24.6</v>
      </c>
      <c r="BP9" s="628"/>
      <c r="BQ9" s="628"/>
      <c r="BR9" s="628"/>
      <c r="BS9" s="634" t="s">
        <v>111</v>
      </c>
      <c r="BT9" s="626"/>
      <c r="BU9" s="626"/>
      <c r="BV9" s="626"/>
      <c r="BW9" s="626"/>
      <c r="BX9" s="626"/>
      <c r="BY9" s="626"/>
      <c r="BZ9" s="626"/>
      <c r="CA9" s="626"/>
      <c r="CB9" s="635"/>
      <c r="CD9" s="639" t="s">
        <v>222</v>
      </c>
      <c r="CE9" s="640"/>
      <c r="CF9" s="640"/>
      <c r="CG9" s="640"/>
      <c r="CH9" s="640"/>
      <c r="CI9" s="640"/>
      <c r="CJ9" s="640"/>
      <c r="CK9" s="640"/>
      <c r="CL9" s="640"/>
      <c r="CM9" s="640"/>
      <c r="CN9" s="640"/>
      <c r="CO9" s="640"/>
      <c r="CP9" s="640"/>
      <c r="CQ9" s="641"/>
      <c r="CR9" s="625">
        <v>3584151</v>
      </c>
      <c r="CS9" s="626"/>
      <c r="CT9" s="626"/>
      <c r="CU9" s="626"/>
      <c r="CV9" s="626"/>
      <c r="CW9" s="626"/>
      <c r="CX9" s="626"/>
      <c r="CY9" s="627"/>
      <c r="CZ9" s="628">
        <v>6.6</v>
      </c>
      <c r="DA9" s="628"/>
      <c r="DB9" s="628"/>
      <c r="DC9" s="628"/>
      <c r="DD9" s="634">
        <v>593982</v>
      </c>
      <c r="DE9" s="626"/>
      <c r="DF9" s="626"/>
      <c r="DG9" s="626"/>
      <c r="DH9" s="626"/>
      <c r="DI9" s="626"/>
      <c r="DJ9" s="626"/>
      <c r="DK9" s="626"/>
      <c r="DL9" s="626"/>
      <c r="DM9" s="626"/>
      <c r="DN9" s="626"/>
      <c r="DO9" s="626"/>
      <c r="DP9" s="627"/>
      <c r="DQ9" s="634">
        <v>3032705</v>
      </c>
      <c r="DR9" s="626"/>
      <c r="DS9" s="626"/>
      <c r="DT9" s="626"/>
      <c r="DU9" s="626"/>
      <c r="DV9" s="626"/>
      <c r="DW9" s="626"/>
      <c r="DX9" s="626"/>
      <c r="DY9" s="626"/>
      <c r="DZ9" s="626"/>
      <c r="EA9" s="626"/>
      <c r="EB9" s="626"/>
      <c r="EC9" s="635"/>
    </row>
    <row r="10" spans="2:143" ht="11.25" customHeight="1">
      <c r="B10" s="622" t="s">
        <v>223</v>
      </c>
      <c r="C10" s="623"/>
      <c r="D10" s="623"/>
      <c r="E10" s="623"/>
      <c r="F10" s="623"/>
      <c r="G10" s="623"/>
      <c r="H10" s="623"/>
      <c r="I10" s="623"/>
      <c r="J10" s="623"/>
      <c r="K10" s="623"/>
      <c r="L10" s="623"/>
      <c r="M10" s="623"/>
      <c r="N10" s="623"/>
      <c r="O10" s="623"/>
      <c r="P10" s="623"/>
      <c r="Q10" s="624"/>
      <c r="R10" s="625">
        <v>1682281</v>
      </c>
      <c r="S10" s="626"/>
      <c r="T10" s="626"/>
      <c r="U10" s="626"/>
      <c r="V10" s="626"/>
      <c r="W10" s="626"/>
      <c r="X10" s="626"/>
      <c r="Y10" s="627"/>
      <c r="Z10" s="628">
        <v>3</v>
      </c>
      <c r="AA10" s="628"/>
      <c r="AB10" s="628"/>
      <c r="AC10" s="628"/>
      <c r="AD10" s="629">
        <v>1682281</v>
      </c>
      <c r="AE10" s="629"/>
      <c r="AF10" s="629"/>
      <c r="AG10" s="629"/>
      <c r="AH10" s="629"/>
      <c r="AI10" s="629"/>
      <c r="AJ10" s="629"/>
      <c r="AK10" s="629"/>
      <c r="AL10" s="630">
        <v>5.8</v>
      </c>
      <c r="AM10" s="631"/>
      <c r="AN10" s="631"/>
      <c r="AO10" s="632"/>
      <c r="AP10" s="622" t="s">
        <v>224</v>
      </c>
      <c r="AQ10" s="623"/>
      <c r="AR10" s="623"/>
      <c r="AS10" s="623"/>
      <c r="AT10" s="623"/>
      <c r="AU10" s="623"/>
      <c r="AV10" s="623"/>
      <c r="AW10" s="623"/>
      <c r="AX10" s="623"/>
      <c r="AY10" s="623"/>
      <c r="AZ10" s="623"/>
      <c r="BA10" s="623"/>
      <c r="BB10" s="623"/>
      <c r="BC10" s="623"/>
      <c r="BD10" s="623"/>
      <c r="BE10" s="623"/>
      <c r="BF10" s="624"/>
      <c r="BG10" s="625">
        <v>237828</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225</v>
      </c>
      <c r="CE10" s="640"/>
      <c r="CF10" s="640"/>
      <c r="CG10" s="640"/>
      <c r="CH10" s="640"/>
      <c r="CI10" s="640"/>
      <c r="CJ10" s="640"/>
      <c r="CK10" s="640"/>
      <c r="CL10" s="640"/>
      <c r="CM10" s="640"/>
      <c r="CN10" s="640"/>
      <c r="CO10" s="640"/>
      <c r="CP10" s="640"/>
      <c r="CQ10" s="641"/>
      <c r="CR10" s="625">
        <v>66485</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36434</v>
      </c>
      <c r="DR10" s="626"/>
      <c r="DS10" s="626"/>
      <c r="DT10" s="626"/>
      <c r="DU10" s="626"/>
      <c r="DV10" s="626"/>
      <c r="DW10" s="626"/>
      <c r="DX10" s="626"/>
      <c r="DY10" s="626"/>
      <c r="DZ10" s="626"/>
      <c r="EA10" s="626"/>
      <c r="EB10" s="626"/>
      <c r="EC10" s="635"/>
    </row>
    <row r="11" spans="2:143" ht="11.25" customHeight="1">
      <c r="B11" s="622" t="s">
        <v>226</v>
      </c>
      <c r="C11" s="623"/>
      <c r="D11" s="623"/>
      <c r="E11" s="623"/>
      <c r="F11" s="623"/>
      <c r="G11" s="623"/>
      <c r="H11" s="623"/>
      <c r="I11" s="623"/>
      <c r="J11" s="623"/>
      <c r="K11" s="623"/>
      <c r="L11" s="623"/>
      <c r="M11" s="623"/>
      <c r="N11" s="623"/>
      <c r="O11" s="623"/>
      <c r="P11" s="623"/>
      <c r="Q11" s="624"/>
      <c r="R11" s="625">
        <v>31088</v>
      </c>
      <c r="S11" s="626"/>
      <c r="T11" s="626"/>
      <c r="U11" s="626"/>
      <c r="V11" s="626"/>
      <c r="W11" s="626"/>
      <c r="X11" s="626"/>
      <c r="Y11" s="627"/>
      <c r="Z11" s="628">
        <v>0.1</v>
      </c>
      <c r="AA11" s="628"/>
      <c r="AB11" s="628"/>
      <c r="AC11" s="628"/>
      <c r="AD11" s="629">
        <v>31088</v>
      </c>
      <c r="AE11" s="629"/>
      <c r="AF11" s="629"/>
      <c r="AG11" s="629"/>
      <c r="AH11" s="629"/>
      <c r="AI11" s="629"/>
      <c r="AJ11" s="629"/>
      <c r="AK11" s="629"/>
      <c r="AL11" s="630">
        <v>0.1</v>
      </c>
      <c r="AM11" s="631"/>
      <c r="AN11" s="631"/>
      <c r="AO11" s="632"/>
      <c r="AP11" s="622" t="s">
        <v>227</v>
      </c>
      <c r="AQ11" s="623"/>
      <c r="AR11" s="623"/>
      <c r="AS11" s="623"/>
      <c r="AT11" s="623"/>
      <c r="AU11" s="623"/>
      <c r="AV11" s="623"/>
      <c r="AW11" s="623"/>
      <c r="AX11" s="623"/>
      <c r="AY11" s="623"/>
      <c r="AZ11" s="623"/>
      <c r="BA11" s="623"/>
      <c r="BB11" s="623"/>
      <c r="BC11" s="623"/>
      <c r="BD11" s="623"/>
      <c r="BE11" s="623"/>
      <c r="BF11" s="624"/>
      <c r="BG11" s="625">
        <v>750092</v>
      </c>
      <c r="BH11" s="626"/>
      <c r="BI11" s="626"/>
      <c r="BJ11" s="626"/>
      <c r="BK11" s="626"/>
      <c r="BL11" s="626"/>
      <c r="BM11" s="626"/>
      <c r="BN11" s="627"/>
      <c r="BO11" s="628">
        <v>5.5</v>
      </c>
      <c r="BP11" s="628"/>
      <c r="BQ11" s="628"/>
      <c r="BR11" s="628"/>
      <c r="BS11" s="634">
        <v>148774</v>
      </c>
      <c r="BT11" s="626"/>
      <c r="BU11" s="626"/>
      <c r="BV11" s="626"/>
      <c r="BW11" s="626"/>
      <c r="BX11" s="626"/>
      <c r="BY11" s="626"/>
      <c r="BZ11" s="626"/>
      <c r="CA11" s="626"/>
      <c r="CB11" s="635"/>
      <c r="CD11" s="639" t="s">
        <v>228</v>
      </c>
      <c r="CE11" s="640"/>
      <c r="CF11" s="640"/>
      <c r="CG11" s="640"/>
      <c r="CH11" s="640"/>
      <c r="CI11" s="640"/>
      <c r="CJ11" s="640"/>
      <c r="CK11" s="640"/>
      <c r="CL11" s="640"/>
      <c r="CM11" s="640"/>
      <c r="CN11" s="640"/>
      <c r="CO11" s="640"/>
      <c r="CP11" s="640"/>
      <c r="CQ11" s="641"/>
      <c r="CR11" s="625">
        <v>2333295</v>
      </c>
      <c r="CS11" s="626"/>
      <c r="CT11" s="626"/>
      <c r="CU11" s="626"/>
      <c r="CV11" s="626"/>
      <c r="CW11" s="626"/>
      <c r="CX11" s="626"/>
      <c r="CY11" s="627"/>
      <c r="CZ11" s="628">
        <v>4.3</v>
      </c>
      <c r="DA11" s="628"/>
      <c r="DB11" s="628"/>
      <c r="DC11" s="628"/>
      <c r="DD11" s="634">
        <v>746354</v>
      </c>
      <c r="DE11" s="626"/>
      <c r="DF11" s="626"/>
      <c r="DG11" s="626"/>
      <c r="DH11" s="626"/>
      <c r="DI11" s="626"/>
      <c r="DJ11" s="626"/>
      <c r="DK11" s="626"/>
      <c r="DL11" s="626"/>
      <c r="DM11" s="626"/>
      <c r="DN11" s="626"/>
      <c r="DO11" s="626"/>
      <c r="DP11" s="627"/>
      <c r="DQ11" s="634">
        <v>1482992</v>
      </c>
      <c r="DR11" s="626"/>
      <c r="DS11" s="626"/>
      <c r="DT11" s="626"/>
      <c r="DU11" s="626"/>
      <c r="DV11" s="626"/>
      <c r="DW11" s="626"/>
      <c r="DX11" s="626"/>
      <c r="DY11" s="626"/>
      <c r="DZ11" s="626"/>
      <c r="EA11" s="626"/>
      <c r="EB11" s="626"/>
      <c r="EC11" s="635"/>
    </row>
    <row r="12" spans="2:143" ht="11.25" customHeight="1">
      <c r="B12" s="622" t="s">
        <v>229</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230</v>
      </c>
      <c r="AQ12" s="623"/>
      <c r="AR12" s="623"/>
      <c r="AS12" s="623"/>
      <c r="AT12" s="623"/>
      <c r="AU12" s="623"/>
      <c r="AV12" s="623"/>
      <c r="AW12" s="623"/>
      <c r="AX12" s="623"/>
      <c r="AY12" s="623"/>
      <c r="AZ12" s="623"/>
      <c r="BA12" s="623"/>
      <c r="BB12" s="623"/>
      <c r="BC12" s="623"/>
      <c r="BD12" s="623"/>
      <c r="BE12" s="623"/>
      <c r="BF12" s="624"/>
      <c r="BG12" s="625">
        <v>7691752</v>
      </c>
      <c r="BH12" s="626"/>
      <c r="BI12" s="626"/>
      <c r="BJ12" s="626"/>
      <c r="BK12" s="626"/>
      <c r="BL12" s="626"/>
      <c r="BM12" s="626"/>
      <c r="BN12" s="627"/>
      <c r="BO12" s="628">
        <v>56.8</v>
      </c>
      <c r="BP12" s="628"/>
      <c r="BQ12" s="628"/>
      <c r="BR12" s="628"/>
      <c r="BS12" s="634" t="s">
        <v>111</v>
      </c>
      <c r="BT12" s="626"/>
      <c r="BU12" s="626"/>
      <c r="BV12" s="626"/>
      <c r="BW12" s="626"/>
      <c r="BX12" s="626"/>
      <c r="BY12" s="626"/>
      <c r="BZ12" s="626"/>
      <c r="CA12" s="626"/>
      <c r="CB12" s="635"/>
      <c r="CD12" s="639" t="s">
        <v>231</v>
      </c>
      <c r="CE12" s="640"/>
      <c r="CF12" s="640"/>
      <c r="CG12" s="640"/>
      <c r="CH12" s="640"/>
      <c r="CI12" s="640"/>
      <c r="CJ12" s="640"/>
      <c r="CK12" s="640"/>
      <c r="CL12" s="640"/>
      <c r="CM12" s="640"/>
      <c r="CN12" s="640"/>
      <c r="CO12" s="640"/>
      <c r="CP12" s="640"/>
      <c r="CQ12" s="641"/>
      <c r="CR12" s="625">
        <v>1452077</v>
      </c>
      <c r="CS12" s="626"/>
      <c r="CT12" s="626"/>
      <c r="CU12" s="626"/>
      <c r="CV12" s="626"/>
      <c r="CW12" s="626"/>
      <c r="CX12" s="626"/>
      <c r="CY12" s="627"/>
      <c r="CZ12" s="628">
        <v>2.7</v>
      </c>
      <c r="DA12" s="628"/>
      <c r="DB12" s="628"/>
      <c r="DC12" s="628"/>
      <c r="DD12" s="634">
        <v>275989</v>
      </c>
      <c r="DE12" s="626"/>
      <c r="DF12" s="626"/>
      <c r="DG12" s="626"/>
      <c r="DH12" s="626"/>
      <c r="DI12" s="626"/>
      <c r="DJ12" s="626"/>
      <c r="DK12" s="626"/>
      <c r="DL12" s="626"/>
      <c r="DM12" s="626"/>
      <c r="DN12" s="626"/>
      <c r="DO12" s="626"/>
      <c r="DP12" s="627"/>
      <c r="DQ12" s="634">
        <v>1140306</v>
      </c>
      <c r="DR12" s="626"/>
      <c r="DS12" s="626"/>
      <c r="DT12" s="626"/>
      <c r="DU12" s="626"/>
      <c r="DV12" s="626"/>
      <c r="DW12" s="626"/>
      <c r="DX12" s="626"/>
      <c r="DY12" s="626"/>
      <c r="DZ12" s="626"/>
      <c r="EA12" s="626"/>
      <c r="EB12" s="626"/>
      <c r="EC12" s="635"/>
    </row>
    <row r="13" spans="2:143" ht="11.25" customHeight="1">
      <c r="B13" s="622" t="s">
        <v>232</v>
      </c>
      <c r="C13" s="623"/>
      <c r="D13" s="623"/>
      <c r="E13" s="623"/>
      <c r="F13" s="623"/>
      <c r="G13" s="623"/>
      <c r="H13" s="623"/>
      <c r="I13" s="623"/>
      <c r="J13" s="623"/>
      <c r="K13" s="623"/>
      <c r="L13" s="623"/>
      <c r="M13" s="623"/>
      <c r="N13" s="623"/>
      <c r="O13" s="623"/>
      <c r="P13" s="623"/>
      <c r="Q13" s="624"/>
      <c r="R13" s="625">
        <v>62129</v>
      </c>
      <c r="S13" s="626"/>
      <c r="T13" s="626"/>
      <c r="U13" s="626"/>
      <c r="V13" s="626"/>
      <c r="W13" s="626"/>
      <c r="X13" s="626"/>
      <c r="Y13" s="627"/>
      <c r="Z13" s="628">
        <v>0.1</v>
      </c>
      <c r="AA13" s="628"/>
      <c r="AB13" s="628"/>
      <c r="AC13" s="628"/>
      <c r="AD13" s="629">
        <v>62129</v>
      </c>
      <c r="AE13" s="629"/>
      <c r="AF13" s="629"/>
      <c r="AG13" s="629"/>
      <c r="AH13" s="629"/>
      <c r="AI13" s="629"/>
      <c r="AJ13" s="629"/>
      <c r="AK13" s="629"/>
      <c r="AL13" s="630">
        <v>0.2</v>
      </c>
      <c r="AM13" s="631"/>
      <c r="AN13" s="631"/>
      <c r="AO13" s="632"/>
      <c r="AP13" s="622" t="s">
        <v>233</v>
      </c>
      <c r="AQ13" s="623"/>
      <c r="AR13" s="623"/>
      <c r="AS13" s="623"/>
      <c r="AT13" s="623"/>
      <c r="AU13" s="623"/>
      <c r="AV13" s="623"/>
      <c r="AW13" s="623"/>
      <c r="AX13" s="623"/>
      <c r="AY13" s="623"/>
      <c r="AZ13" s="623"/>
      <c r="BA13" s="623"/>
      <c r="BB13" s="623"/>
      <c r="BC13" s="623"/>
      <c r="BD13" s="623"/>
      <c r="BE13" s="623"/>
      <c r="BF13" s="624"/>
      <c r="BG13" s="625">
        <v>7645013</v>
      </c>
      <c r="BH13" s="626"/>
      <c r="BI13" s="626"/>
      <c r="BJ13" s="626"/>
      <c r="BK13" s="626"/>
      <c r="BL13" s="626"/>
      <c r="BM13" s="626"/>
      <c r="BN13" s="627"/>
      <c r="BO13" s="628">
        <v>56.5</v>
      </c>
      <c r="BP13" s="628"/>
      <c r="BQ13" s="628"/>
      <c r="BR13" s="628"/>
      <c r="BS13" s="634" t="s">
        <v>111</v>
      </c>
      <c r="BT13" s="626"/>
      <c r="BU13" s="626"/>
      <c r="BV13" s="626"/>
      <c r="BW13" s="626"/>
      <c r="BX13" s="626"/>
      <c r="BY13" s="626"/>
      <c r="BZ13" s="626"/>
      <c r="CA13" s="626"/>
      <c r="CB13" s="635"/>
      <c r="CD13" s="639" t="s">
        <v>234</v>
      </c>
      <c r="CE13" s="640"/>
      <c r="CF13" s="640"/>
      <c r="CG13" s="640"/>
      <c r="CH13" s="640"/>
      <c r="CI13" s="640"/>
      <c r="CJ13" s="640"/>
      <c r="CK13" s="640"/>
      <c r="CL13" s="640"/>
      <c r="CM13" s="640"/>
      <c r="CN13" s="640"/>
      <c r="CO13" s="640"/>
      <c r="CP13" s="640"/>
      <c r="CQ13" s="641"/>
      <c r="CR13" s="625">
        <v>4941433</v>
      </c>
      <c r="CS13" s="626"/>
      <c r="CT13" s="626"/>
      <c r="CU13" s="626"/>
      <c r="CV13" s="626"/>
      <c r="CW13" s="626"/>
      <c r="CX13" s="626"/>
      <c r="CY13" s="627"/>
      <c r="CZ13" s="628">
        <v>9.1</v>
      </c>
      <c r="DA13" s="628"/>
      <c r="DB13" s="628"/>
      <c r="DC13" s="628"/>
      <c r="DD13" s="634">
        <v>3325554</v>
      </c>
      <c r="DE13" s="626"/>
      <c r="DF13" s="626"/>
      <c r="DG13" s="626"/>
      <c r="DH13" s="626"/>
      <c r="DI13" s="626"/>
      <c r="DJ13" s="626"/>
      <c r="DK13" s="626"/>
      <c r="DL13" s="626"/>
      <c r="DM13" s="626"/>
      <c r="DN13" s="626"/>
      <c r="DO13" s="626"/>
      <c r="DP13" s="627"/>
      <c r="DQ13" s="634">
        <v>2884430</v>
      </c>
      <c r="DR13" s="626"/>
      <c r="DS13" s="626"/>
      <c r="DT13" s="626"/>
      <c r="DU13" s="626"/>
      <c r="DV13" s="626"/>
      <c r="DW13" s="626"/>
      <c r="DX13" s="626"/>
      <c r="DY13" s="626"/>
      <c r="DZ13" s="626"/>
      <c r="EA13" s="626"/>
      <c r="EB13" s="626"/>
      <c r="EC13" s="635"/>
    </row>
    <row r="14" spans="2:143" ht="11.25" customHeight="1">
      <c r="B14" s="622" t="s">
        <v>235</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236</v>
      </c>
      <c r="AQ14" s="623"/>
      <c r="AR14" s="623"/>
      <c r="AS14" s="623"/>
      <c r="AT14" s="623"/>
      <c r="AU14" s="623"/>
      <c r="AV14" s="623"/>
      <c r="AW14" s="623"/>
      <c r="AX14" s="623"/>
      <c r="AY14" s="623"/>
      <c r="AZ14" s="623"/>
      <c r="BA14" s="623"/>
      <c r="BB14" s="623"/>
      <c r="BC14" s="623"/>
      <c r="BD14" s="623"/>
      <c r="BE14" s="623"/>
      <c r="BF14" s="624"/>
      <c r="BG14" s="625">
        <v>320023</v>
      </c>
      <c r="BH14" s="626"/>
      <c r="BI14" s="626"/>
      <c r="BJ14" s="626"/>
      <c r="BK14" s="626"/>
      <c r="BL14" s="626"/>
      <c r="BM14" s="626"/>
      <c r="BN14" s="627"/>
      <c r="BO14" s="628">
        <v>2.4</v>
      </c>
      <c r="BP14" s="628"/>
      <c r="BQ14" s="628"/>
      <c r="BR14" s="628"/>
      <c r="BS14" s="634" t="s">
        <v>111</v>
      </c>
      <c r="BT14" s="626"/>
      <c r="BU14" s="626"/>
      <c r="BV14" s="626"/>
      <c r="BW14" s="626"/>
      <c r="BX14" s="626"/>
      <c r="BY14" s="626"/>
      <c r="BZ14" s="626"/>
      <c r="CA14" s="626"/>
      <c r="CB14" s="635"/>
      <c r="CD14" s="639" t="s">
        <v>237</v>
      </c>
      <c r="CE14" s="640"/>
      <c r="CF14" s="640"/>
      <c r="CG14" s="640"/>
      <c r="CH14" s="640"/>
      <c r="CI14" s="640"/>
      <c r="CJ14" s="640"/>
      <c r="CK14" s="640"/>
      <c r="CL14" s="640"/>
      <c r="CM14" s="640"/>
      <c r="CN14" s="640"/>
      <c r="CO14" s="640"/>
      <c r="CP14" s="640"/>
      <c r="CQ14" s="641"/>
      <c r="CR14" s="625">
        <v>2088178</v>
      </c>
      <c r="CS14" s="626"/>
      <c r="CT14" s="626"/>
      <c r="CU14" s="626"/>
      <c r="CV14" s="626"/>
      <c r="CW14" s="626"/>
      <c r="CX14" s="626"/>
      <c r="CY14" s="627"/>
      <c r="CZ14" s="628">
        <v>3.8</v>
      </c>
      <c r="DA14" s="628"/>
      <c r="DB14" s="628"/>
      <c r="DC14" s="628"/>
      <c r="DD14" s="634">
        <v>437629</v>
      </c>
      <c r="DE14" s="626"/>
      <c r="DF14" s="626"/>
      <c r="DG14" s="626"/>
      <c r="DH14" s="626"/>
      <c r="DI14" s="626"/>
      <c r="DJ14" s="626"/>
      <c r="DK14" s="626"/>
      <c r="DL14" s="626"/>
      <c r="DM14" s="626"/>
      <c r="DN14" s="626"/>
      <c r="DO14" s="626"/>
      <c r="DP14" s="627"/>
      <c r="DQ14" s="634">
        <v>1811831</v>
      </c>
      <c r="DR14" s="626"/>
      <c r="DS14" s="626"/>
      <c r="DT14" s="626"/>
      <c r="DU14" s="626"/>
      <c r="DV14" s="626"/>
      <c r="DW14" s="626"/>
      <c r="DX14" s="626"/>
      <c r="DY14" s="626"/>
      <c r="DZ14" s="626"/>
      <c r="EA14" s="626"/>
      <c r="EB14" s="626"/>
      <c r="EC14" s="635"/>
    </row>
    <row r="15" spans="2:143" ht="11.25" customHeight="1">
      <c r="B15" s="622" t="s">
        <v>238</v>
      </c>
      <c r="C15" s="623"/>
      <c r="D15" s="623"/>
      <c r="E15" s="623"/>
      <c r="F15" s="623"/>
      <c r="G15" s="623"/>
      <c r="H15" s="623"/>
      <c r="I15" s="623"/>
      <c r="J15" s="623"/>
      <c r="K15" s="623"/>
      <c r="L15" s="623"/>
      <c r="M15" s="623"/>
      <c r="N15" s="623"/>
      <c r="O15" s="623"/>
      <c r="P15" s="623"/>
      <c r="Q15" s="624"/>
      <c r="R15" s="625">
        <v>48414</v>
      </c>
      <c r="S15" s="626"/>
      <c r="T15" s="626"/>
      <c r="U15" s="626"/>
      <c r="V15" s="626"/>
      <c r="W15" s="626"/>
      <c r="X15" s="626"/>
      <c r="Y15" s="627"/>
      <c r="Z15" s="628">
        <v>0.1</v>
      </c>
      <c r="AA15" s="628"/>
      <c r="AB15" s="628"/>
      <c r="AC15" s="628"/>
      <c r="AD15" s="629">
        <v>48414</v>
      </c>
      <c r="AE15" s="629"/>
      <c r="AF15" s="629"/>
      <c r="AG15" s="629"/>
      <c r="AH15" s="629"/>
      <c r="AI15" s="629"/>
      <c r="AJ15" s="629"/>
      <c r="AK15" s="629"/>
      <c r="AL15" s="630">
        <v>0.2</v>
      </c>
      <c r="AM15" s="631"/>
      <c r="AN15" s="631"/>
      <c r="AO15" s="632"/>
      <c r="AP15" s="622" t="s">
        <v>239</v>
      </c>
      <c r="AQ15" s="623"/>
      <c r="AR15" s="623"/>
      <c r="AS15" s="623"/>
      <c r="AT15" s="623"/>
      <c r="AU15" s="623"/>
      <c r="AV15" s="623"/>
      <c r="AW15" s="623"/>
      <c r="AX15" s="623"/>
      <c r="AY15" s="623"/>
      <c r="AZ15" s="623"/>
      <c r="BA15" s="623"/>
      <c r="BB15" s="623"/>
      <c r="BC15" s="623"/>
      <c r="BD15" s="623"/>
      <c r="BE15" s="623"/>
      <c r="BF15" s="624"/>
      <c r="BG15" s="625">
        <v>653537</v>
      </c>
      <c r="BH15" s="626"/>
      <c r="BI15" s="626"/>
      <c r="BJ15" s="626"/>
      <c r="BK15" s="626"/>
      <c r="BL15" s="626"/>
      <c r="BM15" s="626"/>
      <c r="BN15" s="627"/>
      <c r="BO15" s="628">
        <v>4.8</v>
      </c>
      <c r="BP15" s="628"/>
      <c r="BQ15" s="628"/>
      <c r="BR15" s="628"/>
      <c r="BS15" s="634" t="s">
        <v>111</v>
      </c>
      <c r="BT15" s="626"/>
      <c r="BU15" s="626"/>
      <c r="BV15" s="626"/>
      <c r="BW15" s="626"/>
      <c r="BX15" s="626"/>
      <c r="BY15" s="626"/>
      <c r="BZ15" s="626"/>
      <c r="CA15" s="626"/>
      <c r="CB15" s="635"/>
      <c r="CD15" s="639" t="s">
        <v>240</v>
      </c>
      <c r="CE15" s="640"/>
      <c r="CF15" s="640"/>
      <c r="CG15" s="640"/>
      <c r="CH15" s="640"/>
      <c r="CI15" s="640"/>
      <c r="CJ15" s="640"/>
      <c r="CK15" s="640"/>
      <c r="CL15" s="640"/>
      <c r="CM15" s="640"/>
      <c r="CN15" s="640"/>
      <c r="CO15" s="640"/>
      <c r="CP15" s="640"/>
      <c r="CQ15" s="641"/>
      <c r="CR15" s="625">
        <v>4566840</v>
      </c>
      <c r="CS15" s="626"/>
      <c r="CT15" s="626"/>
      <c r="CU15" s="626"/>
      <c r="CV15" s="626"/>
      <c r="CW15" s="626"/>
      <c r="CX15" s="626"/>
      <c r="CY15" s="627"/>
      <c r="CZ15" s="628">
        <v>8.4</v>
      </c>
      <c r="DA15" s="628"/>
      <c r="DB15" s="628"/>
      <c r="DC15" s="628"/>
      <c r="DD15" s="634">
        <v>1271100</v>
      </c>
      <c r="DE15" s="626"/>
      <c r="DF15" s="626"/>
      <c r="DG15" s="626"/>
      <c r="DH15" s="626"/>
      <c r="DI15" s="626"/>
      <c r="DJ15" s="626"/>
      <c r="DK15" s="626"/>
      <c r="DL15" s="626"/>
      <c r="DM15" s="626"/>
      <c r="DN15" s="626"/>
      <c r="DO15" s="626"/>
      <c r="DP15" s="627"/>
      <c r="DQ15" s="634">
        <v>3099688</v>
      </c>
      <c r="DR15" s="626"/>
      <c r="DS15" s="626"/>
      <c r="DT15" s="626"/>
      <c r="DU15" s="626"/>
      <c r="DV15" s="626"/>
      <c r="DW15" s="626"/>
      <c r="DX15" s="626"/>
      <c r="DY15" s="626"/>
      <c r="DZ15" s="626"/>
      <c r="EA15" s="626"/>
      <c r="EB15" s="626"/>
      <c r="EC15" s="635"/>
    </row>
    <row r="16" spans="2:143" ht="11.25" customHeight="1">
      <c r="B16" s="622" t="s">
        <v>241</v>
      </c>
      <c r="C16" s="623"/>
      <c r="D16" s="623"/>
      <c r="E16" s="623"/>
      <c r="F16" s="623"/>
      <c r="G16" s="623"/>
      <c r="H16" s="623"/>
      <c r="I16" s="623"/>
      <c r="J16" s="623"/>
      <c r="K16" s="623"/>
      <c r="L16" s="623"/>
      <c r="M16" s="623"/>
      <c r="N16" s="623"/>
      <c r="O16" s="623"/>
      <c r="P16" s="623"/>
      <c r="Q16" s="624"/>
      <c r="R16" s="625">
        <v>15737714</v>
      </c>
      <c r="S16" s="626"/>
      <c r="T16" s="626"/>
      <c r="U16" s="626"/>
      <c r="V16" s="626"/>
      <c r="W16" s="626"/>
      <c r="X16" s="626"/>
      <c r="Y16" s="627"/>
      <c r="Z16" s="628">
        <v>27.7</v>
      </c>
      <c r="AA16" s="628"/>
      <c r="AB16" s="628"/>
      <c r="AC16" s="628"/>
      <c r="AD16" s="629">
        <v>13348129</v>
      </c>
      <c r="AE16" s="629"/>
      <c r="AF16" s="629"/>
      <c r="AG16" s="629"/>
      <c r="AH16" s="629"/>
      <c r="AI16" s="629"/>
      <c r="AJ16" s="629"/>
      <c r="AK16" s="629"/>
      <c r="AL16" s="630">
        <v>45.8</v>
      </c>
      <c r="AM16" s="631"/>
      <c r="AN16" s="631"/>
      <c r="AO16" s="632"/>
      <c r="AP16" s="622" t="s">
        <v>242</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243</v>
      </c>
      <c r="CE16" s="640"/>
      <c r="CF16" s="640"/>
      <c r="CG16" s="640"/>
      <c r="CH16" s="640"/>
      <c r="CI16" s="640"/>
      <c r="CJ16" s="640"/>
      <c r="CK16" s="640"/>
      <c r="CL16" s="640"/>
      <c r="CM16" s="640"/>
      <c r="CN16" s="640"/>
      <c r="CO16" s="640"/>
      <c r="CP16" s="640"/>
      <c r="CQ16" s="641"/>
      <c r="CR16" s="625">
        <v>398762</v>
      </c>
      <c r="CS16" s="626"/>
      <c r="CT16" s="626"/>
      <c r="CU16" s="626"/>
      <c r="CV16" s="626"/>
      <c r="CW16" s="626"/>
      <c r="CX16" s="626"/>
      <c r="CY16" s="627"/>
      <c r="CZ16" s="628">
        <v>0.7</v>
      </c>
      <c r="DA16" s="628"/>
      <c r="DB16" s="628"/>
      <c r="DC16" s="628"/>
      <c r="DD16" s="634" t="s">
        <v>111</v>
      </c>
      <c r="DE16" s="626"/>
      <c r="DF16" s="626"/>
      <c r="DG16" s="626"/>
      <c r="DH16" s="626"/>
      <c r="DI16" s="626"/>
      <c r="DJ16" s="626"/>
      <c r="DK16" s="626"/>
      <c r="DL16" s="626"/>
      <c r="DM16" s="626"/>
      <c r="DN16" s="626"/>
      <c r="DO16" s="626"/>
      <c r="DP16" s="627"/>
      <c r="DQ16" s="634">
        <v>298898</v>
      </c>
      <c r="DR16" s="626"/>
      <c r="DS16" s="626"/>
      <c r="DT16" s="626"/>
      <c r="DU16" s="626"/>
      <c r="DV16" s="626"/>
      <c r="DW16" s="626"/>
      <c r="DX16" s="626"/>
      <c r="DY16" s="626"/>
      <c r="DZ16" s="626"/>
      <c r="EA16" s="626"/>
      <c r="EB16" s="626"/>
      <c r="EC16" s="635"/>
    </row>
    <row r="17" spans="2:133" ht="11.25" customHeight="1">
      <c r="B17" s="622" t="s">
        <v>244</v>
      </c>
      <c r="C17" s="623"/>
      <c r="D17" s="623"/>
      <c r="E17" s="623"/>
      <c r="F17" s="623"/>
      <c r="G17" s="623"/>
      <c r="H17" s="623"/>
      <c r="I17" s="623"/>
      <c r="J17" s="623"/>
      <c r="K17" s="623"/>
      <c r="L17" s="623"/>
      <c r="M17" s="623"/>
      <c r="N17" s="623"/>
      <c r="O17" s="623"/>
      <c r="P17" s="623"/>
      <c r="Q17" s="624"/>
      <c r="R17" s="625">
        <v>13348129</v>
      </c>
      <c r="S17" s="626"/>
      <c r="T17" s="626"/>
      <c r="U17" s="626"/>
      <c r="V17" s="626"/>
      <c r="W17" s="626"/>
      <c r="X17" s="626"/>
      <c r="Y17" s="627"/>
      <c r="Z17" s="628">
        <v>23.5</v>
      </c>
      <c r="AA17" s="628"/>
      <c r="AB17" s="628"/>
      <c r="AC17" s="628"/>
      <c r="AD17" s="629">
        <v>13348129</v>
      </c>
      <c r="AE17" s="629"/>
      <c r="AF17" s="629"/>
      <c r="AG17" s="629"/>
      <c r="AH17" s="629"/>
      <c r="AI17" s="629"/>
      <c r="AJ17" s="629"/>
      <c r="AK17" s="629"/>
      <c r="AL17" s="630">
        <v>45.8</v>
      </c>
      <c r="AM17" s="631"/>
      <c r="AN17" s="631"/>
      <c r="AO17" s="632"/>
      <c r="AP17" s="622" t="s">
        <v>245</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246</v>
      </c>
      <c r="CE17" s="640"/>
      <c r="CF17" s="640"/>
      <c r="CG17" s="640"/>
      <c r="CH17" s="640"/>
      <c r="CI17" s="640"/>
      <c r="CJ17" s="640"/>
      <c r="CK17" s="640"/>
      <c r="CL17" s="640"/>
      <c r="CM17" s="640"/>
      <c r="CN17" s="640"/>
      <c r="CO17" s="640"/>
      <c r="CP17" s="640"/>
      <c r="CQ17" s="641"/>
      <c r="CR17" s="625">
        <v>7028601</v>
      </c>
      <c r="CS17" s="626"/>
      <c r="CT17" s="626"/>
      <c r="CU17" s="626"/>
      <c r="CV17" s="626"/>
      <c r="CW17" s="626"/>
      <c r="CX17" s="626"/>
      <c r="CY17" s="627"/>
      <c r="CZ17" s="628">
        <v>12.9</v>
      </c>
      <c r="DA17" s="628"/>
      <c r="DB17" s="628"/>
      <c r="DC17" s="628"/>
      <c r="DD17" s="634" t="s">
        <v>111</v>
      </c>
      <c r="DE17" s="626"/>
      <c r="DF17" s="626"/>
      <c r="DG17" s="626"/>
      <c r="DH17" s="626"/>
      <c r="DI17" s="626"/>
      <c r="DJ17" s="626"/>
      <c r="DK17" s="626"/>
      <c r="DL17" s="626"/>
      <c r="DM17" s="626"/>
      <c r="DN17" s="626"/>
      <c r="DO17" s="626"/>
      <c r="DP17" s="627"/>
      <c r="DQ17" s="634">
        <v>6897257</v>
      </c>
      <c r="DR17" s="626"/>
      <c r="DS17" s="626"/>
      <c r="DT17" s="626"/>
      <c r="DU17" s="626"/>
      <c r="DV17" s="626"/>
      <c r="DW17" s="626"/>
      <c r="DX17" s="626"/>
      <c r="DY17" s="626"/>
      <c r="DZ17" s="626"/>
      <c r="EA17" s="626"/>
      <c r="EB17" s="626"/>
      <c r="EC17" s="635"/>
    </row>
    <row r="18" spans="2:133" ht="11.25" customHeight="1">
      <c r="B18" s="622" t="s">
        <v>247</v>
      </c>
      <c r="C18" s="623"/>
      <c r="D18" s="623"/>
      <c r="E18" s="623"/>
      <c r="F18" s="623"/>
      <c r="G18" s="623"/>
      <c r="H18" s="623"/>
      <c r="I18" s="623"/>
      <c r="J18" s="623"/>
      <c r="K18" s="623"/>
      <c r="L18" s="623"/>
      <c r="M18" s="623"/>
      <c r="N18" s="623"/>
      <c r="O18" s="623"/>
      <c r="P18" s="623"/>
      <c r="Q18" s="624"/>
      <c r="R18" s="625">
        <v>2389585</v>
      </c>
      <c r="S18" s="626"/>
      <c r="T18" s="626"/>
      <c r="U18" s="626"/>
      <c r="V18" s="626"/>
      <c r="W18" s="626"/>
      <c r="X18" s="626"/>
      <c r="Y18" s="627"/>
      <c r="Z18" s="628">
        <v>4.2</v>
      </c>
      <c r="AA18" s="628"/>
      <c r="AB18" s="628"/>
      <c r="AC18" s="628"/>
      <c r="AD18" s="629" t="s">
        <v>111</v>
      </c>
      <c r="AE18" s="629"/>
      <c r="AF18" s="629"/>
      <c r="AG18" s="629"/>
      <c r="AH18" s="629"/>
      <c r="AI18" s="629"/>
      <c r="AJ18" s="629"/>
      <c r="AK18" s="629"/>
      <c r="AL18" s="630" t="s">
        <v>111</v>
      </c>
      <c r="AM18" s="631"/>
      <c r="AN18" s="631"/>
      <c r="AO18" s="632"/>
      <c r="AP18" s="622" t="s">
        <v>248</v>
      </c>
      <c r="AQ18" s="623"/>
      <c r="AR18" s="623"/>
      <c r="AS18" s="623"/>
      <c r="AT18" s="623"/>
      <c r="AU18" s="623"/>
      <c r="AV18" s="623"/>
      <c r="AW18" s="623"/>
      <c r="AX18" s="623"/>
      <c r="AY18" s="623"/>
      <c r="AZ18" s="623"/>
      <c r="BA18" s="623"/>
      <c r="BB18" s="623"/>
      <c r="BC18" s="623"/>
      <c r="BD18" s="623"/>
      <c r="BE18" s="623"/>
      <c r="BF18" s="624"/>
      <c r="BG18" s="625">
        <v>392250</v>
      </c>
      <c r="BH18" s="626"/>
      <c r="BI18" s="626"/>
      <c r="BJ18" s="626"/>
      <c r="BK18" s="626"/>
      <c r="BL18" s="626"/>
      <c r="BM18" s="626"/>
      <c r="BN18" s="627"/>
      <c r="BO18" s="628">
        <v>2.9</v>
      </c>
      <c r="BP18" s="628"/>
      <c r="BQ18" s="628"/>
      <c r="BR18" s="628"/>
      <c r="BS18" s="634" t="s">
        <v>111</v>
      </c>
      <c r="BT18" s="626"/>
      <c r="BU18" s="626"/>
      <c r="BV18" s="626"/>
      <c r="BW18" s="626"/>
      <c r="BX18" s="626"/>
      <c r="BY18" s="626"/>
      <c r="BZ18" s="626"/>
      <c r="CA18" s="626"/>
      <c r="CB18" s="635"/>
      <c r="CD18" s="639" t="s">
        <v>249</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250</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251</v>
      </c>
      <c r="AQ19" s="623"/>
      <c r="AR19" s="623"/>
      <c r="AS19" s="623"/>
      <c r="AT19" s="623"/>
      <c r="AU19" s="623"/>
      <c r="AV19" s="623"/>
      <c r="AW19" s="623"/>
      <c r="AX19" s="623"/>
      <c r="AY19" s="623"/>
      <c r="AZ19" s="623"/>
      <c r="BA19" s="623"/>
      <c r="BB19" s="623"/>
      <c r="BC19" s="623"/>
      <c r="BD19" s="623"/>
      <c r="BE19" s="623"/>
      <c r="BF19" s="624"/>
      <c r="BG19" s="625">
        <v>16927</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252</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253</v>
      </c>
      <c r="C20" s="623"/>
      <c r="D20" s="623"/>
      <c r="E20" s="623"/>
      <c r="F20" s="623"/>
      <c r="G20" s="623"/>
      <c r="H20" s="623"/>
      <c r="I20" s="623"/>
      <c r="J20" s="623"/>
      <c r="K20" s="623"/>
      <c r="L20" s="623"/>
      <c r="M20" s="623"/>
      <c r="N20" s="623"/>
      <c r="O20" s="623"/>
      <c r="P20" s="623"/>
      <c r="Q20" s="624"/>
      <c r="R20" s="625">
        <v>31646257</v>
      </c>
      <c r="S20" s="626"/>
      <c r="T20" s="626"/>
      <c r="U20" s="626"/>
      <c r="V20" s="626"/>
      <c r="W20" s="626"/>
      <c r="X20" s="626"/>
      <c r="Y20" s="627"/>
      <c r="Z20" s="628">
        <v>55.7</v>
      </c>
      <c r="AA20" s="628"/>
      <c r="AB20" s="628"/>
      <c r="AC20" s="628"/>
      <c r="AD20" s="629">
        <v>28864422</v>
      </c>
      <c r="AE20" s="629"/>
      <c r="AF20" s="629"/>
      <c r="AG20" s="629"/>
      <c r="AH20" s="629"/>
      <c r="AI20" s="629"/>
      <c r="AJ20" s="629"/>
      <c r="AK20" s="629"/>
      <c r="AL20" s="630">
        <v>99</v>
      </c>
      <c r="AM20" s="631"/>
      <c r="AN20" s="631"/>
      <c r="AO20" s="632"/>
      <c r="AP20" s="622" t="s">
        <v>254</v>
      </c>
      <c r="AQ20" s="623"/>
      <c r="AR20" s="623"/>
      <c r="AS20" s="623"/>
      <c r="AT20" s="623"/>
      <c r="AU20" s="623"/>
      <c r="AV20" s="623"/>
      <c r="AW20" s="623"/>
      <c r="AX20" s="623"/>
      <c r="AY20" s="623"/>
      <c r="AZ20" s="623"/>
      <c r="BA20" s="623"/>
      <c r="BB20" s="623"/>
      <c r="BC20" s="623"/>
      <c r="BD20" s="623"/>
      <c r="BE20" s="623"/>
      <c r="BF20" s="624"/>
      <c r="BG20" s="625">
        <v>16927</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255</v>
      </c>
      <c r="CE20" s="640"/>
      <c r="CF20" s="640"/>
      <c r="CG20" s="640"/>
      <c r="CH20" s="640"/>
      <c r="CI20" s="640"/>
      <c r="CJ20" s="640"/>
      <c r="CK20" s="640"/>
      <c r="CL20" s="640"/>
      <c r="CM20" s="640"/>
      <c r="CN20" s="640"/>
      <c r="CO20" s="640"/>
      <c r="CP20" s="640"/>
      <c r="CQ20" s="641"/>
      <c r="CR20" s="625">
        <v>54345007</v>
      </c>
      <c r="CS20" s="626"/>
      <c r="CT20" s="626"/>
      <c r="CU20" s="626"/>
      <c r="CV20" s="626"/>
      <c r="CW20" s="626"/>
      <c r="CX20" s="626"/>
      <c r="CY20" s="627"/>
      <c r="CZ20" s="628">
        <v>100</v>
      </c>
      <c r="DA20" s="628"/>
      <c r="DB20" s="628"/>
      <c r="DC20" s="628"/>
      <c r="DD20" s="634">
        <v>7767038</v>
      </c>
      <c r="DE20" s="626"/>
      <c r="DF20" s="626"/>
      <c r="DG20" s="626"/>
      <c r="DH20" s="626"/>
      <c r="DI20" s="626"/>
      <c r="DJ20" s="626"/>
      <c r="DK20" s="626"/>
      <c r="DL20" s="626"/>
      <c r="DM20" s="626"/>
      <c r="DN20" s="626"/>
      <c r="DO20" s="626"/>
      <c r="DP20" s="627"/>
      <c r="DQ20" s="634">
        <v>37494451</v>
      </c>
      <c r="DR20" s="626"/>
      <c r="DS20" s="626"/>
      <c r="DT20" s="626"/>
      <c r="DU20" s="626"/>
      <c r="DV20" s="626"/>
      <c r="DW20" s="626"/>
      <c r="DX20" s="626"/>
      <c r="DY20" s="626"/>
      <c r="DZ20" s="626"/>
      <c r="EA20" s="626"/>
      <c r="EB20" s="626"/>
      <c r="EC20" s="635"/>
    </row>
    <row r="21" spans="2:133" ht="11.25" customHeight="1">
      <c r="B21" s="622" t="s">
        <v>256</v>
      </c>
      <c r="C21" s="623"/>
      <c r="D21" s="623"/>
      <c r="E21" s="623"/>
      <c r="F21" s="623"/>
      <c r="G21" s="623"/>
      <c r="H21" s="623"/>
      <c r="I21" s="623"/>
      <c r="J21" s="623"/>
      <c r="K21" s="623"/>
      <c r="L21" s="623"/>
      <c r="M21" s="623"/>
      <c r="N21" s="623"/>
      <c r="O21" s="623"/>
      <c r="P21" s="623"/>
      <c r="Q21" s="624"/>
      <c r="R21" s="625">
        <v>14865</v>
      </c>
      <c r="S21" s="626"/>
      <c r="T21" s="626"/>
      <c r="U21" s="626"/>
      <c r="V21" s="626"/>
      <c r="W21" s="626"/>
      <c r="X21" s="626"/>
      <c r="Y21" s="627"/>
      <c r="Z21" s="628">
        <v>0</v>
      </c>
      <c r="AA21" s="628"/>
      <c r="AB21" s="628"/>
      <c r="AC21" s="628"/>
      <c r="AD21" s="629">
        <v>14865</v>
      </c>
      <c r="AE21" s="629"/>
      <c r="AF21" s="629"/>
      <c r="AG21" s="629"/>
      <c r="AH21" s="629"/>
      <c r="AI21" s="629"/>
      <c r="AJ21" s="629"/>
      <c r="AK21" s="629"/>
      <c r="AL21" s="630">
        <v>0.1</v>
      </c>
      <c r="AM21" s="631"/>
      <c r="AN21" s="631"/>
      <c r="AO21" s="632"/>
      <c r="AP21" s="642" t="s">
        <v>257</v>
      </c>
      <c r="AQ21" s="643"/>
      <c r="AR21" s="643"/>
      <c r="AS21" s="643"/>
      <c r="AT21" s="643"/>
      <c r="AU21" s="643"/>
      <c r="AV21" s="643"/>
      <c r="AW21" s="643"/>
      <c r="AX21" s="643"/>
      <c r="AY21" s="643"/>
      <c r="AZ21" s="643"/>
      <c r="BA21" s="643"/>
      <c r="BB21" s="643"/>
      <c r="BC21" s="643"/>
      <c r="BD21" s="643"/>
      <c r="BE21" s="643"/>
      <c r="BF21" s="644"/>
      <c r="BG21" s="625">
        <v>16927</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258</v>
      </c>
      <c r="C22" s="623"/>
      <c r="D22" s="623"/>
      <c r="E22" s="623"/>
      <c r="F22" s="623"/>
      <c r="G22" s="623"/>
      <c r="H22" s="623"/>
      <c r="I22" s="623"/>
      <c r="J22" s="623"/>
      <c r="K22" s="623"/>
      <c r="L22" s="623"/>
      <c r="M22" s="623"/>
      <c r="N22" s="623"/>
      <c r="O22" s="623"/>
      <c r="P22" s="623"/>
      <c r="Q22" s="624"/>
      <c r="R22" s="625">
        <v>502000</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259</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261</v>
      </c>
      <c r="C23" s="623"/>
      <c r="D23" s="623"/>
      <c r="E23" s="623"/>
      <c r="F23" s="623"/>
      <c r="G23" s="623"/>
      <c r="H23" s="623"/>
      <c r="I23" s="623"/>
      <c r="J23" s="623"/>
      <c r="K23" s="623"/>
      <c r="L23" s="623"/>
      <c r="M23" s="623"/>
      <c r="N23" s="623"/>
      <c r="O23" s="623"/>
      <c r="P23" s="623"/>
      <c r="Q23" s="624"/>
      <c r="R23" s="625">
        <v>722528</v>
      </c>
      <c r="S23" s="626"/>
      <c r="T23" s="626"/>
      <c r="U23" s="626"/>
      <c r="V23" s="626"/>
      <c r="W23" s="626"/>
      <c r="X23" s="626"/>
      <c r="Y23" s="627"/>
      <c r="Z23" s="628">
        <v>1.3</v>
      </c>
      <c r="AA23" s="628"/>
      <c r="AB23" s="628"/>
      <c r="AC23" s="628"/>
      <c r="AD23" s="629">
        <v>47606</v>
      </c>
      <c r="AE23" s="629"/>
      <c r="AF23" s="629"/>
      <c r="AG23" s="629"/>
      <c r="AH23" s="629"/>
      <c r="AI23" s="629"/>
      <c r="AJ23" s="629"/>
      <c r="AK23" s="629"/>
      <c r="AL23" s="630">
        <v>0.2</v>
      </c>
      <c r="AM23" s="631"/>
      <c r="AN23" s="631"/>
      <c r="AO23" s="632"/>
      <c r="AP23" s="642" t="s">
        <v>262</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263</v>
      </c>
      <c r="CS23" s="608"/>
      <c r="CT23" s="608"/>
      <c r="CU23" s="608"/>
      <c r="CV23" s="608"/>
      <c r="CW23" s="608"/>
      <c r="CX23" s="608"/>
      <c r="CY23" s="609"/>
      <c r="CZ23" s="607" t="s">
        <v>264</v>
      </c>
      <c r="DA23" s="608"/>
      <c r="DB23" s="608"/>
      <c r="DC23" s="609"/>
      <c r="DD23" s="607" t="s">
        <v>265</v>
      </c>
      <c r="DE23" s="608"/>
      <c r="DF23" s="608"/>
      <c r="DG23" s="608"/>
      <c r="DH23" s="608"/>
      <c r="DI23" s="608"/>
      <c r="DJ23" s="608"/>
      <c r="DK23" s="609"/>
      <c r="DL23" s="648" t="s">
        <v>266</v>
      </c>
      <c r="DM23" s="649"/>
      <c r="DN23" s="649"/>
      <c r="DO23" s="649"/>
      <c r="DP23" s="649"/>
      <c r="DQ23" s="649"/>
      <c r="DR23" s="649"/>
      <c r="DS23" s="649"/>
      <c r="DT23" s="649"/>
      <c r="DU23" s="649"/>
      <c r="DV23" s="650"/>
      <c r="DW23" s="607" t="s">
        <v>267</v>
      </c>
      <c r="DX23" s="608"/>
      <c r="DY23" s="608"/>
      <c r="DZ23" s="608"/>
      <c r="EA23" s="608"/>
      <c r="EB23" s="608"/>
      <c r="EC23" s="609"/>
    </row>
    <row r="24" spans="2:133" ht="11.25" customHeight="1">
      <c r="B24" s="622" t="s">
        <v>268</v>
      </c>
      <c r="C24" s="623"/>
      <c r="D24" s="623"/>
      <c r="E24" s="623"/>
      <c r="F24" s="623"/>
      <c r="G24" s="623"/>
      <c r="H24" s="623"/>
      <c r="I24" s="623"/>
      <c r="J24" s="623"/>
      <c r="K24" s="623"/>
      <c r="L24" s="623"/>
      <c r="M24" s="623"/>
      <c r="N24" s="623"/>
      <c r="O24" s="623"/>
      <c r="P24" s="623"/>
      <c r="Q24" s="624"/>
      <c r="R24" s="625">
        <v>136177</v>
      </c>
      <c r="S24" s="626"/>
      <c r="T24" s="626"/>
      <c r="U24" s="626"/>
      <c r="V24" s="626"/>
      <c r="W24" s="626"/>
      <c r="X24" s="626"/>
      <c r="Y24" s="627"/>
      <c r="Z24" s="628">
        <v>0.2</v>
      </c>
      <c r="AA24" s="628"/>
      <c r="AB24" s="628"/>
      <c r="AC24" s="628"/>
      <c r="AD24" s="629">
        <v>3255</v>
      </c>
      <c r="AE24" s="629"/>
      <c r="AF24" s="629"/>
      <c r="AG24" s="629"/>
      <c r="AH24" s="629"/>
      <c r="AI24" s="629"/>
      <c r="AJ24" s="629"/>
      <c r="AK24" s="629"/>
      <c r="AL24" s="630">
        <v>0</v>
      </c>
      <c r="AM24" s="631"/>
      <c r="AN24" s="631"/>
      <c r="AO24" s="632"/>
      <c r="AP24" s="642" t="s">
        <v>269</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270</v>
      </c>
      <c r="CE24" s="637"/>
      <c r="CF24" s="637"/>
      <c r="CG24" s="637"/>
      <c r="CH24" s="637"/>
      <c r="CI24" s="637"/>
      <c r="CJ24" s="637"/>
      <c r="CK24" s="637"/>
      <c r="CL24" s="637"/>
      <c r="CM24" s="637"/>
      <c r="CN24" s="637"/>
      <c r="CO24" s="637"/>
      <c r="CP24" s="637"/>
      <c r="CQ24" s="638"/>
      <c r="CR24" s="614">
        <v>27560042</v>
      </c>
      <c r="CS24" s="615"/>
      <c r="CT24" s="615"/>
      <c r="CU24" s="615"/>
      <c r="CV24" s="615"/>
      <c r="CW24" s="615"/>
      <c r="CX24" s="615"/>
      <c r="CY24" s="616"/>
      <c r="CZ24" s="652">
        <v>50.7</v>
      </c>
      <c r="DA24" s="653"/>
      <c r="DB24" s="653"/>
      <c r="DC24" s="654"/>
      <c r="DD24" s="651">
        <v>18629558</v>
      </c>
      <c r="DE24" s="615"/>
      <c r="DF24" s="615"/>
      <c r="DG24" s="615"/>
      <c r="DH24" s="615"/>
      <c r="DI24" s="615"/>
      <c r="DJ24" s="615"/>
      <c r="DK24" s="616"/>
      <c r="DL24" s="651">
        <v>18526076</v>
      </c>
      <c r="DM24" s="615"/>
      <c r="DN24" s="615"/>
      <c r="DO24" s="615"/>
      <c r="DP24" s="615"/>
      <c r="DQ24" s="615"/>
      <c r="DR24" s="615"/>
      <c r="DS24" s="615"/>
      <c r="DT24" s="615"/>
      <c r="DU24" s="615"/>
      <c r="DV24" s="616"/>
      <c r="DW24" s="619">
        <v>60.7</v>
      </c>
      <c r="DX24" s="620"/>
      <c r="DY24" s="620"/>
      <c r="DZ24" s="620"/>
      <c r="EA24" s="620"/>
      <c r="EB24" s="620"/>
      <c r="EC24" s="621"/>
    </row>
    <row r="25" spans="2:133" ht="11.25" customHeight="1">
      <c r="B25" s="622" t="s">
        <v>271</v>
      </c>
      <c r="C25" s="623"/>
      <c r="D25" s="623"/>
      <c r="E25" s="623"/>
      <c r="F25" s="623"/>
      <c r="G25" s="623"/>
      <c r="H25" s="623"/>
      <c r="I25" s="623"/>
      <c r="J25" s="623"/>
      <c r="K25" s="623"/>
      <c r="L25" s="623"/>
      <c r="M25" s="623"/>
      <c r="N25" s="623"/>
      <c r="O25" s="623"/>
      <c r="P25" s="623"/>
      <c r="Q25" s="624"/>
      <c r="R25" s="625">
        <v>8663654</v>
      </c>
      <c r="S25" s="626"/>
      <c r="T25" s="626"/>
      <c r="U25" s="626"/>
      <c r="V25" s="626"/>
      <c r="W25" s="626"/>
      <c r="X25" s="626"/>
      <c r="Y25" s="627"/>
      <c r="Z25" s="628">
        <v>15.2</v>
      </c>
      <c r="AA25" s="628"/>
      <c r="AB25" s="628"/>
      <c r="AC25" s="628"/>
      <c r="AD25" s="629" t="s">
        <v>111</v>
      </c>
      <c r="AE25" s="629"/>
      <c r="AF25" s="629"/>
      <c r="AG25" s="629"/>
      <c r="AH25" s="629"/>
      <c r="AI25" s="629"/>
      <c r="AJ25" s="629"/>
      <c r="AK25" s="629"/>
      <c r="AL25" s="630" t="s">
        <v>111</v>
      </c>
      <c r="AM25" s="631"/>
      <c r="AN25" s="631"/>
      <c r="AO25" s="632"/>
      <c r="AP25" s="642" t="s">
        <v>272</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273</v>
      </c>
      <c r="CE25" s="640"/>
      <c r="CF25" s="640"/>
      <c r="CG25" s="640"/>
      <c r="CH25" s="640"/>
      <c r="CI25" s="640"/>
      <c r="CJ25" s="640"/>
      <c r="CK25" s="640"/>
      <c r="CL25" s="640"/>
      <c r="CM25" s="640"/>
      <c r="CN25" s="640"/>
      <c r="CO25" s="640"/>
      <c r="CP25" s="640"/>
      <c r="CQ25" s="641"/>
      <c r="CR25" s="625">
        <v>8730679</v>
      </c>
      <c r="CS25" s="657"/>
      <c r="CT25" s="657"/>
      <c r="CU25" s="657"/>
      <c r="CV25" s="657"/>
      <c r="CW25" s="657"/>
      <c r="CX25" s="657"/>
      <c r="CY25" s="658"/>
      <c r="CZ25" s="659">
        <v>16.100000000000001</v>
      </c>
      <c r="DA25" s="660"/>
      <c r="DB25" s="660"/>
      <c r="DC25" s="661"/>
      <c r="DD25" s="634">
        <v>8282763</v>
      </c>
      <c r="DE25" s="657"/>
      <c r="DF25" s="657"/>
      <c r="DG25" s="657"/>
      <c r="DH25" s="657"/>
      <c r="DI25" s="657"/>
      <c r="DJ25" s="657"/>
      <c r="DK25" s="658"/>
      <c r="DL25" s="634">
        <v>8198265</v>
      </c>
      <c r="DM25" s="657"/>
      <c r="DN25" s="657"/>
      <c r="DO25" s="657"/>
      <c r="DP25" s="657"/>
      <c r="DQ25" s="657"/>
      <c r="DR25" s="657"/>
      <c r="DS25" s="657"/>
      <c r="DT25" s="657"/>
      <c r="DU25" s="657"/>
      <c r="DV25" s="658"/>
      <c r="DW25" s="630">
        <v>26.9</v>
      </c>
      <c r="DX25" s="655"/>
      <c r="DY25" s="655"/>
      <c r="DZ25" s="655"/>
      <c r="EA25" s="655"/>
      <c r="EB25" s="655"/>
      <c r="EC25" s="656"/>
    </row>
    <row r="26" spans="2:133" ht="11.25" customHeight="1">
      <c r="B26" s="662" t="s">
        <v>274</v>
      </c>
      <c r="C26" s="663"/>
      <c r="D26" s="663"/>
      <c r="E26" s="663"/>
      <c r="F26" s="663"/>
      <c r="G26" s="663"/>
      <c r="H26" s="663"/>
      <c r="I26" s="663"/>
      <c r="J26" s="663"/>
      <c r="K26" s="663"/>
      <c r="L26" s="663"/>
      <c r="M26" s="663"/>
      <c r="N26" s="663"/>
      <c r="O26" s="663"/>
      <c r="P26" s="663"/>
      <c r="Q26" s="664"/>
      <c r="R26" s="625">
        <v>15142</v>
      </c>
      <c r="S26" s="626"/>
      <c r="T26" s="626"/>
      <c r="U26" s="626"/>
      <c r="V26" s="626"/>
      <c r="W26" s="626"/>
      <c r="X26" s="626"/>
      <c r="Y26" s="627"/>
      <c r="Z26" s="628">
        <v>0</v>
      </c>
      <c r="AA26" s="628"/>
      <c r="AB26" s="628"/>
      <c r="AC26" s="628"/>
      <c r="AD26" s="629">
        <v>15142</v>
      </c>
      <c r="AE26" s="629"/>
      <c r="AF26" s="629"/>
      <c r="AG26" s="629"/>
      <c r="AH26" s="629"/>
      <c r="AI26" s="629"/>
      <c r="AJ26" s="629"/>
      <c r="AK26" s="629"/>
      <c r="AL26" s="630">
        <v>0.1</v>
      </c>
      <c r="AM26" s="631"/>
      <c r="AN26" s="631"/>
      <c r="AO26" s="632"/>
      <c r="AP26" s="642" t="s">
        <v>275</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276</v>
      </c>
      <c r="CE26" s="640"/>
      <c r="CF26" s="640"/>
      <c r="CG26" s="640"/>
      <c r="CH26" s="640"/>
      <c r="CI26" s="640"/>
      <c r="CJ26" s="640"/>
      <c r="CK26" s="640"/>
      <c r="CL26" s="640"/>
      <c r="CM26" s="640"/>
      <c r="CN26" s="640"/>
      <c r="CO26" s="640"/>
      <c r="CP26" s="640"/>
      <c r="CQ26" s="641"/>
      <c r="CR26" s="625">
        <v>5660496</v>
      </c>
      <c r="CS26" s="626"/>
      <c r="CT26" s="626"/>
      <c r="CU26" s="626"/>
      <c r="CV26" s="626"/>
      <c r="CW26" s="626"/>
      <c r="CX26" s="626"/>
      <c r="CY26" s="627"/>
      <c r="CZ26" s="659">
        <v>10.4</v>
      </c>
      <c r="DA26" s="660"/>
      <c r="DB26" s="660"/>
      <c r="DC26" s="661"/>
      <c r="DD26" s="634">
        <v>5344025</v>
      </c>
      <c r="DE26" s="626"/>
      <c r="DF26" s="626"/>
      <c r="DG26" s="626"/>
      <c r="DH26" s="626"/>
      <c r="DI26" s="626"/>
      <c r="DJ26" s="626"/>
      <c r="DK26" s="627"/>
      <c r="DL26" s="634" t="s">
        <v>277</v>
      </c>
      <c r="DM26" s="626"/>
      <c r="DN26" s="626"/>
      <c r="DO26" s="626"/>
      <c r="DP26" s="626"/>
      <c r="DQ26" s="626"/>
      <c r="DR26" s="626"/>
      <c r="DS26" s="626"/>
      <c r="DT26" s="626"/>
      <c r="DU26" s="626"/>
      <c r="DV26" s="627"/>
      <c r="DW26" s="630" t="s">
        <v>277</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5541635</v>
      </c>
      <c r="S27" s="626"/>
      <c r="T27" s="626"/>
      <c r="U27" s="626"/>
      <c r="V27" s="626"/>
      <c r="W27" s="626"/>
      <c r="X27" s="626"/>
      <c r="Y27" s="627"/>
      <c r="Z27" s="628">
        <v>9.8000000000000007</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13537795</v>
      </c>
      <c r="BH27" s="626"/>
      <c r="BI27" s="626"/>
      <c r="BJ27" s="626"/>
      <c r="BK27" s="626"/>
      <c r="BL27" s="626"/>
      <c r="BM27" s="626"/>
      <c r="BN27" s="627"/>
      <c r="BO27" s="628">
        <v>100</v>
      </c>
      <c r="BP27" s="628"/>
      <c r="BQ27" s="628"/>
      <c r="BR27" s="628"/>
      <c r="BS27" s="634">
        <v>148774</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11800762</v>
      </c>
      <c r="CS27" s="657"/>
      <c r="CT27" s="657"/>
      <c r="CU27" s="657"/>
      <c r="CV27" s="657"/>
      <c r="CW27" s="657"/>
      <c r="CX27" s="657"/>
      <c r="CY27" s="658"/>
      <c r="CZ27" s="659">
        <v>21.7</v>
      </c>
      <c r="DA27" s="660"/>
      <c r="DB27" s="660"/>
      <c r="DC27" s="661"/>
      <c r="DD27" s="634">
        <v>3449538</v>
      </c>
      <c r="DE27" s="657"/>
      <c r="DF27" s="657"/>
      <c r="DG27" s="657"/>
      <c r="DH27" s="657"/>
      <c r="DI27" s="657"/>
      <c r="DJ27" s="657"/>
      <c r="DK27" s="658"/>
      <c r="DL27" s="634">
        <v>3430554</v>
      </c>
      <c r="DM27" s="657"/>
      <c r="DN27" s="657"/>
      <c r="DO27" s="657"/>
      <c r="DP27" s="657"/>
      <c r="DQ27" s="657"/>
      <c r="DR27" s="657"/>
      <c r="DS27" s="657"/>
      <c r="DT27" s="657"/>
      <c r="DU27" s="657"/>
      <c r="DV27" s="658"/>
      <c r="DW27" s="630">
        <v>11.2</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289288</v>
      </c>
      <c r="S28" s="626"/>
      <c r="T28" s="626"/>
      <c r="U28" s="626"/>
      <c r="V28" s="626"/>
      <c r="W28" s="626"/>
      <c r="X28" s="626"/>
      <c r="Y28" s="627"/>
      <c r="Z28" s="628">
        <v>0.5</v>
      </c>
      <c r="AA28" s="628"/>
      <c r="AB28" s="628"/>
      <c r="AC28" s="628"/>
      <c r="AD28" s="629">
        <v>156521</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7028601</v>
      </c>
      <c r="CS28" s="626"/>
      <c r="CT28" s="626"/>
      <c r="CU28" s="626"/>
      <c r="CV28" s="626"/>
      <c r="CW28" s="626"/>
      <c r="CX28" s="626"/>
      <c r="CY28" s="627"/>
      <c r="CZ28" s="659">
        <v>12.9</v>
      </c>
      <c r="DA28" s="660"/>
      <c r="DB28" s="660"/>
      <c r="DC28" s="661"/>
      <c r="DD28" s="634">
        <v>6897257</v>
      </c>
      <c r="DE28" s="626"/>
      <c r="DF28" s="626"/>
      <c r="DG28" s="626"/>
      <c r="DH28" s="626"/>
      <c r="DI28" s="626"/>
      <c r="DJ28" s="626"/>
      <c r="DK28" s="627"/>
      <c r="DL28" s="634">
        <v>6897257</v>
      </c>
      <c r="DM28" s="626"/>
      <c r="DN28" s="626"/>
      <c r="DO28" s="626"/>
      <c r="DP28" s="626"/>
      <c r="DQ28" s="626"/>
      <c r="DR28" s="626"/>
      <c r="DS28" s="626"/>
      <c r="DT28" s="626"/>
      <c r="DU28" s="626"/>
      <c r="DV28" s="627"/>
      <c r="DW28" s="630">
        <v>22.6</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297415</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7028601</v>
      </c>
      <c r="CS29" s="657"/>
      <c r="CT29" s="657"/>
      <c r="CU29" s="657"/>
      <c r="CV29" s="657"/>
      <c r="CW29" s="657"/>
      <c r="CX29" s="657"/>
      <c r="CY29" s="658"/>
      <c r="CZ29" s="659">
        <v>12.9</v>
      </c>
      <c r="DA29" s="660"/>
      <c r="DB29" s="660"/>
      <c r="DC29" s="661"/>
      <c r="DD29" s="634">
        <v>6897257</v>
      </c>
      <c r="DE29" s="657"/>
      <c r="DF29" s="657"/>
      <c r="DG29" s="657"/>
      <c r="DH29" s="657"/>
      <c r="DI29" s="657"/>
      <c r="DJ29" s="657"/>
      <c r="DK29" s="658"/>
      <c r="DL29" s="634">
        <v>6897257</v>
      </c>
      <c r="DM29" s="657"/>
      <c r="DN29" s="657"/>
      <c r="DO29" s="657"/>
      <c r="DP29" s="657"/>
      <c r="DQ29" s="657"/>
      <c r="DR29" s="657"/>
      <c r="DS29" s="657"/>
      <c r="DT29" s="657"/>
      <c r="DU29" s="657"/>
      <c r="DV29" s="658"/>
      <c r="DW29" s="630">
        <v>22.6</v>
      </c>
      <c r="DX29" s="655"/>
      <c r="DY29" s="655"/>
      <c r="DZ29" s="655"/>
      <c r="EA29" s="655"/>
      <c r="EB29" s="655"/>
      <c r="EC29" s="656"/>
    </row>
    <row r="30" spans="2:133" ht="11.25" customHeight="1">
      <c r="B30" s="622" t="s">
        <v>287</v>
      </c>
      <c r="C30" s="623"/>
      <c r="D30" s="623"/>
      <c r="E30" s="623"/>
      <c r="F30" s="623"/>
      <c r="G30" s="623"/>
      <c r="H30" s="623"/>
      <c r="I30" s="623"/>
      <c r="J30" s="623"/>
      <c r="K30" s="623"/>
      <c r="L30" s="623"/>
      <c r="M30" s="623"/>
      <c r="N30" s="623"/>
      <c r="O30" s="623"/>
      <c r="P30" s="623"/>
      <c r="Q30" s="624"/>
      <c r="R30" s="625">
        <v>2498446</v>
      </c>
      <c r="S30" s="626"/>
      <c r="T30" s="626"/>
      <c r="U30" s="626"/>
      <c r="V30" s="626"/>
      <c r="W30" s="626"/>
      <c r="X30" s="626"/>
      <c r="Y30" s="627"/>
      <c r="Z30" s="628">
        <v>4.4000000000000004</v>
      </c>
      <c r="AA30" s="628"/>
      <c r="AB30" s="628"/>
      <c r="AC30" s="628"/>
      <c r="AD30" s="629" t="s">
        <v>111</v>
      </c>
      <c r="AE30" s="629"/>
      <c r="AF30" s="629"/>
      <c r="AG30" s="629"/>
      <c r="AH30" s="629"/>
      <c r="AI30" s="629"/>
      <c r="AJ30" s="629"/>
      <c r="AK30" s="629"/>
      <c r="AL30" s="630" t="s">
        <v>111</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v>
      </c>
      <c r="BH30" s="684"/>
      <c r="BI30" s="684"/>
      <c r="BJ30" s="684"/>
      <c r="BK30" s="684"/>
      <c r="BL30" s="684"/>
      <c r="BM30" s="620">
        <v>93.6</v>
      </c>
      <c r="BN30" s="684"/>
      <c r="BO30" s="684"/>
      <c r="BP30" s="684"/>
      <c r="BQ30" s="685"/>
      <c r="BR30" s="683">
        <v>98.8</v>
      </c>
      <c r="BS30" s="684"/>
      <c r="BT30" s="684"/>
      <c r="BU30" s="684"/>
      <c r="BV30" s="684"/>
      <c r="BW30" s="684"/>
      <c r="BX30" s="620">
        <v>92.6</v>
      </c>
      <c r="BY30" s="684"/>
      <c r="BZ30" s="684"/>
      <c r="CA30" s="684"/>
      <c r="CB30" s="685"/>
      <c r="CD30" s="688"/>
      <c r="CE30" s="689"/>
      <c r="CF30" s="639" t="s">
        <v>290</v>
      </c>
      <c r="CG30" s="640"/>
      <c r="CH30" s="640"/>
      <c r="CI30" s="640"/>
      <c r="CJ30" s="640"/>
      <c r="CK30" s="640"/>
      <c r="CL30" s="640"/>
      <c r="CM30" s="640"/>
      <c r="CN30" s="640"/>
      <c r="CO30" s="640"/>
      <c r="CP30" s="640"/>
      <c r="CQ30" s="641"/>
      <c r="CR30" s="625">
        <v>6618854</v>
      </c>
      <c r="CS30" s="626"/>
      <c r="CT30" s="626"/>
      <c r="CU30" s="626"/>
      <c r="CV30" s="626"/>
      <c r="CW30" s="626"/>
      <c r="CX30" s="626"/>
      <c r="CY30" s="627"/>
      <c r="CZ30" s="659">
        <v>12.2</v>
      </c>
      <c r="DA30" s="660"/>
      <c r="DB30" s="660"/>
      <c r="DC30" s="661"/>
      <c r="DD30" s="634">
        <v>6487510</v>
      </c>
      <c r="DE30" s="626"/>
      <c r="DF30" s="626"/>
      <c r="DG30" s="626"/>
      <c r="DH30" s="626"/>
      <c r="DI30" s="626"/>
      <c r="DJ30" s="626"/>
      <c r="DK30" s="627"/>
      <c r="DL30" s="634">
        <v>6487510</v>
      </c>
      <c r="DM30" s="626"/>
      <c r="DN30" s="626"/>
      <c r="DO30" s="626"/>
      <c r="DP30" s="626"/>
      <c r="DQ30" s="626"/>
      <c r="DR30" s="626"/>
      <c r="DS30" s="626"/>
      <c r="DT30" s="626"/>
      <c r="DU30" s="626"/>
      <c r="DV30" s="627"/>
      <c r="DW30" s="630">
        <v>21.3</v>
      </c>
      <c r="DX30" s="655"/>
      <c r="DY30" s="655"/>
      <c r="DZ30" s="655"/>
      <c r="EA30" s="655"/>
      <c r="EB30" s="655"/>
      <c r="EC30" s="656"/>
    </row>
    <row r="31" spans="2:133" ht="11.25" customHeight="1">
      <c r="B31" s="622" t="s">
        <v>291</v>
      </c>
      <c r="C31" s="623"/>
      <c r="D31" s="623"/>
      <c r="E31" s="623"/>
      <c r="F31" s="623"/>
      <c r="G31" s="623"/>
      <c r="H31" s="623"/>
      <c r="I31" s="623"/>
      <c r="J31" s="623"/>
      <c r="K31" s="623"/>
      <c r="L31" s="623"/>
      <c r="M31" s="623"/>
      <c r="N31" s="623"/>
      <c r="O31" s="623"/>
      <c r="P31" s="623"/>
      <c r="Q31" s="624"/>
      <c r="R31" s="625">
        <v>2868093</v>
      </c>
      <c r="S31" s="626"/>
      <c r="T31" s="626"/>
      <c r="U31" s="626"/>
      <c r="V31" s="626"/>
      <c r="W31" s="626"/>
      <c r="X31" s="626"/>
      <c r="Y31" s="627"/>
      <c r="Z31" s="628">
        <v>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v>
      </c>
      <c r="BH31" s="657"/>
      <c r="BI31" s="657"/>
      <c r="BJ31" s="657"/>
      <c r="BK31" s="657"/>
      <c r="BL31" s="657"/>
      <c r="BM31" s="631">
        <v>95.3</v>
      </c>
      <c r="BN31" s="681"/>
      <c r="BO31" s="681"/>
      <c r="BP31" s="681"/>
      <c r="BQ31" s="682"/>
      <c r="BR31" s="680">
        <v>98.9</v>
      </c>
      <c r="BS31" s="657"/>
      <c r="BT31" s="657"/>
      <c r="BU31" s="657"/>
      <c r="BV31" s="657"/>
      <c r="BW31" s="657"/>
      <c r="BX31" s="631">
        <v>94.8</v>
      </c>
      <c r="BY31" s="681"/>
      <c r="BZ31" s="681"/>
      <c r="CA31" s="681"/>
      <c r="CB31" s="682"/>
      <c r="CD31" s="688"/>
      <c r="CE31" s="689"/>
      <c r="CF31" s="639" t="s">
        <v>294</v>
      </c>
      <c r="CG31" s="640"/>
      <c r="CH31" s="640"/>
      <c r="CI31" s="640"/>
      <c r="CJ31" s="640"/>
      <c r="CK31" s="640"/>
      <c r="CL31" s="640"/>
      <c r="CM31" s="640"/>
      <c r="CN31" s="640"/>
      <c r="CO31" s="640"/>
      <c r="CP31" s="640"/>
      <c r="CQ31" s="641"/>
      <c r="CR31" s="625">
        <v>409747</v>
      </c>
      <c r="CS31" s="657"/>
      <c r="CT31" s="657"/>
      <c r="CU31" s="657"/>
      <c r="CV31" s="657"/>
      <c r="CW31" s="657"/>
      <c r="CX31" s="657"/>
      <c r="CY31" s="658"/>
      <c r="CZ31" s="659">
        <v>0.8</v>
      </c>
      <c r="DA31" s="660"/>
      <c r="DB31" s="660"/>
      <c r="DC31" s="661"/>
      <c r="DD31" s="634">
        <v>409747</v>
      </c>
      <c r="DE31" s="657"/>
      <c r="DF31" s="657"/>
      <c r="DG31" s="657"/>
      <c r="DH31" s="657"/>
      <c r="DI31" s="657"/>
      <c r="DJ31" s="657"/>
      <c r="DK31" s="658"/>
      <c r="DL31" s="634">
        <v>409747</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295</v>
      </c>
      <c r="C32" s="623"/>
      <c r="D32" s="623"/>
      <c r="E32" s="623"/>
      <c r="F32" s="623"/>
      <c r="G32" s="623"/>
      <c r="H32" s="623"/>
      <c r="I32" s="623"/>
      <c r="J32" s="623"/>
      <c r="K32" s="623"/>
      <c r="L32" s="623"/>
      <c r="M32" s="623"/>
      <c r="N32" s="623"/>
      <c r="O32" s="623"/>
      <c r="P32" s="623"/>
      <c r="Q32" s="624"/>
      <c r="R32" s="625">
        <v>648242</v>
      </c>
      <c r="S32" s="626"/>
      <c r="T32" s="626"/>
      <c r="U32" s="626"/>
      <c r="V32" s="626"/>
      <c r="W32" s="626"/>
      <c r="X32" s="626"/>
      <c r="Y32" s="627"/>
      <c r="Z32" s="628">
        <v>1.1000000000000001</v>
      </c>
      <c r="AA32" s="628"/>
      <c r="AB32" s="628"/>
      <c r="AC32" s="628"/>
      <c r="AD32" s="629">
        <v>60944</v>
      </c>
      <c r="AE32" s="629"/>
      <c r="AF32" s="629"/>
      <c r="AG32" s="629"/>
      <c r="AH32" s="629"/>
      <c r="AI32" s="629"/>
      <c r="AJ32" s="629"/>
      <c r="AK32" s="629"/>
      <c r="AL32" s="630">
        <v>0.2</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98.8</v>
      </c>
      <c r="BH32" s="693"/>
      <c r="BI32" s="693"/>
      <c r="BJ32" s="693"/>
      <c r="BK32" s="693"/>
      <c r="BL32" s="693"/>
      <c r="BM32" s="694">
        <v>91.9</v>
      </c>
      <c r="BN32" s="693"/>
      <c r="BO32" s="693"/>
      <c r="BP32" s="693"/>
      <c r="BQ32" s="695"/>
      <c r="BR32" s="692">
        <v>98.5</v>
      </c>
      <c r="BS32" s="693"/>
      <c r="BT32" s="693"/>
      <c r="BU32" s="693"/>
      <c r="BV32" s="693"/>
      <c r="BW32" s="693"/>
      <c r="BX32" s="694">
        <v>90.2</v>
      </c>
      <c r="BY32" s="693"/>
      <c r="BZ32" s="693"/>
      <c r="CA32" s="693"/>
      <c r="CB32" s="695"/>
      <c r="CD32" s="690"/>
      <c r="CE32" s="691"/>
      <c r="CF32" s="639" t="s">
        <v>297</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298</v>
      </c>
      <c r="C33" s="623"/>
      <c r="D33" s="623"/>
      <c r="E33" s="623"/>
      <c r="F33" s="623"/>
      <c r="G33" s="623"/>
      <c r="H33" s="623"/>
      <c r="I33" s="623"/>
      <c r="J33" s="623"/>
      <c r="K33" s="623"/>
      <c r="L33" s="623"/>
      <c r="M33" s="623"/>
      <c r="N33" s="623"/>
      <c r="O33" s="623"/>
      <c r="P33" s="623"/>
      <c r="Q33" s="624"/>
      <c r="R33" s="625">
        <v>2971900</v>
      </c>
      <c r="S33" s="626"/>
      <c r="T33" s="626"/>
      <c r="U33" s="626"/>
      <c r="V33" s="626"/>
      <c r="W33" s="626"/>
      <c r="X33" s="626"/>
      <c r="Y33" s="627"/>
      <c r="Z33" s="628">
        <v>5.2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18619165</v>
      </c>
      <c r="CS33" s="657"/>
      <c r="CT33" s="657"/>
      <c r="CU33" s="657"/>
      <c r="CV33" s="657"/>
      <c r="CW33" s="657"/>
      <c r="CX33" s="657"/>
      <c r="CY33" s="658"/>
      <c r="CZ33" s="659">
        <v>34.299999999999997</v>
      </c>
      <c r="DA33" s="660"/>
      <c r="DB33" s="660"/>
      <c r="DC33" s="661"/>
      <c r="DD33" s="634">
        <v>15343722</v>
      </c>
      <c r="DE33" s="657"/>
      <c r="DF33" s="657"/>
      <c r="DG33" s="657"/>
      <c r="DH33" s="657"/>
      <c r="DI33" s="657"/>
      <c r="DJ33" s="657"/>
      <c r="DK33" s="658"/>
      <c r="DL33" s="634">
        <v>10063021</v>
      </c>
      <c r="DM33" s="657"/>
      <c r="DN33" s="657"/>
      <c r="DO33" s="657"/>
      <c r="DP33" s="657"/>
      <c r="DQ33" s="657"/>
      <c r="DR33" s="657"/>
      <c r="DS33" s="657"/>
      <c r="DT33" s="657"/>
      <c r="DU33" s="657"/>
      <c r="DV33" s="658"/>
      <c r="DW33" s="630">
        <v>33</v>
      </c>
      <c r="DX33" s="655"/>
      <c r="DY33" s="655"/>
      <c r="DZ33" s="655"/>
      <c r="EA33" s="655"/>
      <c r="EB33" s="655"/>
      <c r="EC33" s="656"/>
    </row>
    <row r="34" spans="2:133" ht="11.25" customHeight="1">
      <c r="B34" s="622" t="s">
        <v>300</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6730009</v>
      </c>
      <c r="CS34" s="626"/>
      <c r="CT34" s="626"/>
      <c r="CU34" s="626"/>
      <c r="CV34" s="626"/>
      <c r="CW34" s="626"/>
      <c r="CX34" s="626"/>
      <c r="CY34" s="627"/>
      <c r="CZ34" s="659">
        <v>12.4</v>
      </c>
      <c r="DA34" s="660"/>
      <c r="DB34" s="660"/>
      <c r="DC34" s="661"/>
      <c r="DD34" s="634">
        <v>5524468</v>
      </c>
      <c r="DE34" s="626"/>
      <c r="DF34" s="626"/>
      <c r="DG34" s="626"/>
      <c r="DH34" s="626"/>
      <c r="DI34" s="626"/>
      <c r="DJ34" s="626"/>
      <c r="DK34" s="627"/>
      <c r="DL34" s="634">
        <v>4504896</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304</v>
      </c>
      <c r="C35" s="623"/>
      <c r="D35" s="623"/>
      <c r="E35" s="623"/>
      <c r="F35" s="623"/>
      <c r="G35" s="623"/>
      <c r="H35" s="623"/>
      <c r="I35" s="623"/>
      <c r="J35" s="623"/>
      <c r="K35" s="623"/>
      <c r="L35" s="623"/>
      <c r="M35" s="623"/>
      <c r="N35" s="623"/>
      <c r="O35" s="623"/>
      <c r="P35" s="623"/>
      <c r="Q35" s="624"/>
      <c r="R35" s="625">
        <v>1361700</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305</v>
      </c>
      <c r="AR35" s="637"/>
      <c r="AS35" s="637"/>
      <c r="AT35" s="637"/>
      <c r="AU35" s="637"/>
      <c r="AV35" s="637"/>
      <c r="AW35" s="637"/>
      <c r="AX35" s="637"/>
      <c r="AY35" s="638"/>
      <c r="AZ35" s="614">
        <v>5416578</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345504</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506841</v>
      </c>
      <c r="CS35" s="657"/>
      <c r="CT35" s="657"/>
      <c r="CU35" s="657"/>
      <c r="CV35" s="657"/>
      <c r="CW35" s="657"/>
      <c r="CX35" s="657"/>
      <c r="CY35" s="658"/>
      <c r="CZ35" s="659">
        <v>0.9</v>
      </c>
      <c r="DA35" s="660"/>
      <c r="DB35" s="660"/>
      <c r="DC35" s="661"/>
      <c r="DD35" s="634">
        <v>279110</v>
      </c>
      <c r="DE35" s="657"/>
      <c r="DF35" s="657"/>
      <c r="DG35" s="657"/>
      <c r="DH35" s="657"/>
      <c r="DI35" s="657"/>
      <c r="DJ35" s="657"/>
      <c r="DK35" s="658"/>
      <c r="DL35" s="634">
        <v>279110</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308</v>
      </c>
      <c r="C36" s="669"/>
      <c r="D36" s="669"/>
      <c r="E36" s="669"/>
      <c r="F36" s="669"/>
      <c r="G36" s="669"/>
      <c r="H36" s="669"/>
      <c r="I36" s="669"/>
      <c r="J36" s="669"/>
      <c r="K36" s="669"/>
      <c r="L36" s="669"/>
      <c r="M36" s="669"/>
      <c r="N36" s="669"/>
      <c r="O36" s="669"/>
      <c r="P36" s="669"/>
      <c r="Q36" s="670"/>
      <c r="R36" s="697">
        <v>56815642</v>
      </c>
      <c r="S36" s="698"/>
      <c r="T36" s="698"/>
      <c r="U36" s="698"/>
      <c r="V36" s="698"/>
      <c r="W36" s="698"/>
      <c r="X36" s="698"/>
      <c r="Y36" s="699"/>
      <c r="Z36" s="700">
        <v>100</v>
      </c>
      <c r="AA36" s="700"/>
      <c r="AB36" s="700"/>
      <c r="AC36" s="700"/>
      <c r="AD36" s="701">
        <v>29162755</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546834</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-562850</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2818077</v>
      </c>
      <c r="CS36" s="626"/>
      <c r="CT36" s="626"/>
      <c r="CU36" s="626"/>
      <c r="CV36" s="626"/>
      <c r="CW36" s="626"/>
      <c r="CX36" s="626"/>
      <c r="CY36" s="627"/>
      <c r="CZ36" s="659">
        <v>5.2</v>
      </c>
      <c r="DA36" s="660"/>
      <c r="DB36" s="660"/>
      <c r="DC36" s="661"/>
      <c r="DD36" s="634">
        <v>2007710</v>
      </c>
      <c r="DE36" s="626"/>
      <c r="DF36" s="626"/>
      <c r="DG36" s="626"/>
      <c r="DH36" s="626"/>
      <c r="DI36" s="626"/>
      <c r="DJ36" s="626"/>
      <c r="DK36" s="627"/>
      <c r="DL36" s="634">
        <v>1538632</v>
      </c>
      <c r="DM36" s="626"/>
      <c r="DN36" s="626"/>
      <c r="DO36" s="626"/>
      <c r="DP36" s="626"/>
      <c r="DQ36" s="626"/>
      <c r="DR36" s="626"/>
      <c r="DS36" s="626"/>
      <c r="DT36" s="626"/>
      <c r="DU36" s="626"/>
      <c r="DV36" s="627"/>
      <c r="DW36" s="630">
        <v>5</v>
      </c>
      <c r="DX36" s="655"/>
      <c r="DY36" s="655"/>
      <c r="DZ36" s="655"/>
      <c r="EA36" s="655"/>
      <c r="EB36" s="655"/>
      <c r="EC36" s="656"/>
    </row>
    <row r="37" spans="2:133" ht="11.25" customHeight="1">
      <c r="AQ37" s="704" t="s">
        <v>312</v>
      </c>
      <c r="AR37" s="705"/>
      <c r="AS37" s="705"/>
      <c r="AT37" s="705"/>
      <c r="AU37" s="705"/>
      <c r="AV37" s="705"/>
      <c r="AW37" s="705"/>
      <c r="AX37" s="705"/>
      <c r="AY37" s="706"/>
      <c r="AZ37" s="625">
        <v>128129</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13690</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36229</v>
      </c>
      <c r="CS37" s="657"/>
      <c r="CT37" s="657"/>
      <c r="CU37" s="657"/>
      <c r="CV37" s="657"/>
      <c r="CW37" s="657"/>
      <c r="CX37" s="657"/>
      <c r="CY37" s="658"/>
      <c r="CZ37" s="659">
        <v>0.1</v>
      </c>
      <c r="DA37" s="660"/>
      <c r="DB37" s="660"/>
      <c r="DC37" s="661"/>
      <c r="DD37" s="634">
        <v>36229</v>
      </c>
      <c r="DE37" s="657"/>
      <c r="DF37" s="657"/>
      <c r="DG37" s="657"/>
      <c r="DH37" s="657"/>
      <c r="DI37" s="657"/>
      <c r="DJ37" s="657"/>
      <c r="DK37" s="658"/>
      <c r="DL37" s="634">
        <v>36229</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315</v>
      </c>
      <c r="AR38" s="705"/>
      <c r="AS38" s="705"/>
      <c r="AT38" s="705"/>
      <c r="AU38" s="705"/>
      <c r="AV38" s="705"/>
      <c r="AW38" s="705"/>
      <c r="AX38" s="705"/>
      <c r="AY38" s="706"/>
      <c r="AZ38" s="625">
        <v>59287</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21145</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5357291</v>
      </c>
      <c r="CS38" s="626"/>
      <c r="CT38" s="626"/>
      <c r="CU38" s="626"/>
      <c r="CV38" s="626"/>
      <c r="CW38" s="626"/>
      <c r="CX38" s="626"/>
      <c r="CY38" s="627"/>
      <c r="CZ38" s="659">
        <v>9.9</v>
      </c>
      <c r="DA38" s="660"/>
      <c r="DB38" s="660"/>
      <c r="DC38" s="661"/>
      <c r="DD38" s="634">
        <v>4563261</v>
      </c>
      <c r="DE38" s="626"/>
      <c r="DF38" s="626"/>
      <c r="DG38" s="626"/>
      <c r="DH38" s="626"/>
      <c r="DI38" s="626"/>
      <c r="DJ38" s="626"/>
      <c r="DK38" s="627"/>
      <c r="DL38" s="634">
        <v>3704028</v>
      </c>
      <c r="DM38" s="626"/>
      <c r="DN38" s="626"/>
      <c r="DO38" s="626"/>
      <c r="DP38" s="626"/>
      <c r="DQ38" s="626"/>
      <c r="DR38" s="626"/>
      <c r="DS38" s="626"/>
      <c r="DT38" s="626"/>
      <c r="DU38" s="626"/>
      <c r="DV38" s="627"/>
      <c r="DW38" s="630">
        <v>12.1</v>
      </c>
      <c r="DX38" s="655"/>
      <c r="DY38" s="655"/>
      <c r="DZ38" s="655"/>
      <c r="EA38" s="655"/>
      <c r="EB38" s="655"/>
      <c r="EC38" s="656"/>
    </row>
    <row r="39" spans="2:133" ht="11.25" customHeight="1">
      <c r="AQ39" s="704" t="s">
        <v>318</v>
      </c>
      <c r="AR39" s="705"/>
      <c r="AS39" s="705"/>
      <c r="AT39" s="705"/>
      <c r="AU39" s="705"/>
      <c r="AV39" s="705"/>
      <c r="AW39" s="705"/>
      <c r="AX39" s="705"/>
      <c r="AY39" s="706"/>
      <c r="AZ39" s="625">
        <v>22182</v>
      </c>
      <c r="BA39" s="626"/>
      <c r="BB39" s="626"/>
      <c r="BC39" s="626"/>
      <c r="BD39" s="657"/>
      <c r="BE39" s="657"/>
      <c r="BF39" s="682"/>
      <c r="BG39" s="710" t="s">
        <v>319</v>
      </c>
      <c r="BH39" s="711"/>
      <c r="BI39" s="711"/>
      <c r="BJ39" s="711"/>
      <c r="BK39" s="711"/>
      <c r="BL39" s="189"/>
      <c r="BM39" s="640" t="s">
        <v>320</v>
      </c>
      <c r="BN39" s="640"/>
      <c r="BO39" s="640"/>
      <c r="BP39" s="640"/>
      <c r="BQ39" s="640"/>
      <c r="BR39" s="640"/>
      <c r="BS39" s="640"/>
      <c r="BT39" s="640"/>
      <c r="BU39" s="641"/>
      <c r="BV39" s="625">
        <v>80</v>
      </c>
      <c r="BW39" s="626"/>
      <c r="BX39" s="626"/>
      <c r="BY39" s="626"/>
      <c r="BZ39" s="626"/>
      <c r="CA39" s="626"/>
      <c r="CB39" s="635"/>
      <c r="CD39" s="639" t="s">
        <v>321</v>
      </c>
      <c r="CE39" s="640"/>
      <c r="CF39" s="640"/>
      <c r="CG39" s="640"/>
      <c r="CH39" s="640"/>
      <c r="CI39" s="640"/>
      <c r="CJ39" s="640"/>
      <c r="CK39" s="640"/>
      <c r="CL39" s="640"/>
      <c r="CM39" s="640"/>
      <c r="CN39" s="640"/>
      <c r="CO39" s="640"/>
      <c r="CP39" s="640"/>
      <c r="CQ39" s="641"/>
      <c r="CR39" s="625">
        <v>3168142</v>
      </c>
      <c r="CS39" s="657"/>
      <c r="CT39" s="657"/>
      <c r="CU39" s="657"/>
      <c r="CV39" s="657"/>
      <c r="CW39" s="657"/>
      <c r="CX39" s="657"/>
      <c r="CY39" s="658"/>
      <c r="CZ39" s="659">
        <v>5.8</v>
      </c>
      <c r="DA39" s="660"/>
      <c r="DB39" s="660"/>
      <c r="DC39" s="661"/>
      <c r="DD39" s="634">
        <v>2932125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1469795</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147</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38805</v>
      </c>
      <c r="CS40" s="626"/>
      <c r="CT40" s="626"/>
      <c r="CU40" s="626"/>
      <c r="CV40" s="626"/>
      <c r="CW40" s="626"/>
      <c r="CX40" s="626"/>
      <c r="CY40" s="627"/>
      <c r="CZ40" s="659">
        <v>0.1</v>
      </c>
      <c r="DA40" s="660"/>
      <c r="DB40" s="660"/>
      <c r="DC40" s="661"/>
      <c r="DD40" s="634">
        <v>37048</v>
      </c>
      <c r="DE40" s="626"/>
      <c r="DF40" s="626"/>
      <c r="DG40" s="626"/>
      <c r="DH40" s="626"/>
      <c r="DI40" s="626"/>
      <c r="DJ40" s="626"/>
      <c r="DK40" s="627"/>
      <c r="DL40" s="634">
        <v>36355</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3190351</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392</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8165800</v>
      </c>
      <c r="CS42" s="626"/>
      <c r="CT42" s="626"/>
      <c r="CU42" s="626"/>
      <c r="CV42" s="626"/>
      <c r="CW42" s="626"/>
      <c r="CX42" s="626"/>
      <c r="CY42" s="627"/>
      <c r="CZ42" s="659">
        <v>15</v>
      </c>
      <c r="DA42" s="708"/>
      <c r="DB42" s="708"/>
      <c r="DC42" s="709"/>
      <c r="DD42" s="634">
        <v>3521171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372421</v>
      </c>
      <c r="CS43" s="657"/>
      <c r="CT43" s="657"/>
      <c r="CU43" s="657"/>
      <c r="CV43" s="657"/>
      <c r="CW43" s="657"/>
      <c r="CX43" s="657"/>
      <c r="CY43" s="658"/>
      <c r="CZ43" s="659">
        <v>0.7</v>
      </c>
      <c r="DA43" s="660"/>
      <c r="DB43" s="660"/>
      <c r="DC43" s="661"/>
      <c r="DD43" s="634">
        <v>372407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334</v>
      </c>
      <c r="CD44" s="731" t="s">
        <v>286</v>
      </c>
      <c r="CE44" s="732"/>
      <c r="CF44" s="622" t="s">
        <v>335</v>
      </c>
      <c r="CG44" s="623"/>
      <c r="CH44" s="623"/>
      <c r="CI44" s="623"/>
      <c r="CJ44" s="623"/>
      <c r="CK44" s="623"/>
      <c r="CL44" s="623"/>
      <c r="CM44" s="623"/>
      <c r="CN44" s="623"/>
      <c r="CO44" s="623"/>
      <c r="CP44" s="623"/>
      <c r="CQ44" s="624"/>
      <c r="CR44" s="625">
        <v>7767038</v>
      </c>
      <c r="CS44" s="626"/>
      <c r="CT44" s="626"/>
      <c r="CU44" s="626"/>
      <c r="CV44" s="626"/>
      <c r="CW44" s="626"/>
      <c r="CX44" s="626"/>
      <c r="CY44" s="627"/>
      <c r="CZ44" s="659">
        <v>14.3</v>
      </c>
      <c r="DA44" s="708"/>
      <c r="DB44" s="708"/>
      <c r="DC44" s="709"/>
      <c r="DD44" s="634">
        <v>3222273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336</v>
      </c>
      <c r="CG45" s="623"/>
      <c r="CH45" s="623"/>
      <c r="CI45" s="623"/>
      <c r="CJ45" s="623"/>
      <c r="CK45" s="623"/>
      <c r="CL45" s="623"/>
      <c r="CM45" s="623"/>
      <c r="CN45" s="623"/>
      <c r="CO45" s="623"/>
      <c r="CP45" s="623"/>
      <c r="CQ45" s="624"/>
      <c r="CR45" s="625">
        <v>2091062</v>
      </c>
      <c r="CS45" s="657"/>
      <c r="CT45" s="657"/>
      <c r="CU45" s="657"/>
      <c r="CV45" s="657"/>
      <c r="CW45" s="657"/>
      <c r="CX45" s="657"/>
      <c r="CY45" s="658"/>
      <c r="CZ45" s="659">
        <v>3.8</v>
      </c>
      <c r="DA45" s="660"/>
      <c r="DB45" s="660"/>
      <c r="DC45" s="661"/>
      <c r="DD45" s="634">
        <v>325281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337</v>
      </c>
      <c r="CG46" s="623"/>
      <c r="CH46" s="623"/>
      <c r="CI46" s="623"/>
      <c r="CJ46" s="623"/>
      <c r="CK46" s="623"/>
      <c r="CL46" s="623"/>
      <c r="CM46" s="623"/>
      <c r="CN46" s="623"/>
      <c r="CO46" s="623"/>
      <c r="CP46" s="623"/>
      <c r="CQ46" s="624"/>
      <c r="CR46" s="625">
        <v>5533855</v>
      </c>
      <c r="CS46" s="626"/>
      <c r="CT46" s="626"/>
      <c r="CU46" s="626"/>
      <c r="CV46" s="626"/>
      <c r="CW46" s="626"/>
      <c r="CX46" s="626"/>
      <c r="CY46" s="627"/>
      <c r="CZ46" s="659">
        <v>10.199999999999999</v>
      </c>
      <c r="DA46" s="708"/>
      <c r="DB46" s="708"/>
      <c r="DC46" s="709"/>
      <c r="DD46" s="634">
        <v>2810171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338</v>
      </c>
      <c r="CG47" s="623"/>
      <c r="CH47" s="623"/>
      <c r="CI47" s="623"/>
      <c r="CJ47" s="623"/>
      <c r="CK47" s="623"/>
      <c r="CL47" s="623"/>
      <c r="CM47" s="623"/>
      <c r="CN47" s="623"/>
      <c r="CO47" s="623"/>
      <c r="CP47" s="623"/>
      <c r="CQ47" s="624"/>
      <c r="CR47" s="625">
        <v>398762</v>
      </c>
      <c r="CS47" s="657"/>
      <c r="CT47" s="657"/>
      <c r="CU47" s="657"/>
      <c r="CV47" s="657"/>
      <c r="CW47" s="657"/>
      <c r="CX47" s="657"/>
      <c r="CY47" s="658"/>
      <c r="CZ47" s="659">
        <v>0.7</v>
      </c>
      <c r="DA47" s="660"/>
      <c r="DB47" s="660"/>
      <c r="DC47" s="661"/>
      <c r="DD47" s="634">
        <v>298898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340</v>
      </c>
      <c r="CE49" s="669"/>
      <c r="CF49" s="669"/>
      <c r="CG49" s="669"/>
      <c r="CH49" s="669"/>
      <c r="CI49" s="669"/>
      <c r="CJ49" s="669"/>
      <c r="CK49" s="669"/>
      <c r="CL49" s="669"/>
      <c r="CM49" s="669"/>
      <c r="CN49" s="669"/>
      <c r="CO49" s="669"/>
      <c r="CP49" s="669"/>
      <c r="CQ49" s="670"/>
      <c r="CR49" s="697">
        <v>54345007</v>
      </c>
      <c r="CS49" s="693"/>
      <c r="CT49" s="693"/>
      <c r="CU49" s="693"/>
      <c r="CV49" s="693"/>
      <c r="CW49" s="693"/>
      <c r="CX49" s="693"/>
      <c r="CY49" s="720"/>
      <c r="CZ49" s="721">
        <v>100</v>
      </c>
      <c r="DA49" s="722"/>
      <c r="DB49" s="722"/>
      <c r="DC49" s="723"/>
      <c r="DD49" s="724">
        <v>37494451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56690</v>
      </c>
      <c r="R7" s="755"/>
      <c r="S7" s="755"/>
      <c r="T7" s="755"/>
      <c r="U7" s="755"/>
      <c r="V7" s="755">
        <v>54251</v>
      </c>
      <c r="W7" s="755"/>
      <c r="X7" s="755"/>
      <c r="Y7" s="755"/>
      <c r="Z7" s="755"/>
      <c r="AA7" s="755">
        <v>2439</v>
      </c>
      <c r="AB7" s="755"/>
      <c r="AC7" s="755"/>
      <c r="AD7" s="755"/>
      <c r="AE7" s="756"/>
      <c r="AF7" s="757">
        <v>1717</v>
      </c>
      <c r="AG7" s="758"/>
      <c r="AH7" s="758"/>
      <c r="AI7" s="758"/>
      <c r="AJ7" s="759"/>
      <c r="AK7" s="794">
        <v>2499</v>
      </c>
      <c r="AL7" s="795"/>
      <c r="AM7" s="795"/>
      <c r="AN7" s="795"/>
      <c r="AO7" s="795"/>
      <c r="AP7" s="795">
        <v>42981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8</v>
      </c>
      <c r="CI7" s="792"/>
      <c r="CJ7" s="792"/>
      <c r="CK7" s="792"/>
      <c r="CL7" s="793"/>
      <c r="CM7" s="791">
        <v>28</v>
      </c>
      <c r="CN7" s="792"/>
      <c r="CO7" s="792"/>
      <c r="CP7" s="792"/>
      <c r="CQ7" s="793"/>
      <c r="CR7" s="791">
        <v>5</v>
      </c>
      <c r="CS7" s="792"/>
      <c r="CT7" s="792"/>
      <c r="CU7" s="792"/>
      <c r="CV7" s="793"/>
      <c r="CW7" s="791" t="s">
        <v>554</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t="s">
        <v>364</v>
      </c>
      <c r="C8" s="776"/>
      <c r="D8" s="776"/>
      <c r="E8" s="776"/>
      <c r="F8" s="776"/>
      <c r="G8" s="776"/>
      <c r="H8" s="776"/>
      <c r="I8" s="776"/>
      <c r="J8" s="776"/>
      <c r="K8" s="776"/>
      <c r="L8" s="776"/>
      <c r="M8" s="776"/>
      <c r="N8" s="776"/>
      <c r="O8" s="776"/>
      <c r="P8" s="777"/>
      <c r="Q8" s="778">
        <v>698</v>
      </c>
      <c r="R8" s="779"/>
      <c r="S8" s="779"/>
      <c r="T8" s="779"/>
      <c r="U8" s="779"/>
      <c r="V8" s="779">
        <v>645</v>
      </c>
      <c r="W8" s="779"/>
      <c r="X8" s="779"/>
      <c r="Y8" s="779"/>
      <c r="Z8" s="779"/>
      <c r="AA8" s="779">
        <v>53</v>
      </c>
      <c r="AB8" s="779"/>
      <c r="AC8" s="779"/>
      <c r="AD8" s="779"/>
      <c r="AE8" s="780"/>
      <c r="AF8" s="781">
        <v>2</v>
      </c>
      <c r="AG8" s="782"/>
      <c r="AH8" s="782"/>
      <c r="AI8" s="782"/>
      <c r="AJ8" s="783"/>
      <c r="AK8" s="784">
        <v>478</v>
      </c>
      <c r="AL8" s="785"/>
      <c r="AM8" s="785"/>
      <c r="AN8" s="785"/>
      <c r="AO8" s="785"/>
      <c r="AP8" s="785">
        <v>1640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75</v>
      </c>
      <c r="CI8" s="802"/>
      <c r="CJ8" s="802"/>
      <c r="CK8" s="802"/>
      <c r="CL8" s="803"/>
      <c r="CM8" s="801">
        <v>265</v>
      </c>
      <c r="CN8" s="802"/>
      <c r="CO8" s="802"/>
      <c r="CP8" s="802"/>
      <c r="CQ8" s="803"/>
      <c r="CR8" s="801">
        <v>32</v>
      </c>
      <c r="CS8" s="802"/>
      <c r="CT8" s="802"/>
      <c r="CU8" s="802"/>
      <c r="CV8" s="803"/>
      <c r="CW8" s="801" t="s">
        <v>549</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t="s">
        <v>365</v>
      </c>
      <c r="C9" s="776"/>
      <c r="D9" s="776"/>
      <c r="E9" s="776"/>
      <c r="F9" s="776"/>
      <c r="G9" s="776"/>
      <c r="H9" s="776"/>
      <c r="I9" s="776"/>
      <c r="J9" s="776"/>
      <c r="K9" s="776"/>
      <c r="L9" s="776"/>
      <c r="M9" s="776"/>
      <c r="N9" s="776"/>
      <c r="O9" s="776"/>
      <c r="P9" s="777"/>
      <c r="Q9" s="778">
        <v>20</v>
      </c>
      <c r="R9" s="779"/>
      <c r="S9" s="779"/>
      <c r="T9" s="779"/>
      <c r="U9" s="779"/>
      <c r="V9" s="779">
        <v>19</v>
      </c>
      <c r="W9" s="779"/>
      <c r="X9" s="779"/>
      <c r="Y9" s="779"/>
      <c r="Z9" s="779"/>
      <c r="AA9" s="779">
        <v>1</v>
      </c>
      <c r="AB9" s="779"/>
      <c r="AC9" s="779"/>
      <c r="AD9" s="779"/>
      <c r="AE9" s="780"/>
      <c r="AF9" s="781">
        <v>1</v>
      </c>
      <c r="AG9" s="782"/>
      <c r="AH9" s="782"/>
      <c r="AI9" s="782"/>
      <c r="AJ9" s="783"/>
      <c r="AK9" s="784">
        <v>20</v>
      </c>
      <c r="AL9" s="785"/>
      <c r="AM9" s="785"/>
      <c r="AN9" s="785"/>
      <c r="AO9" s="785"/>
      <c r="AP9" s="785" t="s">
        <v>544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2</v>
      </c>
      <c r="CI9" s="802"/>
      <c r="CJ9" s="802"/>
      <c r="CK9" s="802"/>
      <c r="CL9" s="803"/>
      <c r="CM9" s="801">
        <v>73</v>
      </c>
      <c r="CN9" s="802"/>
      <c r="CO9" s="802"/>
      <c r="CP9" s="802"/>
      <c r="CQ9" s="803"/>
      <c r="CR9" s="801">
        <v>50</v>
      </c>
      <c r="CS9" s="802"/>
      <c r="CT9" s="802"/>
      <c r="CU9" s="802"/>
      <c r="CV9" s="803"/>
      <c r="CW9" s="801">
        <v>249</v>
      </c>
      <c r="CX9" s="802"/>
      <c r="CY9" s="802"/>
      <c r="CZ9" s="802"/>
      <c r="DA9" s="803"/>
      <c r="DB9" s="801" t="s">
        <v>546</v>
      </c>
      <c r="DC9" s="802"/>
      <c r="DD9" s="802"/>
      <c r="DE9" s="802"/>
      <c r="DF9" s="803"/>
      <c r="DG9" s="801" t="s">
        <v>546</v>
      </c>
      <c r="DH9" s="802"/>
      <c r="DI9" s="802"/>
      <c r="DJ9" s="802"/>
      <c r="DK9" s="803"/>
      <c r="DL9" s="801" t="s">
        <v>546</v>
      </c>
      <c r="DM9" s="802"/>
      <c r="DN9" s="802"/>
      <c r="DO9" s="802"/>
      <c r="DP9" s="803"/>
      <c r="DQ9" s="801" t="s">
        <v>546</v>
      </c>
      <c r="DR9" s="802"/>
      <c r="DS9" s="802"/>
      <c r="DT9" s="802"/>
      <c r="DU9" s="803"/>
      <c r="DV9" s="804"/>
      <c r="DW9" s="805"/>
      <c r="DX9" s="805"/>
      <c r="DY9" s="805"/>
      <c r="DZ9" s="806"/>
      <c r="EA9" s="207"/>
    </row>
    <row r="10" spans="1:131" s="208" customFormat="1" ht="26.25" customHeight="1">
      <c r="A10" s="214">
        <v>4</v>
      </c>
      <c r="B10" s="775" t="s">
        <v>366</v>
      </c>
      <c r="C10" s="776"/>
      <c r="D10" s="776"/>
      <c r="E10" s="776"/>
      <c r="F10" s="776"/>
      <c r="G10" s="776"/>
      <c r="H10" s="776"/>
      <c r="I10" s="776"/>
      <c r="J10" s="776"/>
      <c r="K10" s="776"/>
      <c r="L10" s="776"/>
      <c r="M10" s="776"/>
      <c r="N10" s="776"/>
      <c r="O10" s="776"/>
      <c r="P10" s="777"/>
      <c r="Q10" s="778">
        <v>400</v>
      </c>
      <c r="R10" s="779"/>
      <c r="S10" s="779"/>
      <c r="T10" s="779"/>
      <c r="U10" s="779"/>
      <c r="V10" s="779">
        <v>399</v>
      </c>
      <c r="W10" s="779"/>
      <c r="X10" s="779"/>
      <c r="Y10" s="779"/>
      <c r="Z10" s="779"/>
      <c r="AA10" s="779">
        <v>1</v>
      </c>
      <c r="AB10" s="779"/>
      <c r="AC10" s="779"/>
      <c r="AD10" s="779"/>
      <c r="AE10" s="780"/>
      <c r="AF10" s="781">
        <v>1</v>
      </c>
      <c r="AG10" s="782"/>
      <c r="AH10" s="782"/>
      <c r="AI10" s="782"/>
      <c r="AJ10" s="783"/>
      <c r="AK10" s="784">
        <v>305</v>
      </c>
      <c r="AL10" s="785"/>
      <c r="AM10" s="785"/>
      <c r="AN10" s="785"/>
      <c r="AO10" s="785"/>
      <c r="AP10" s="785">
        <v>625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11</v>
      </c>
      <c r="CI10" s="802"/>
      <c r="CJ10" s="802"/>
      <c r="CK10" s="802"/>
      <c r="CL10" s="803"/>
      <c r="CM10" s="801">
        <v>448</v>
      </c>
      <c r="CN10" s="802"/>
      <c r="CO10" s="802"/>
      <c r="CP10" s="802"/>
      <c r="CQ10" s="803"/>
      <c r="CR10" s="801">
        <v>5</v>
      </c>
      <c r="CS10" s="802"/>
      <c r="CT10" s="802"/>
      <c r="CU10" s="802"/>
      <c r="CV10" s="803"/>
      <c r="CW10" s="801" t="s">
        <v>545</v>
      </c>
      <c r="CX10" s="802"/>
      <c r="CY10" s="802"/>
      <c r="CZ10" s="802"/>
      <c r="DA10" s="803"/>
      <c r="DB10" s="801" t="s">
        <v>549</v>
      </c>
      <c r="DC10" s="802"/>
      <c r="DD10" s="802"/>
      <c r="DE10" s="802"/>
      <c r="DF10" s="803"/>
      <c r="DG10" s="801" t="s">
        <v>549</v>
      </c>
      <c r="DH10" s="802"/>
      <c r="DI10" s="802"/>
      <c r="DJ10" s="802"/>
      <c r="DK10" s="803"/>
      <c r="DL10" s="801" t="s">
        <v>549</v>
      </c>
      <c r="DM10" s="802"/>
      <c r="DN10" s="802"/>
      <c r="DO10" s="802"/>
      <c r="DP10" s="803"/>
      <c r="DQ10" s="801" t="s">
        <v>549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20</v>
      </c>
      <c r="CI11" s="802"/>
      <c r="CJ11" s="802"/>
      <c r="CK11" s="802"/>
      <c r="CL11" s="803"/>
      <c r="CM11" s="801">
        <v>53</v>
      </c>
      <c r="CN11" s="802"/>
      <c r="CO11" s="802"/>
      <c r="CP11" s="802"/>
      <c r="CQ11" s="803"/>
      <c r="CR11" s="801">
        <v>2</v>
      </c>
      <c r="CS11" s="802"/>
      <c r="CT11" s="802"/>
      <c r="CU11" s="802"/>
      <c r="CV11" s="803"/>
      <c r="CW11" s="801" t="s">
        <v>549</v>
      </c>
      <c r="CX11" s="802"/>
      <c r="CY11" s="802"/>
      <c r="CZ11" s="802"/>
      <c r="DA11" s="803"/>
      <c r="DB11" s="801" t="s">
        <v>545</v>
      </c>
      <c r="DC11" s="802"/>
      <c r="DD11" s="802"/>
      <c r="DE11" s="802"/>
      <c r="DF11" s="803"/>
      <c r="DG11" s="801" t="s">
        <v>545</v>
      </c>
      <c r="DH11" s="802"/>
      <c r="DI11" s="802"/>
      <c r="DJ11" s="802"/>
      <c r="DK11" s="803"/>
      <c r="DL11" s="801" t="s">
        <v>545</v>
      </c>
      <c r="DM11" s="802"/>
      <c r="DN11" s="802"/>
      <c r="DO11" s="802"/>
      <c r="DP11" s="803"/>
      <c r="DQ11" s="801" t="s">
        <v>545</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57809</v>
      </c>
      <c r="R23" s="814"/>
      <c r="S23" s="814"/>
      <c r="T23" s="814"/>
      <c r="U23" s="814"/>
      <c r="V23" s="814">
        <v>55315</v>
      </c>
      <c r="W23" s="814"/>
      <c r="X23" s="814"/>
      <c r="Y23" s="814"/>
      <c r="Z23" s="814"/>
      <c r="AA23" s="814">
        <v>2495</v>
      </c>
      <c r="AB23" s="814"/>
      <c r="AC23" s="814"/>
      <c r="AD23" s="814"/>
      <c r="AE23" s="815"/>
      <c r="AF23" s="816">
        <v>1720</v>
      </c>
      <c r="AG23" s="814"/>
      <c r="AH23" s="814"/>
      <c r="AI23" s="814"/>
      <c r="AJ23" s="817"/>
      <c r="AK23" s="818"/>
      <c r="AL23" s="819"/>
      <c r="AM23" s="819"/>
      <c r="AN23" s="819"/>
      <c r="AO23" s="819"/>
      <c r="AP23" s="814">
        <v>45246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13866</v>
      </c>
      <c r="R28" s="843"/>
      <c r="S28" s="843"/>
      <c r="T28" s="843"/>
      <c r="U28" s="843"/>
      <c r="V28" s="843">
        <v>13521</v>
      </c>
      <c r="W28" s="843"/>
      <c r="X28" s="843"/>
      <c r="Y28" s="843"/>
      <c r="Z28" s="843"/>
      <c r="AA28" s="843">
        <v>345</v>
      </c>
      <c r="AB28" s="843"/>
      <c r="AC28" s="843"/>
      <c r="AD28" s="843"/>
      <c r="AE28" s="844"/>
      <c r="AF28" s="845">
        <v>345</v>
      </c>
      <c r="AG28" s="843"/>
      <c r="AH28" s="843"/>
      <c r="AI28" s="843"/>
      <c r="AJ28" s="846"/>
      <c r="AK28" s="847">
        <v>1075</v>
      </c>
      <c r="AL28" s="838"/>
      <c r="AM28" s="838"/>
      <c r="AN28" s="838"/>
      <c r="AO28" s="838"/>
      <c r="AP28" s="838" t="s">
        <v>546</v>
      </c>
      <c r="AQ28" s="838"/>
      <c r="AR28" s="838"/>
      <c r="AS28" s="838"/>
      <c r="AT28" s="838"/>
      <c r="AU28" s="838" t="s">
        <v>545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891</v>
      </c>
      <c r="R29" s="779"/>
      <c r="S29" s="779"/>
      <c r="T29" s="779"/>
      <c r="U29" s="779"/>
      <c r="V29" s="779">
        <v>891</v>
      </c>
      <c r="W29" s="779"/>
      <c r="X29" s="779"/>
      <c r="Y29" s="779"/>
      <c r="Z29" s="779"/>
      <c r="AA29" s="779" t="s">
        <v>545</v>
      </c>
      <c r="AB29" s="779"/>
      <c r="AC29" s="779"/>
      <c r="AD29" s="779"/>
      <c r="AE29" s="780"/>
      <c r="AF29" s="781" t="s">
        <v>111</v>
      </c>
      <c r="AG29" s="782"/>
      <c r="AH29" s="782"/>
      <c r="AI29" s="782"/>
      <c r="AJ29" s="783"/>
      <c r="AK29" s="850">
        <v>329</v>
      </c>
      <c r="AL29" s="851"/>
      <c r="AM29" s="851"/>
      <c r="AN29" s="851"/>
      <c r="AO29" s="851"/>
      <c r="AP29" s="851">
        <v>81</v>
      </c>
      <c r="AQ29" s="851"/>
      <c r="AR29" s="851"/>
      <c r="AS29" s="851"/>
      <c r="AT29" s="851"/>
      <c r="AU29" s="851">
        <v>24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10510</v>
      </c>
      <c r="R30" s="779"/>
      <c r="S30" s="779"/>
      <c r="T30" s="779"/>
      <c r="U30" s="779"/>
      <c r="V30" s="779">
        <v>10121</v>
      </c>
      <c r="W30" s="779"/>
      <c r="X30" s="779"/>
      <c r="Y30" s="779"/>
      <c r="Z30" s="779"/>
      <c r="AA30" s="779">
        <v>389</v>
      </c>
      <c r="AB30" s="779"/>
      <c r="AC30" s="779"/>
      <c r="AD30" s="779"/>
      <c r="AE30" s="780"/>
      <c r="AF30" s="781">
        <v>389</v>
      </c>
      <c r="AG30" s="782"/>
      <c r="AH30" s="782"/>
      <c r="AI30" s="782"/>
      <c r="AJ30" s="783"/>
      <c r="AK30" s="850">
        <v>1266</v>
      </c>
      <c r="AL30" s="851"/>
      <c r="AM30" s="851"/>
      <c r="AN30" s="851"/>
      <c r="AO30" s="851"/>
      <c r="AP30" s="851" t="s">
        <v>548</v>
      </c>
      <c r="AQ30" s="851"/>
      <c r="AR30" s="851"/>
      <c r="AS30" s="851"/>
      <c r="AT30" s="851"/>
      <c r="AU30" s="851" t="s">
        <v>548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1157</v>
      </c>
      <c r="R31" s="779"/>
      <c r="S31" s="779"/>
      <c r="T31" s="779"/>
      <c r="U31" s="779"/>
      <c r="V31" s="779">
        <v>1154</v>
      </c>
      <c r="W31" s="779"/>
      <c r="X31" s="779"/>
      <c r="Y31" s="779"/>
      <c r="Z31" s="779"/>
      <c r="AA31" s="779">
        <v>3</v>
      </c>
      <c r="AB31" s="779"/>
      <c r="AC31" s="779"/>
      <c r="AD31" s="779"/>
      <c r="AE31" s="780"/>
      <c r="AF31" s="781">
        <v>3</v>
      </c>
      <c r="AG31" s="782"/>
      <c r="AH31" s="782"/>
      <c r="AI31" s="782"/>
      <c r="AJ31" s="783"/>
      <c r="AK31" s="850">
        <v>412</v>
      </c>
      <c r="AL31" s="851"/>
      <c r="AM31" s="851"/>
      <c r="AN31" s="851"/>
      <c r="AO31" s="851"/>
      <c r="AP31" s="851" t="s">
        <v>545</v>
      </c>
      <c r="AQ31" s="851"/>
      <c r="AR31" s="851"/>
      <c r="AS31" s="851"/>
      <c r="AT31" s="851"/>
      <c r="AU31" s="851" t="s">
        <v>546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1693</v>
      </c>
      <c r="R32" s="779"/>
      <c r="S32" s="779"/>
      <c r="T32" s="779"/>
      <c r="U32" s="779"/>
      <c r="V32" s="779">
        <v>1428</v>
      </c>
      <c r="W32" s="779"/>
      <c r="X32" s="779"/>
      <c r="Y32" s="779"/>
      <c r="Z32" s="779"/>
      <c r="AA32" s="779">
        <v>265</v>
      </c>
      <c r="AB32" s="779"/>
      <c r="AC32" s="779"/>
      <c r="AD32" s="779"/>
      <c r="AE32" s="780"/>
      <c r="AF32" s="781">
        <v>815</v>
      </c>
      <c r="AG32" s="782"/>
      <c r="AH32" s="782"/>
      <c r="AI32" s="782"/>
      <c r="AJ32" s="783"/>
      <c r="AK32" s="850">
        <v>59</v>
      </c>
      <c r="AL32" s="851"/>
      <c r="AM32" s="851"/>
      <c r="AN32" s="851"/>
      <c r="AO32" s="851"/>
      <c r="AP32" s="851">
        <v>4880</v>
      </c>
      <c r="AQ32" s="851"/>
      <c r="AR32" s="851"/>
      <c r="AS32" s="851"/>
      <c r="AT32" s="851"/>
      <c r="AU32" s="851">
        <v>259</v>
      </c>
      <c r="AV32" s="851"/>
      <c r="AW32" s="851"/>
      <c r="AX32" s="851"/>
      <c r="AY32" s="851"/>
      <c r="AZ32" s="852" t="s">
        <v>484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360</v>
      </c>
      <c r="R33" s="779"/>
      <c r="S33" s="779"/>
      <c r="T33" s="779"/>
      <c r="U33" s="779"/>
      <c r="V33" s="779">
        <v>344</v>
      </c>
      <c r="W33" s="779"/>
      <c r="X33" s="779"/>
      <c r="Y33" s="779"/>
      <c r="Z33" s="779"/>
      <c r="AA33" s="779">
        <v>17</v>
      </c>
      <c r="AB33" s="779"/>
      <c r="AC33" s="779"/>
      <c r="AD33" s="779"/>
      <c r="AE33" s="780"/>
      <c r="AF33" s="781">
        <v>17</v>
      </c>
      <c r="AG33" s="782"/>
      <c r="AH33" s="782"/>
      <c r="AI33" s="782"/>
      <c r="AJ33" s="783"/>
      <c r="AK33" s="850">
        <v>128</v>
      </c>
      <c r="AL33" s="851"/>
      <c r="AM33" s="851"/>
      <c r="AN33" s="851"/>
      <c r="AO33" s="851"/>
      <c r="AP33" s="851">
        <v>931</v>
      </c>
      <c r="AQ33" s="851"/>
      <c r="AR33" s="851"/>
      <c r="AS33" s="851"/>
      <c r="AT33" s="851"/>
      <c r="AU33" s="851">
        <v>519</v>
      </c>
      <c r="AV33" s="851"/>
      <c r="AW33" s="851"/>
      <c r="AX33" s="851"/>
      <c r="AY33" s="851"/>
      <c r="AZ33" s="852" t="s">
        <v>484</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93</v>
      </c>
      <c r="R34" s="779"/>
      <c r="S34" s="779"/>
      <c r="T34" s="779"/>
      <c r="U34" s="779"/>
      <c r="V34" s="779">
        <v>85</v>
      </c>
      <c r="W34" s="779"/>
      <c r="X34" s="779"/>
      <c r="Y34" s="779"/>
      <c r="Z34" s="779"/>
      <c r="AA34" s="779">
        <v>7</v>
      </c>
      <c r="AB34" s="779"/>
      <c r="AC34" s="779"/>
      <c r="AD34" s="779"/>
      <c r="AE34" s="780"/>
      <c r="AF34" s="781">
        <v>7</v>
      </c>
      <c r="AG34" s="782"/>
      <c r="AH34" s="782"/>
      <c r="AI34" s="782"/>
      <c r="AJ34" s="783"/>
      <c r="AK34" s="850">
        <v>22</v>
      </c>
      <c r="AL34" s="851"/>
      <c r="AM34" s="851"/>
      <c r="AN34" s="851"/>
      <c r="AO34" s="851"/>
      <c r="AP34" s="851" t="s">
        <v>548</v>
      </c>
      <c r="AQ34" s="851"/>
      <c r="AR34" s="851"/>
      <c r="AS34" s="851"/>
      <c r="AT34" s="851"/>
      <c r="AU34" s="851" t="s">
        <v>546</v>
      </c>
      <c r="AV34" s="851"/>
      <c r="AW34" s="851"/>
      <c r="AX34" s="851"/>
      <c r="AY34" s="851"/>
      <c r="AZ34" s="852" t="s">
        <v>484</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615</v>
      </c>
      <c r="R35" s="779"/>
      <c r="S35" s="779"/>
      <c r="T35" s="779"/>
      <c r="U35" s="779"/>
      <c r="V35" s="779">
        <v>604</v>
      </c>
      <c r="W35" s="779"/>
      <c r="X35" s="779"/>
      <c r="Y35" s="779"/>
      <c r="Z35" s="779"/>
      <c r="AA35" s="779">
        <v>11</v>
      </c>
      <c r="AB35" s="779"/>
      <c r="AC35" s="779"/>
      <c r="AD35" s="779"/>
      <c r="AE35" s="780"/>
      <c r="AF35" s="781" t="s">
        <v>111</v>
      </c>
      <c r="AG35" s="782"/>
      <c r="AH35" s="782"/>
      <c r="AI35" s="782"/>
      <c r="AJ35" s="783"/>
      <c r="AK35" s="850">
        <v>335</v>
      </c>
      <c r="AL35" s="851"/>
      <c r="AM35" s="851"/>
      <c r="AN35" s="851"/>
      <c r="AO35" s="851"/>
      <c r="AP35" s="851">
        <v>4617</v>
      </c>
      <c r="AQ35" s="851"/>
      <c r="AR35" s="851"/>
      <c r="AS35" s="851"/>
      <c r="AT35" s="851"/>
      <c r="AU35" s="851">
        <v>4516</v>
      </c>
      <c r="AV35" s="851"/>
      <c r="AW35" s="851"/>
      <c r="AX35" s="851"/>
      <c r="AY35" s="851"/>
      <c r="AZ35" s="852" t="s">
        <v>484</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199</v>
      </c>
      <c r="R36" s="779"/>
      <c r="S36" s="779"/>
      <c r="T36" s="779"/>
      <c r="U36" s="779"/>
      <c r="V36" s="779">
        <v>199</v>
      </c>
      <c r="W36" s="779"/>
      <c r="X36" s="779"/>
      <c r="Y36" s="779"/>
      <c r="Z36" s="779"/>
      <c r="AA36" s="779" t="s">
        <v>545</v>
      </c>
      <c r="AB36" s="779"/>
      <c r="AC36" s="779"/>
      <c r="AD36" s="779"/>
      <c r="AE36" s="780"/>
      <c r="AF36" s="781" t="s">
        <v>111</v>
      </c>
      <c r="AG36" s="782"/>
      <c r="AH36" s="782"/>
      <c r="AI36" s="782"/>
      <c r="AJ36" s="783"/>
      <c r="AK36" s="850">
        <v>128</v>
      </c>
      <c r="AL36" s="851"/>
      <c r="AM36" s="851"/>
      <c r="AN36" s="851"/>
      <c r="AO36" s="851"/>
      <c r="AP36" s="851">
        <v>1058</v>
      </c>
      <c r="AQ36" s="851"/>
      <c r="AR36" s="851"/>
      <c r="AS36" s="851"/>
      <c r="AT36" s="851"/>
      <c r="AU36" s="851">
        <v>1038</v>
      </c>
      <c r="AV36" s="851"/>
      <c r="AW36" s="851"/>
      <c r="AX36" s="851"/>
      <c r="AY36" s="851"/>
      <c r="AZ36" s="852" t="s">
        <v>484</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391</v>
      </c>
      <c r="C37" s="776"/>
      <c r="D37" s="776"/>
      <c r="E37" s="776"/>
      <c r="F37" s="776"/>
      <c r="G37" s="776"/>
      <c r="H37" s="776"/>
      <c r="I37" s="776"/>
      <c r="J37" s="776"/>
      <c r="K37" s="776"/>
      <c r="L37" s="776"/>
      <c r="M37" s="776"/>
      <c r="N37" s="776"/>
      <c r="O37" s="776"/>
      <c r="P37" s="777"/>
      <c r="Q37" s="778">
        <v>74</v>
      </c>
      <c r="R37" s="779"/>
      <c r="S37" s="779"/>
      <c r="T37" s="779"/>
      <c r="U37" s="779"/>
      <c r="V37" s="779">
        <v>74</v>
      </c>
      <c r="W37" s="779"/>
      <c r="X37" s="779"/>
      <c r="Y37" s="779"/>
      <c r="Z37" s="779"/>
      <c r="AA37" s="779" t="s">
        <v>546</v>
      </c>
      <c r="AB37" s="779"/>
      <c r="AC37" s="779"/>
      <c r="AD37" s="779"/>
      <c r="AE37" s="780"/>
      <c r="AF37" s="781" t="s">
        <v>111</v>
      </c>
      <c r="AG37" s="782"/>
      <c r="AH37" s="782"/>
      <c r="AI37" s="782"/>
      <c r="AJ37" s="783"/>
      <c r="AK37" s="850">
        <v>55</v>
      </c>
      <c r="AL37" s="851"/>
      <c r="AM37" s="851"/>
      <c r="AN37" s="851"/>
      <c r="AO37" s="851"/>
      <c r="AP37" s="851">
        <v>559</v>
      </c>
      <c r="AQ37" s="851"/>
      <c r="AR37" s="851"/>
      <c r="AS37" s="851"/>
      <c r="AT37" s="851"/>
      <c r="AU37" s="851">
        <v>559</v>
      </c>
      <c r="AV37" s="851"/>
      <c r="AW37" s="851"/>
      <c r="AX37" s="851"/>
      <c r="AY37" s="851"/>
      <c r="AZ37" s="852" t="s">
        <v>484</v>
      </c>
      <c r="BA37" s="852"/>
      <c r="BB37" s="852"/>
      <c r="BC37" s="852"/>
      <c r="BD37" s="852"/>
      <c r="BE37" s="848" t="s">
        <v>387</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392</v>
      </c>
      <c r="C38" s="776"/>
      <c r="D38" s="776"/>
      <c r="E38" s="776"/>
      <c r="F38" s="776"/>
      <c r="G38" s="776"/>
      <c r="H38" s="776"/>
      <c r="I38" s="776"/>
      <c r="J38" s="776"/>
      <c r="K38" s="776"/>
      <c r="L38" s="776"/>
      <c r="M38" s="776"/>
      <c r="N38" s="776"/>
      <c r="O38" s="776"/>
      <c r="P38" s="777"/>
      <c r="Q38" s="778">
        <v>14</v>
      </c>
      <c r="R38" s="779"/>
      <c r="S38" s="779"/>
      <c r="T38" s="779"/>
      <c r="U38" s="779"/>
      <c r="V38" s="779">
        <v>14</v>
      </c>
      <c r="W38" s="779"/>
      <c r="X38" s="779"/>
      <c r="Y38" s="779"/>
      <c r="Z38" s="779"/>
      <c r="AA38" s="779" t="s">
        <v>547</v>
      </c>
      <c r="AB38" s="779"/>
      <c r="AC38" s="779"/>
      <c r="AD38" s="779"/>
      <c r="AE38" s="780"/>
      <c r="AF38" s="781" t="s">
        <v>111</v>
      </c>
      <c r="AG38" s="782"/>
      <c r="AH38" s="782"/>
      <c r="AI38" s="782"/>
      <c r="AJ38" s="783"/>
      <c r="AK38" s="850">
        <v>7</v>
      </c>
      <c r="AL38" s="851"/>
      <c r="AM38" s="851"/>
      <c r="AN38" s="851"/>
      <c r="AO38" s="851"/>
      <c r="AP38" s="851">
        <v>35</v>
      </c>
      <c r="AQ38" s="851"/>
      <c r="AR38" s="851"/>
      <c r="AS38" s="851"/>
      <c r="AT38" s="851"/>
      <c r="AU38" s="851">
        <v>35</v>
      </c>
      <c r="AV38" s="851"/>
      <c r="AW38" s="851"/>
      <c r="AX38" s="851"/>
      <c r="AY38" s="851"/>
      <c r="AZ38" s="852" t="s">
        <v>484</v>
      </c>
      <c r="BA38" s="852"/>
      <c r="BB38" s="852"/>
      <c r="BC38" s="852"/>
      <c r="BD38" s="852"/>
      <c r="BE38" s="848" t="s">
        <v>387</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1576</v>
      </c>
      <c r="AG63" s="862"/>
      <c r="AH63" s="862"/>
      <c r="AI63" s="862"/>
      <c r="AJ63" s="863"/>
      <c r="AK63" s="864"/>
      <c r="AL63" s="859"/>
      <c r="AM63" s="859"/>
      <c r="AN63" s="859"/>
      <c r="AO63" s="859"/>
      <c r="AP63" s="862">
        <v>12160</v>
      </c>
      <c r="AQ63" s="862"/>
      <c r="AR63" s="862"/>
      <c r="AS63" s="862"/>
      <c r="AT63" s="862"/>
      <c r="AU63" s="862">
        <v>6949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397</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546</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1973</v>
      </c>
      <c r="R69" s="851"/>
      <c r="S69" s="851"/>
      <c r="T69" s="851"/>
      <c r="U69" s="851"/>
      <c r="V69" s="851">
        <v>1969</v>
      </c>
      <c r="W69" s="851"/>
      <c r="X69" s="851"/>
      <c r="Y69" s="851"/>
      <c r="Z69" s="851"/>
      <c r="AA69" s="851">
        <v>4</v>
      </c>
      <c r="AB69" s="851"/>
      <c r="AC69" s="851"/>
      <c r="AD69" s="851"/>
      <c r="AE69" s="851"/>
      <c r="AF69" s="851">
        <v>4</v>
      </c>
      <c r="AG69" s="851"/>
      <c r="AH69" s="851"/>
      <c r="AI69" s="851"/>
      <c r="AJ69" s="851"/>
      <c r="AK69" s="851">
        <v>0</v>
      </c>
      <c r="AL69" s="851"/>
      <c r="AM69" s="851"/>
      <c r="AN69" s="851"/>
      <c r="AO69" s="851"/>
      <c r="AP69" s="851" t="s">
        <v>546</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277097</v>
      </c>
      <c r="R70" s="851"/>
      <c r="S70" s="851"/>
      <c r="T70" s="851"/>
      <c r="U70" s="851"/>
      <c r="V70" s="851">
        <v>265172</v>
      </c>
      <c r="W70" s="851"/>
      <c r="X70" s="851"/>
      <c r="Y70" s="851"/>
      <c r="Z70" s="851"/>
      <c r="AA70" s="851">
        <v>11924</v>
      </c>
      <c r="AB70" s="851"/>
      <c r="AC70" s="851"/>
      <c r="AD70" s="851"/>
      <c r="AE70" s="851"/>
      <c r="AF70" s="851">
        <v>11924</v>
      </c>
      <c r="AG70" s="851"/>
      <c r="AH70" s="851"/>
      <c r="AI70" s="851"/>
      <c r="AJ70" s="851"/>
      <c r="AK70" s="851">
        <v>1891</v>
      </c>
      <c r="AL70" s="851"/>
      <c r="AM70" s="851"/>
      <c r="AN70" s="851"/>
      <c r="AO70" s="851"/>
      <c r="AP70" s="851" t="s">
        <v>546</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13373</v>
      </c>
      <c r="AG88" s="862"/>
      <c r="AH88" s="862"/>
      <c r="AI88" s="862"/>
      <c r="AJ88" s="862"/>
      <c r="AK88" s="859"/>
      <c r="AL88" s="859"/>
      <c r="AM88" s="859"/>
      <c r="AN88" s="859"/>
      <c r="AO88" s="859"/>
      <c r="AP88" s="862" t="s">
        <v>556</v>
      </c>
      <c r="AQ88" s="862"/>
      <c r="AR88" s="862"/>
      <c r="AS88" s="862"/>
      <c r="AT88" s="862"/>
      <c r="AU88" s="862" t="s">
        <v>556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94</v>
      </c>
      <c r="CS102" s="870"/>
      <c r="CT102" s="870"/>
      <c r="CU102" s="870"/>
      <c r="CV102" s="913"/>
      <c r="CW102" s="912">
        <v>249</v>
      </c>
      <c r="CX102" s="870"/>
      <c r="CY102" s="870"/>
      <c r="CZ102" s="870"/>
      <c r="DA102" s="913"/>
      <c r="DB102" s="912" t="s">
        <v>546</v>
      </c>
      <c r="DC102" s="870"/>
      <c r="DD102" s="870"/>
      <c r="DE102" s="870"/>
      <c r="DF102" s="913"/>
      <c r="DG102" s="912" t="s">
        <v>545</v>
      </c>
      <c r="DH102" s="870"/>
      <c r="DI102" s="870"/>
      <c r="DJ102" s="870"/>
      <c r="DK102" s="913"/>
      <c r="DL102" s="912" t="s">
        <v>548</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285</v>
      </c>
      <c r="AG109" s="915"/>
      <c r="AH109" s="915"/>
      <c r="AI109" s="915"/>
      <c r="AJ109" s="916"/>
      <c r="AK109" s="914" t="s">
        <v>284</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285</v>
      </c>
      <c r="BW109" s="915"/>
      <c r="BX109" s="915"/>
      <c r="BY109" s="915"/>
      <c r="BZ109" s="916"/>
      <c r="CA109" s="914" t="s">
        <v>284</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285</v>
      </c>
      <c r="DM109" s="915"/>
      <c r="DN109" s="915"/>
      <c r="DO109" s="915"/>
      <c r="DP109" s="916"/>
      <c r="DQ109" s="914" t="s">
        <v>284</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7551830</v>
      </c>
      <c r="AB110" s="922"/>
      <c r="AC110" s="922"/>
      <c r="AD110" s="922"/>
      <c r="AE110" s="923"/>
      <c r="AF110" s="924">
        <v>7763912</v>
      </c>
      <c r="AG110" s="922"/>
      <c r="AH110" s="922"/>
      <c r="AI110" s="922"/>
      <c r="AJ110" s="923"/>
      <c r="AK110" s="924">
        <v>7028601</v>
      </c>
      <c r="AL110" s="922"/>
      <c r="AM110" s="922"/>
      <c r="AN110" s="922"/>
      <c r="AO110" s="923"/>
      <c r="AP110" s="925">
        <v>27.7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52610849</v>
      </c>
      <c r="BR110" s="957"/>
      <c r="BS110" s="957"/>
      <c r="BT110" s="957"/>
      <c r="BU110" s="957"/>
      <c r="BV110" s="957">
        <v>48892874</v>
      </c>
      <c r="BW110" s="957"/>
      <c r="BX110" s="957"/>
      <c r="BY110" s="957"/>
      <c r="BZ110" s="957"/>
      <c r="CA110" s="957">
        <v>45245920</v>
      </c>
      <c r="CB110" s="957"/>
      <c r="CC110" s="957"/>
      <c r="CD110" s="957"/>
      <c r="CE110" s="957"/>
      <c r="CF110" s="971">
        <v>178.3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1074235</v>
      </c>
      <c r="BR111" s="950"/>
      <c r="BS111" s="950"/>
      <c r="BT111" s="950"/>
      <c r="BU111" s="950"/>
      <c r="BV111" s="950">
        <v>1749918</v>
      </c>
      <c r="BW111" s="950"/>
      <c r="BX111" s="950"/>
      <c r="BY111" s="950"/>
      <c r="BZ111" s="950"/>
      <c r="CA111" s="950">
        <v>1688359</v>
      </c>
      <c r="CB111" s="950"/>
      <c r="CC111" s="950"/>
      <c r="CD111" s="950"/>
      <c r="CE111" s="950"/>
      <c r="CF111" s="944">
        <v>6.7</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7645345</v>
      </c>
      <c r="BR112" s="950"/>
      <c r="BS112" s="950"/>
      <c r="BT112" s="950"/>
      <c r="BU112" s="950"/>
      <c r="BV112" s="950">
        <v>7491377</v>
      </c>
      <c r="BW112" s="950"/>
      <c r="BX112" s="950"/>
      <c r="BY112" s="950"/>
      <c r="BZ112" s="950"/>
      <c r="CA112" s="950">
        <v>6949154</v>
      </c>
      <c r="CB112" s="950"/>
      <c r="CC112" s="950"/>
      <c r="CD112" s="950"/>
      <c r="CE112" s="950"/>
      <c r="CF112" s="944">
        <v>27.4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621211</v>
      </c>
      <c r="AB113" s="964"/>
      <c r="AC113" s="964"/>
      <c r="AD113" s="964"/>
      <c r="AE113" s="965"/>
      <c r="AF113" s="966">
        <v>646029</v>
      </c>
      <c r="AG113" s="964"/>
      <c r="AH113" s="964"/>
      <c r="AI113" s="964"/>
      <c r="AJ113" s="965"/>
      <c r="AK113" s="966">
        <v>618698</v>
      </c>
      <c r="AL113" s="964"/>
      <c r="AM113" s="964"/>
      <c r="AN113" s="964"/>
      <c r="AO113" s="965"/>
      <c r="AP113" s="967">
        <v>2.4</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9160093</v>
      </c>
      <c r="BR114" s="950"/>
      <c r="BS114" s="950"/>
      <c r="BT114" s="950"/>
      <c r="BU114" s="950"/>
      <c r="BV114" s="950">
        <v>8568257</v>
      </c>
      <c r="BW114" s="950"/>
      <c r="BX114" s="950"/>
      <c r="BY114" s="950"/>
      <c r="BZ114" s="950"/>
      <c r="CA114" s="950">
        <v>7957934</v>
      </c>
      <c r="CB114" s="950"/>
      <c r="CC114" s="950"/>
      <c r="CD114" s="950"/>
      <c r="CE114" s="950"/>
      <c r="CF114" s="944">
        <v>31.4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118780</v>
      </c>
      <c r="AB115" s="964"/>
      <c r="AC115" s="964"/>
      <c r="AD115" s="964"/>
      <c r="AE115" s="965"/>
      <c r="AF115" s="966">
        <v>111327</v>
      </c>
      <c r="AG115" s="964"/>
      <c r="AH115" s="964"/>
      <c r="AI115" s="964"/>
      <c r="AJ115" s="965"/>
      <c r="AK115" s="966">
        <v>111601</v>
      </c>
      <c r="AL115" s="964"/>
      <c r="AM115" s="964"/>
      <c r="AN115" s="964"/>
      <c r="AO115" s="965"/>
      <c r="AP115" s="967">
        <v>0.4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1424</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8291821</v>
      </c>
      <c r="AB117" s="1007"/>
      <c r="AC117" s="1007"/>
      <c r="AD117" s="1007"/>
      <c r="AE117" s="1008"/>
      <c r="AF117" s="1009">
        <v>8521268</v>
      </c>
      <c r="AG117" s="1007"/>
      <c r="AH117" s="1007"/>
      <c r="AI117" s="1007"/>
      <c r="AJ117" s="1008"/>
      <c r="AK117" s="1009">
        <v>7758900</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285</v>
      </c>
      <c r="AG118" s="915"/>
      <c r="AH118" s="915"/>
      <c r="AI118" s="915"/>
      <c r="AJ118" s="916"/>
      <c r="AK118" s="914" t="s">
        <v>284</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438</v>
      </c>
      <c r="BP119" s="1036"/>
      <c r="BQ119" s="1027">
        <v>70490522</v>
      </c>
      <c r="BR119" s="1028"/>
      <c r="BS119" s="1028"/>
      <c r="BT119" s="1028"/>
      <c r="BU119" s="1028"/>
      <c r="BV119" s="1028">
        <v>66702426</v>
      </c>
      <c r="BW119" s="1028"/>
      <c r="BX119" s="1028"/>
      <c r="BY119" s="1028"/>
      <c r="BZ119" s="1028"/>
      <c r="CA119" s="1028">
        <v>61841367</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1072811</v>
      </c>
      <c r="DH119" s="1014"/>
      <c r="DI119" s="1014"/>
      <c r="DJ119" s="1014"/>
      <c r="DK119" s="1015"/>
      <c r="DL119" s="1013">
        <v>1749918</v>
      </c>
      <c r="DM119" s="1014"/>
      <c r="DN119" s="1014"/>
      <c r="DO119" s="1014"/>
      <c r="DP119" s="1015"/>
      <c r="DQ119" s="1013">
        <v>1688359</v>
      </c>
      <c r="DR119" s="1014"/>
      <c r="DS119" s="1014"/>
      <c r="DT119" s="1014"/>
      <c r="DU119" s="1015"/>
      <c r="DV119" s="1016">
        <v>6.7</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21368761</v>
      </c>
      <c r="BR120" s="957"/>
      <c r="BS120" s="957"/>
      <c r="BT120" s="957"/>
      <c r="BU120" s="957"/>
      <c r="BV120" s="957">
        <v>21454253</v>
      </c>
      <c r="BW120" s="957"/>
      <c r="BX120" s="957"/>
      <c r="BY120" s="957"/>
      <c r="BZ120" s="957"/>
      <c r="CA120" s="957">
        <v>22236883</v>
      </c>
      <c r="CB120" s="957"/>
      <c r="CC120" s="957"/>
      <c r="CD120" s="957"/>
      <c r="CE120" s="957"/>
      <c r="CF120" s="971">
        <v>87.7</v>
      </c>
      <c r="CG120" s="972"/>
      <c r="CH120" s="972"/>
      <c r="CI120" s="972"/>
      <c r="CJ120" s="972"/>
      <c r="CK120" s="1037" t="s">
        <v>442</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4588542</v>
      </c>
      <c r="DH120" s="957"/>
      <c r="DI120" s="957"/>
      <c r="DJ120" s="957"/>
      <c r="DK120" s="957"/>
      <c r="DL120" s="957">
        <v>4562633</v>
      </c>
      <c r="DM120" s="957"/>
      <c r="DN120" s="957"/>
      <c r="DO120" s="957"/>
      <c r="DP120" s="957"/>
      <c r="DQ120" s="957">
        <v>4515503</v>
      </c>
      <c r="DR120" s="957"/>
      <c r="DS120" s="957"/>
      <c r="DT120" s="957"/>
      <c r="DU120" s="957"/>
      <c r="DV120" s="958">
        <v>17.8</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995087</v>
      </c>
      <c r="BR121" s="950"/>
      <c r="BS121" s="950"/>
      <c r="BT121" s="950"/>
      <c r="BU121" s="950"/>
      <c r="BV121" s="950">
        <v>865849</v>
      </c>
      <c r="BW121" s="950"/>
      <c r="BX121" s="950"/>
      <c r="BY121" s="950"/>
      <c r="BZ121" s="950"/>
      <c r="CA121" s="950">
        <v>777185</v>
      </c>
      <c r="CB121" s="950"/>
      <c r="CC121" s="950"/>
      <c r="CD121" s="950"/>
      <c r="CE121" s="950"/>
      <c r="CF121" s="944">
        <v>3.1</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1162204</v>
      </c>
      <c r="DH121" s="950"/>
      <c r="DI121" s="950"/>
      <c r="DJ121" s="950"/>
      <c r="DK121" s="950"/>
      <c r="DL121" s="950">
        <v>1121494</v>
      </c>
      <c r="DM121" s="950"/>
      <c r="DN121" s="950"/>
      <c r="DO121" s="950"/>
      <c r="DP121" s="950"/>
      <c r="DQ121" s="950">
        <v>1037972</v>
      </c>
      <c r="DR121" s="950"/>
      <c r="DS121" s="950"/>
      <c r="DT121" s="950"/>
      <c r="DU121" s="950"/>
      <c r="DV121" s="951">
        <v>4.0999999999999996</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1957</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43709742</v>
      </c>
      <c r="BR122" s="1028"/>
      <c r="BS122" s="1028"/>
      <c r="BT122" s="1028"/>
      <c r="BU122" s="1028"/>
      <c r="BV122" s="1028">
        <v>41645301</v>
      </c>
      <c r="BW122" s="1028"/>
      <c r="BX122" s="1028"/>
      <c r="BY122" s="1028"/>
      <c r="BZ122" s="1028"/>
      <c r="CA122" s="1028">
        <v>39564657</v>
      </c>
      <c r="CB122" s="1028"/>
      <c r="CC122" s="1028"/>
      <c r="CD122" s="1028"/>
      <c r="CE122" s="1028"/>
      <c r="CF122" s="1048">
        <v>156</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629299</v>
      </c>
      <c r="DH122" s="950"/>
      <c r="DI122" s="950"/>
      <c r="DJ122" s="950"/>
      <c r="DK122" s="950"/>
      <c r="DL122" s="950">
        <v>597015</v>
      </c>
      <c r="DM122" s="950"/>
      <c r="DN122" s="950"/>
      <c r="DO122" s="950"/>
      <c r="DP122" s="950"/>
      <c r="DQ122" s="950">
        <v>559040</v>
      </c>
      <c r="DR122" s="950"/>
      <c r="DS122" s="950"/>
      <c r="DT122" s="950"/>
      <c r="DU122" s="950"/>
      <c r="DV122" s="951">
        <v>2.2000000000000002</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1424</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446</v>
      </c>
      <c r="BP123" s="1036"/>
      <c r="BQ123" s="1095">
        <v>66073590</v>
      </c>
      <c r="BR123" s="1096"/>
      <c r="BS123" s="1096"/>
      <c r="BT123" s="1096"/>
      <c r="BU123" s="1096"/>
      <c r="BV123" s="1096">
        <v>63965403</v>
      </c>
      <c r="BW123" s="1096"/>
      <c r="BX123" s="1096"/>
      <c r="BY123" s="1096"/>
      <c r="BZ123" s="1096"/>
      <c r="CA123" s="1096">
        <v>62578725</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1063976</v>
      </c>
      <c r="DH123" s="989"/>
      <c r="DI123" s="989"/>
      <c r="DJ123" s="989"/>
      <c r="DK123" s="990"/>
      <c r="DL123" s="991">
        <v>1023374</v>
      </c>
      <c r="DM123" s="989"/>
      <c r="DN123" s="989"/>
      <c r="DO123" s="989"/>
      <c r="DP123" s="990"/>
      <c r="DQ123" s="991">
        <v>519374</v>
      </c>
      <c r="DR123" s="989"/>
      <c r="DS123" s="989"/>
      <c r="DT123" s="989"/>
      <c r="DU123" s="990"/>
      <c r="DV123" s="992">
        <v>2</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17.5</v>
      </c>
      <c r="BR124" s="1058"/>
      <c r="BS124" s="1058"/>
      <c r="BT124" s="1058"/>
      <c r="BU124" s="1058"/>
      <c r="BV124" s="1058">
        <v>10.7</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201324</v>
      </c>
      <c r="DH124" s="1014"/>
      <c r="DI124" s="1014"/>
      <c r="DJ124" s="1014"/>
      <c r="DK124" s="1015"/>
      <c r="DL124" s="1013">
        <v>186861</v>
      </c>
      <c r="DM124" s="1014"/>
      <c r="DN124" s="1014"/>
      <c r="DO124" s="1014"/>
      <c r="DP124" s="1015"/>
      <c r="DQ124" s="1013">
        <v>317265</v>
      </c>
      <c r="DR124" s="1014"/>
      <c r="DS124" s="1014"/>
      <c r="DT124" s="1014"/>
      <c r="DU124" s="1015"/>
      <c r="DV124" s="1016">
        <v>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106260</v>
      </c>
      <c r="AB126" s="989"/>
      <c r="AC126" s="989"/>
      <c r="AD126" s="989"/>
      <c r="AE126" s="990"/>
      <c r="AF126" s="991">
        <v>106059</v>
      </c>
      <c r="AG126" s="989"/>
      <c r="AH126" s="989"/>
      <c r="AI126" s="989"/>
      <c r="AJ126" s="990"/>
      <c r="AK126" s="991">
        <v>106257</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9139</v>
      </c>
      <c r="AB127" s="989"/>
      <c r="AC127" s="989"/>
      <c r="AD127" s="989"/>
      <c r="AE127" s="990"/>
      <c r="AF127" s="991">
        <v>5268</v>
      </c>
      <c r="AG127" s="989"/>
      <c r="AH127" s="989"/>
      <c r="AI127" s="989"/>
      <c r="AJ127" s="990"/>
      <c r="AK127" s="991">
        <v>5344</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172543</v>
      </c>
      <c r="AB128" s="1078"/>
      <c r="AC128" s="1078"/>
      <c r="AD128" s="1078"/>
      <c r="AE128" s="1079"/>
      <c r="AF128" s="1080">
        <v>158114</v>
      </c>
      <c r="AG128" s="1078"/>
      <c r="AH128" s="1078"/>
      <c r="AI128" s="1078"/>
      <c r="AJ128" s="1079"/>
      <c r="AK128" s="1080">
        <v>131801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11.79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30723642</v>
      </c>
      <c r="AB129" s="989"/>
      <c r="AC129" s="989"/>
      <c r="AD129" s="989"/>
      <c r="AE129" s="990"/>
      <c r="AF129" s="991">
        <v>31042725</v>
      </c>
      <c r="AG129" s="989"/>
      <c r="AH129" s="989"/>
      <c r="AI129" s="989"/>
      <c r="AJ129" s="990"/>
      <c r="AK129" s="991">
        <v>30320115</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111</v>
      </c>
      <c r="BG129" s="1099"/>
      <c r="BH129" s="1099"/>
      <c r="BI129" s="1099"/>
      <c r="BJ129" s="1099"/>
      <c r="BK129" s="1099"/>
      <c r="BL129" s="1100"/>
      <c r="BM129" s="1098">
        <v>16.79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5515058</v>
      </c>
      <c r="AB130" s="989"/>
      <c r="AC130" s="989"/>
      <c r="AD130" s="989"/>
      <c r="AE130" s="990"/>
      <c r="AF130" s="991">
        <v>5585599</v>
      </c>
      <c r="AG130" s="989"/>
      <c r="AH130" s="989"/>
      <c r="AI130" s="989"/>
      <c r="AJ130" s="990"/>
      <c r="AK130" s="991">
        <v>4950132</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10.5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25208584</v>
      </c>
      <c r="AB131" s="1014"/>
      <c r="AC131" s="1014"/>
      <c r="AD131" s="1014"/>
      <c r="AE131" s="1015"/>
      <c r="AF131" s="1013">
        <v>25457126</v>
      </c>
      <c r="AG131" s="1014"/>
      <c r="AH131" s="1014"/>
      <c r="AI131" s="1014"/>
      <c r="AJ131" s="1015"/>
      <c r="AK131" s="1013">
        <v>25369983</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10.330687360000001</v>
      </c>
      <c r="AB132" s="1130"/>
      <c r="AC132" s="1130"/>
      <c r="AD132" s="1130"/>
      <c r="AE132" s="1131"/>
      <c r="AF132" s="1132">
        <v>10.910717099999999</v>
      </c>
      <c r="AG132" s="1130"/>
      <c r="AH132" s="1130"/>
      <c r="AI132" s="1130"/>
      <c r="AJ132" s="1131"/>
      <c r="AK132" s="1132">
        <v>10.55170987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9.8000000000000007</v>
      </c>
      <c r="AB133" s="1113"/>
      <c r="AC133" s="1113"/>
      <c r="AD133" s="1113"/>
      <c r="AE133" s="1114"/>
      <c r="AF133" s="1112">
        <v>10.3</v>
      </c>
      <c r="AG133" s="1113"/>
      <c r="AH133" s="1113"/>
      <c r="AI133" s="1113"/>
      <c r="AJ133" s="1114"/>
      <c r="AK133" s="1112">
        <v>10.5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8730679</v>
      </c>
      <c r="L9" s="266">
        <v>89955</v>
      </c>
      <c r="M9" s="267">
        <v>62051</v>
      </c>
      <c r="N9" s="268">
        <v>45</v>
      </c>
    </row>
    <row r="10" spans="1:16">
      <c r="A10" s="250"/>
      <c r="B10" s="246"/>
      <c r="C10" s="246"/>
      <c r="D10" s="246"/>
      <c r="E10" s="246"/>
      <c r="F10" s="246"/>
      <c r="G10" s="1152" t="s">
        <v>480</v>
      </c>
      <c r="H10" s="1153"/>
      <c r="I10" s="1153"/>
      <c r="J10" s="1154"/>
      <c r="K10" s="269">
        <v>82437</v>
      </c>
      <c r="L10" s="270">
        <v>849</v>
      </c>
      <c r="M10" s="271">
        <v>5713</v>
      </c>
      <c r="N10" s="272">
        <v>-85.1</v>
      </c>
    </row>
    <row r="11" spans="1:16" ht="13.5" customHeight="1">
      <c r="A11" s="250"/>
      <c r="B11" s="246"/>
      <c r="C11" s="246"/>
      <c r="D11" s="246"/>
      <c r="E11" s="246"/>
      <c r="F11" s="246"/>
      <c r="G11" s="1152" t="s">
        <v>481</v>
      </c>
      <c r="H11" s="1153"/>
      <c r="I11" s="1153"/>
      <c r="J11" s="1154"/>
      <c r="K11" s="269">
        <v>23304</v>
      </c>
      <c r="L11" s="270">
        <v>240</v>
      </c>
      <c r="M11" s="271">
        <v>5796</v>
      </c>
      <c r="N11" s="272">
        <v>-95.9</v>
      </c>
    </row>
    <row r="12" spans="1:16" ht="13.5" customHeight="1">
      <c r="A12" s="250"/>
      <c r="B12" s="246"/>
      <c r="C12" s="246"/>
      <c r="D12" s="246"/>
      <c r="E12" s="246"/>
      <c r="F12" s="246"/>
      <c r="G12" s="1152" t="s">
        <v>482</v>
      </c>
      <c r="H12" s="1153"/>
      <c r="I12" s="1153"/>
      <c r="J12" s="1154"/>
      <c r="K12" s="269">
        <v>889</v>
      </c>
      <c r="L12" s="270">
        <v>9</v>
      </c>
      <c r="M12" s="271">
        <v>1167</v>
      </c>
      <c r="N12" s="272">
        <v>-99.2</v>
      </c>
    </row>
    <row r="13" spans="1:16" ht="13.5" customHeight="1">
      <c r="A13" s="250"/>
      <c r="B13" s="246"/>
      <c r="C13" s="246"/>
      <c r="D13" s="246"/>
      <c r="E13" s="246"/>
      <c r="F13" s="246"/>
      <c r="G13" s="1152" t="s">
        <v>483</v>
      </c>
      <c r="H13" s="1153"/>
      <c r="I13" s="1153"/>
      <c r="J13" s="1154"/>
      <c r="K13" s="269" t="s">
        <v>484</v>
      </c>
      <c r="L13" s="270" t="s">
        <v>484</v>
      </c>
      <c r="M13" s="271">
        <v>0</v>
      </c>
      <c r="N13" s="272" t="s">
        <v>484</v>
      </c>
    </row>
    <row r="14" spans="1:16" ht="13.5" customHeight="1">
      <c r="A14" s="250"/>
      <c r="B14" s="246"/>
      <c r="C14" s="246"/>
      <c r="D14" s="246"/>
      <c r="E14" s="246"/>
      <c r="F14" s="246"/>
      <c r="G14" s="1152" t="s">
        <v>485</v>
      </c>
      <c r="H14" s="1153"/>
      <c r="I14" s="1153"/>
      <c r="J14" s="1154"/>
      <c r="K14" s="269">
        <v>490997</v>
      </c>
      <c r="L14" s="270">
        <v>5059</v>
      </c>
      <c r="M14" s="271">
        <v>2337</v>
      </c>
      <c r="N14" s="272">
        <v>116.5</v>
      </c>
    </row>
    <row r="15" spans="1:16" ht="13.5" customHeight="1">
      <c r="A15" s="250"/>
      <c r="B15" s="246"/>
      <c r="C15" s="246"/>
      <c r="D15" s="246"/>
      <c r="E15" s="246"/>
      <c r="F15" s="246"/>
      <c r="G15" s="1152" t="s">
        <v>486</v>
      </c>
      <c r="H15" s="1153"/>
      <c r="I15" s="1153"/>
      <c r="J15" s="1154"/>
      <c r="K15" s="269">
        <v>372421</v>
      </c>
      <c r="L15" s="270">
        <v>3837</v>
      </c>
      <c r="M15" s="271">
        <v>1594</v>
      </c>
      <c r="N15" s="272">
        <v>140.69999999999999</v>
      </c>
    </row>
    <row r="16" spans="1:16">
      <c r="A16" s="250"/>
      <c r="B16" s="246"/>
      <c r="C16" s="246"/>
      <c r="D16" s="246"/>
      <c r="E16" s="246"/>
      <c r="F16" s="246"/>
      <c r="G16" s="1155" t="s">
        <v>487</v>
      </c>
      <c r="H16" s="1156"/>
      <c r="I16" s="1156"/>
      <c r="J16" s="1157"/>
      <c r="K16" s="270">
        <v>-841236</v>
      </c>
      <c r="L16" s="270">
        <v>-8668</v>
      </c>
      <c r="M16" s="271">
        <v>-5993</v>
      </c>
      <c r="N16" s="272">
        <v>44.6</v>
      </c>
    </row>
    <row r="17" spans="1:16">
      <c r="A17" s="250"/>
      <c r="B17" s="246"/>
      <c r="C17" s="246"/>
      <c r="D17" s="246"/>
      <c r="E17" s="246"/>
      <c r="F17" s="246"/>
      <c r="G17" s="1155" t="s">
        <v>168</v>
      </c>
      <c r="H17" s="1156"/>
      <c r="I17" s="1156"/>
      <c r="J17" s="1157"/>
      <c r="K17" s="270">
        <v>8859491</v>
      </c>
      <c r="L17" s="270">
        <v>91282</v>
      </c>
      <c r="M17" s="271">
        <v>72665</v>
      </c>
      <c r="N17" s="272">
        <v>25.6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9.48</v>
      </c>
      <c r="L21" s="283">
        <v>7.22</v>
      </c>
      <c r="M21" s="284">
        <v>2.2599999999999998</v>
      </c>
      <c r="N21" s="251"/>
      <c r="O21" s="285"/>
      <c r="P21" s="281"/>
    </row>
    <row r="22" spans="1:16" s="286" customFormat="1">
      <c r="A22" s="281"/>
      <c r="B22" s="251"/>
      <c r="C22" s="251"/>
      <c r="D22" s="251"/>
      <c r="E22" s="251"/>
      <c r="F22" s="251"/>
      <c r="G22" s="1147" t="s">
        <v>493</v>
      </c>
      <c r="H22" s="1148"/>
      <c r="I22" s="1148"/>
      <c r="J22" s="1149"/>
      <c r="K22" s="287">
        <v>98.3</v>
      </c>
      <c r="L22" s="288">
        <v>98.4</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7028601</v>
      </c>
      <c r="L32" s="296">
        <v>72418</v>
      </c>
      <c r="M32" s="297">
        <v>39687</v>
      </c>
      <c r="N32" s="298">
        <v>82.5</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56</v>
      </c>
      <c r="N34" s="298" t="s">
        <v>484</v>
      </c>
    </row>
    <row r="35" spans="1:16" ht="27" customHeight="1">
      <c r="A35" s="250"/>
      <c r="B35" s="246"/>
      <c r="C35" s="246"/>
      <c r="D35" s="246"/>
      <c r="E35" s="246"/>
      <c r="F35" s="246"/>
      <c r="G35" s="1163" t="s">
        <v>500</v>
      </c>
      <c r="H35" s="1164"/>
      <c r="I35" s="1164"/>
      <c r="J35" s="1165"/>
      <c r="K35" s="296">
        <v>618698</v>
      </c>
      <c r="L35" s="296">
        <v>6375</v>
      </c>
      <c r="M35" s="297">
        <v>13696</v>
      </c>
      <c r="N35" s="298">
        <v>-53.5</v>
      </c>
    </row>
    <row r="36" spans="1:16" ht="27" customHeight="1">
      <c r="A36" s="250"/>
      <c r="B36" s="246"/>
      <c r="C36" s="246"/>
      <c r="D36" s="246"/>
      <c r="E36" s="246"/>
      <c r="F36" s="246"/>
      <c r="G36" s="1163" t="s">
        <v>501</v>
      </c>
      <c r="H36" s="1164"/>
      <c r="I36" s="1164"/>
      <c r="J36" s="1165"/>
      <c r="K36" s="296" t="s">
        <v>484</v>
      </c>
      <c r="L36" s="296" t="s">
        <v>484</v>
      </c>
      <c r="M36" s="297">
        <v>1733</v>
      </c>
      <c r="N36" s="298" t="s">
        <v>484</v>
      </c>
    </row>
    <row r="37" spans="1:16" ht="13.5" customHeight="1">
      <c r="A37" s="250"/>
      <c r="B37" s="246"/>
      <c r="C37" s="246"/>
      <c r="D37" s="246"/>
      <c r="E37" s="246"/>
      <c r="F37" s="246"/>
      <c r="G37" s="1163" t="s">
        <v>502</v>
      </c>
      <c r="H37" s="1164"/>
      <c r="I37" s="1164"/>
      <c r="J37" s="1165"/>
      <c r="K37" s="296">
        <v>111601</v>
      </c>
      <c r="L37" s="296">
        <v>1150</v>
      </c>
      <c r="M37" s="297">
        <v>790</v>
      </c>
      <c r="N37" s="298">
        <v>45.6</v>
      </c>
    </row>
    <row r="38" spans="1:16" ht="27" customHeight="1">
      <c r="A38" s="250"/>
      <c r="B38" s="246"/>
      <c r="C38" s="246"/>
      <c r="D38" s="246"/>
      <c r="E38" s="246"/>
      <c r="F38" s="246"/>
      <c r="G38" s="1166" t="s">
        <v>503</v>
      </c>
      <c r="H38" s="1167"/>
      <c r="I38" s="1167"/>
      <c r="J38" s="1168"/>
      <c r="K38" s="299" t="s">
        <v>484</v>
      </c>
      <c r="L38" s="299" t="s">
        <v>484</v>
      </c>
      <c r="M38" s="300">
        <v>1</v>
      </c>
      <c r="N38" s="301" t="s">
        <v>484</v>
      </c>
      <c r="O38" s="295"/>
    </row>
    <row r="39" spans="1:16">
      <c r="A39" s="250"/>
      <c r="B39" s="246"/>
      <c r="C39" s="246"/>
      <c r="D39" s="246"/>
      <c r="E39" s="246"/>
      <c r="F39" s="246"/>
      <c r="G39" s="1166" t="s">
        <v>504</v>
      </c>
      <c r="H39" s="1167"/>
      <c r="I39" s="1167"/>
      <c r="J39" s="1168"/>
      <c r="K39" s="302">
        <v>-131801</v>
      </c>
      <c r="L39" s="302">
        <v>-1358</v>
      </c>
      <c r="M39" s="303">
        <v>-5521</v>
      </c>
      <c r="N39" s="304">
        <v>-75.400000000000006</v>
      </c>
      <c r="O39" s="295"/>
    </row>
    <row r="40" spans="1:16" ht="27" customHeight="1">
      <c r="A40" s="250"/>
      <c r="B40" s="246"/>
      <c r="C40" s="246"/>
      <c r="D40" s="246"/>
      <c r="E40" s="246"/>
      <c r="F40" s="246"/>
      <c r="G40" s="1163" t="s">
        <v>505</v>
      </c>
      <c r="H40" s="1164"/>
      <c r="I40" s="1164"/>
      <c r="J40" s="1165"/>
      <c r="K40" s="302">
        <v>-4950132</v>
      </c>
      <c r="L40" s="302">
        <v>-51003</v>
      </c>
      <c r="M40" s="303">
        <v>-35785</v>
      </c>
      <c r="N40" s="304">
        <v>42.5</v>
      </c>
      <c r="O40" s="295"/>
    </row>
    <row r="41" spans="1:16">
      <c r="A41" s="250"/>
      <c r="B41" s="246"/>
      <c r="C41" s="246"/>
      <c r="D41" s="246"/>
      <c r="E41" s="246"/>
      <c r="F41" s="246"/>
      <c r="G41" s="1169" t="s">
        <v>279</v>
      </c>
      <c r="H41" s="1170"/>
      <c r="I41" s="1170"/>
      <c r="J41" s="1171"/>
      <c r="K41" s="296">
        <v>2676967</v>
      </c>
      <c r="L41" s="302">
        <v>27582</v>
      </c>
      <c r="M41" s="303">
        <v>14658</v>
      </c>
      <c r="N41" s="304">
        <v>88.2</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8299428</v>
      </c>
      <c r="J51" s="322">
        <v>83637</v>
      </c>
      <c r="K51" s="323">
        <v>-13.2</v>
      </c>
      <c r="L51" s="324">
        <v>50880</v>
      </c>
      <c r="M51" s="325">
        <v>7</v>
      </c>
      <c r="N51" s="326">
        <v>-20.2</v>
      </c>
    </row>
    <row r="52" spans="1:14">
      <c r="A52" s="250"/>
      <c r="B52" s="246"/>
      <c r="C52" s="246"/>
      <c r="D52" s="246"/>
      <c r="E52" s="246"/>
      <c r="F52" s="246"/>
      <c r="G52" s="327"/>
      <c r="H52" s="328" t="s">
        <v>516</v>
      </c>
      <c r="I52" s="329">
        <v>4996547</v>
      </c>
      <c r="J52" s="330">
        <v>50352</v>
      </c>
      <c r="K52" s="331">
        <v>-13.1</v>
      </c>
      <c r="L52" s="332">
        <v>26879</v>
      </c>
      <c r="M52" s="333">
        <v>2.4</v>
      </c>
      <c r="N52" s="334">
        <v>-15.5</v>
      </c>
    </row>
    <row r="53" spans="1:14">
      <c r="A53" s="250"/>
      <c r="B53" s="246"/>
      <c r="C53" s="246"/>
      <c r="D53" s="246"/>
      <c r="E53" s="246"/>
      <c r="F53" s="246"/>
      <c r="G53" s="312" t="s">
        <v>517</v>
      </c>
      <c r="H53" s="313"/>
      <c r="I53" s="321">
        <v>8127886</v>
      </c>
      <c r="J53" s="322">
        <v>81986</v>
      </c>
      <c r="K53" s="323">
        <v>-2</v>
      </c>
      <c r="L53" s="324">
        <v>63956</v>
      </c>
      <c r="M53" s="325">
        <v>25.7</v>
      </c>
      <c r="N53" s="326">
        <v>-27.7</v>
      </c>
    </row>
    <row r="54" spans="1:14">
      <c r="A54" s="250"/>
      <c r="B54" s="246"/>
      <c r="C54" s="246"/>
      <c r="D54" s="246"/>
      <c r="E54" s="246"/>
      <c r="F54" s="246"/>
      <c r="G54" s="327"/>
      <c r="H54" s="328" t="s">
        <v>516</v>
      </c>
      <c r="I54" s="329">
        <v>4468237</v>
      </c>
      <c r="J54" s="330">
        <v>45071</v>
      </c>
      <c r="K54" s="331">
        <v>-10.5</v>
      </c>
      <c r="L54" s="332">
        <v>29239</v>
      </c>
      <c r="M54" s="333">
        <v>8.8000000000000007</v>
      </c>
      <c r="N54" s="334">
        <v>-19.3</v>
      </c>
    </row>
    <row r="55" spans="1:14">
      <c r="A55" s="250"/>
      <c r="B55" s="246"/>
      <c r="C55" s="246"/>
      <c r="D55" s="246"/>
      <c r="E55" s="246"/>
      <c r="F55" s="246"/>
      <c r="G55" s="312" t="s">
        <v>518</v>
      </c>
      <c r="H55" s="313"/>
      <c r="I55" s="321">
        <v>8030310</v>
      </c>
      <c r="J55" s="322">
        <v>81653</v>
      </c>
      <c r="K55" s="323">
        <v>-0.4</v>
      </c>
      <c r="L55" s="324">
        <v>66255</v>
      </c>
      <c r="M55" s="325">
        <v>3.6</v>
      </c>
      <c r="N55" s="326">
        <v>-4</v>
      </c>
    </row>
    <row r="56" spans="1:14">
      <c r="A56" s="250"/>
      <c r="B56" s="246"/>
      <c r="C56" s="246"/>
      <c r="D56" s="246"/>
      <c r="E56" s="246"/>
      <c r="F56" s="246"/>
      <c r="G56" s="327"/>
      <c r="H56" s="328" t="s">
        <v>516</v>
      </c>
      <c r="I56" s="329">
        <v>5127629</v>
      </c>
      <c r="J56" s="330">
        <v>52138</v>
      </c>
      <c r="K56" s="331">
        <v>15.7</v>
      </c>
      <c r="L56" s="332">
        <v>31822</v>
      </c>
      <c r="M56" s="333">
        <v>8.8000000000000007</v>
      </c>
      <c r="N56" s="334">
        <v>6.9</v>
      </c>
    </row>
    <row r="57" spans="1:14">
      <c r="A57" s="250"/>
      <c r="B57" s="246"/>
      <c r="C57" s="246"/>
      <c r="D57" s="246"/>
      <c r="E57" s="246"/>
      <c r="F57" s="246"/>
      <c r="G57" s="312" t="s">
        <v>519</v>
      </c>
      <c r="H57" s="313"/>
      <c r="I57" s="321">
        <v>7282123</v>
      </c>
      <c r="J57" s="322">
        <v>74584</v>
      </c>
      <c r="K57" s="323">
        <v>-8.6999999999999993</v>
      </c>
      <c r="L57" s="324">
        <v>54227</v>
      </c>
      <c r="M57" s="325">
        <v>-18.2</v>
      </c>
      <c r="N57" s="326">
        <v>9.5</v>
      </c>
    </row>
    <row r="58" spans="1:14">
      <c r="A58" s="250"/>
      <c r="B58" s="246"/>
      <c r="C58" s="246"/>
      <c r="D58" s="246"/>
      <c r="E58" s="246"/>
      <c r="F58" s="246"/>
      <c r="G58" s="327"/>
      <c r="H58" s="328" t="s">
        <v>516</v>
      </c>
      <c r="I58" s="329">
        <v>4824215</v>
      </c>
      <c r="J58" s="330">
        <v>49410</v>
      </c>
      <c r="K58" s="331">
        <v>-5.2</v>
      </c>
      <c r="L58" s="332">
        <v>29694</v>
      </c>
      <c r="M58" s="333">
        <v>-6.7</v>
      </c>
      <c r="N58" s="334">
        <v>1.5</v>
      </c>
    </row>
    <row r="59" spans="1:14">
      <c r="A59" s="250"/>
      <c r="B59" s="246"/>
      <c r="C59" s="246"/>
      <c r="D59" s="246"/>
      <c r="E59" s="246"/>
      <c r="F59" s="246"/>
      <c r="G59" s="312" t="s">
        <v>520</v>
      </c>
      <c r="H59" s="313"/>
      <c r="I59" s="321">
        <v>7767038</v>
      </c>
      <c r="J59" s="322">
        <v>80026</v>
      </c>
      <c r="K59" s="323">
        <v>7.3</v>
      </c>
      <c r="L59" s="324">
        <v>57295</v>
      </c>
      <c r="M59" s="325">
        <v>5.7</v>
      </c>
      <c r="N59" s="326">
        <v>1.6</v>
      </c>
    </row>
    <row r="60" spans="1:14">
      <c r="A60" s="250"/>
      <c r="B60" s="246"/>
      <c r="C60" s="246"/>
      <c r="D60" s="246"/>
      <c r="E60" s="246"/>
      <c r="F60" s="246"/>
      <c r="G60" s="327"/>
      <c r="H60" s="328" t="s">
        <v>516</v>
      </c>
      <c r="I60" s="335">
        <v>5533855</v>
      </c>
      <c r="J60" s="330">
        <v>57017</v>
      </c>
      <c r="K60" s="331">
        <v>15.4</v>
      </c>
      <c r="L60" s="332">
        <v>32771</v>
      </c>
      <c r="M60" s="333">
        <v>10.4</v>
      </c>
      <c r="N60" s="334">
        <v>5</v>
      </c>
    </row>
    <row r="61" spans="1:14">
      <c r="A61" s="250"/>
      <c r="B61" s="246"/>
      <c r="C61" s="246"/>
      <c r="D61" s="246"/>
      <c r="E61" s="246"/>
      <c r="F61" s="246"/>
      <c r="G61" s="312" t="s">
        <v>521</v>
      </c>
      <c r="H61" s="336"/>
      <c r="I61" s="337">
        <v>7901357</v>
      </c>
      <c r="J61" s="338">
        <v>80377</v>
      </c>
      <c r="K61" s="339">
        <v>-3.4</v>
      </c>
      <c r="L61" s="340">
        <v>58523</v>
      </c>
      <c r="M61" s="341">
        <v>4.8</v>
      </c>
      <c r="N61" s="326">
        <v>-8.1999999999999993</v>
      </c>
    </row>
    <row r="62" spans="1:14">
      <c r="A62" s="250"/>
      <c r="B62" s="246"/>
      <c r="C62" s="246"/>
      <c r="D62" s="246"/>
      <c r="E62" s="246"/>
      <c r="F62" s="246"/>
      <c r="G62" s="327"/>
      <c r="H62" s="328" t="s">
        <v>516</v>
      </c>
      <c r="I62" s="329">
        <v>4990097</v>
      </c>
      <c r="J62" s="330">
        <v>50798</v>
      </c>
      <c r="K62" s="331">
        <v>0.5</v>
      </c>
      <c r="L62" s="332">
        <v>30081</v>
      </c>
      <c r="M62" s="333">
        <v>4.7</v>
      </c>
      <c r="N62" s="334">
        <v>-4.2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34.619999999999997</v>
      </c>
      <c r="G47" s="12">
        <v>39.67</v>
      </c>
      <c r="H47" s="12">
        <v>41.21</v>
      </c>
      <c r="I47" s="12">
        <v>36.9</v>
      </c>
      <c r="J47" s="13">
        <v>37.56</v>
      </c>
    </row>
    <row r="48" spans="2:10" ht="57.75" customHeight="1">
      <c r="B48" s="14"/>
      <c r="C48" s="1174" t="s">
        <v>4</v>
      </c>
      <c r="D48" s="1174"/>
      <c r="E48" s="1175"/>
      <c r="F48" s="15">
        <v>5.04</v>
      </c>
      <c r="G48" s="16">
        <v>6.72</v>
      </c>
      <c r="H48" s="16">
        <v>7.62</v>
      </c>
      <c r="I48" s="16">
        <v>7.11</v>
      </c>
      <c r="J48" s="17">
        <v>5.65</v>
      </c>
    </row>
    <row r="49" spans="2:10" ht="57.75" customHeight="1" thickBot="1">
      <c r="B49" s="18"/>
      <c r="C49" s="1176" t="s">
        <v>5</v>
      </c>
      <c r="D49" s="1176"/>
      <c r="E49" s="1177"/>
      <c r="F49" s="19">
        <v>1.56</v>
      </c>
      <c r="G49" s="20">
        <v>6.65</v>
      </c>
      <c r="H49" s="20">
        <v>2.46</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5.03</v>
      </c>
      <c r="G34" s="33">
        <v>6.74</v>
      </c>
      <c r="H34" s="33">
        <v>7.68</v>
      </c>
      <c r="I34" s="33">
        <v>7.12</v>
      </c>
      <c r="J34" s="34">
        <v>5.66</v>
      </c>
      <c r="K34" s="22"/>
      <c r="L34" s="22"/>
      <c r="M34" s="22"/>
      <c r="N34" s="22"/>
      <c r="O34" s="22"/>
      <c r="P34" s="22"/>
    </row>
    <row r="35" spans="1:16" ht="39" customHeight="1">
      <c r="A35" s="22"/>
      <c r="B35" s="35"/>
      <c r="C35" s="1178" t="s">
        <v>531</v>
      </c>
      <c r="D35" s="1179"/>
      <c r="E35" s="1180"/>
      <c r="F35" s="36">
        <v>3.36</v>
      </c>
      <c r="G35" s="37">
        <v>3.2</v>
      </c>
      <c r="H35" s="37">
        <v>3.56</v>
      </c>
      <c r="I35" s="37">
        <v>2.67</v>
      </c>
      <c r="J35" s="38">
        <v>2.68</v>
      </c>
      <c r="K35" s="22"/>
      <c r="L35" s="22"/>
      <c r="M35" s="22"/>
      <c r="N35" s="22"/>
      <c r="O35" s="22"/>
      <c r="P35" s="22"/>
    </row>
    <row r="36" spans="1:16" ht="39" customHeight="1">
      <c r="A36" s="22"/>
      <c r="B36" s="35"/>
      <c r="C36" s="1178" t="s">
        <v>532</v>
      </c>
      <c r="D36" s="1179"/>
      <c r="E36" s="1180"/>
      <c r="F36" s="36">
        <v>0.56999999999999995</v>
      </c>
      <c r="G36" s="37">
        <v>0.51</v>
      </c>
      <c r="H36" s="37">
        <v>0.91</v>
      </c>
      <c r="I36" s="37">
        <v>1.24</v>
      </c>
      <c r="J36" s="38">
        <v>1.28</v>
      </c>
      <c r="K36" s="22"/>
      <c r="L36" s="22"/>
      <c r="M36" s="22"/>
      <c r="N36" s="22"/>
      <c r="O36" s="22"/>
      <c r="P36" s="22"/>
    </row>
    <row r="37" spans="1:16" ht="39" customHeight="1">
      <c r="A37" s="22"/>
      <c r="B37" s="35"/>
      <c r="C37" s="1178" t="s">
        <v>533</v>
      </c>
      <c r="D37" s="1179"/>
      <c r="E37" s="1180"/>
      <c r="F37" s="36">
        <v>1.27</v>
      </c>
      <c r="G37" s="37">
        <v>1.4</v>
      </c>
      <c r="H37" s="37">
        <v>1.19</v>
      </c>
      <c r="I37" s="37">
        <v>0.35</v>
      </c>
      <c r="J37" s="38">
        <v>1.1299999999999999</v>
      </c>
      <c r="K37" s="22"/>
      <c r="L37" s="22"/>
      <c r="M37" s="22"/>
      <c r="N37" s="22"/>
      <c r="O37" s="22"/>
      <c r="P37" s="22"/>
    </row>
    <row r="38" spans="1:16" ht="39" customHeight="1">
      <c r="A38" s="22"/>
      <c r="B38" s="35"/>
      <c r="C38" s="1178" t="s">
        <v>534</v>
      </c>
      <c r="D38" s="1179"/>
      <c r="E38" s="1180"/>
      <c r="F38" s="36">
        <v>0.16</v>
      </c>
      <c r="G38" s="37">
        <v>0.09</v>
      </c>
      <c r="H38" s="37">
        <v>0.03</v>
      </c>
      <c r="I38" s="37">
        <v>0.1</v>
      </c>
      <c r="J38" s="38">
        <v>0.05</v>
      </c>
      <c r="K38" s="22"/>
      <c r="L38" s="22"/>
      <c r="M38" s="22"/>
      <c r="N38" s="22"/>
      <c r="O38" s="22"/>
      <c r="P38" s="22"/>
    </row>
    <row r="39" spans="1:16" ht="39" customHeight="1">
      <c r="A39" s="22"/>
      <c r="B39" s="35"/>
      <c r="C39" s="1178" t="s">
        <v>535</v>
      </c>
      <c r="D39" s="1179"/>
      <c r="E39" s="1180"/>
      <c r="F39" s="36">
        <v>0.02</v>
      </c>
      <c r="G39" s="37">
        <v>0.03</v>
      </c>
      <c r="H39" s="37">
        <v>0.01</v>
      </c>
      <c r="I39" s="37">
        <v>0.02</v>
      </c>
      <c r="J39" s="38">
        <v>0.02</v>
      </c>
      <c r="K39" s="22"/>
      <c r="L39" s="22"/>
      <c r="M39" s="22"/>
      <c r="N39" s="22"/>
      <c r="O39" s="22"/>
      <c r="P39" s="22"/>
    </row>
    <row r="40" spans="1:16" ht="39" customHeight="1">
      <c r="A40" s="22"/>
      <c r="B40" s="35"/>
      <c r="C40" s="1178" t="s">
        <v>536</v>
      </c>
      <c r="D40" s="1179"/>
      <c r="E40" s="1180"/>
      <c r="F40" s="36">
        <v>0.01</v>
      </c>
      <c r="G40" s="37">
        <v>0</v>
      </c>
      <c r="H40" s="37">
        <v>0</v>
      </c>
      <c r="I40" s="37">
        <v>0</v>
      </c>
      <c r="J40" s="38">
        <v>0</v>
      </c>
      <c r="K40" s="22"/>
      <c r="L40" s="22"/>
      <c r="M40" s="22"/>
      <c r="N40" s="22"/>
      <c r="O40" s="22"/>
      <c r="P40" s="22"/>
    </row>
    <row r="41" spans="1:16" ht="39" customHeight="1">
      <c r="A41" s="22"/>
      <c r="B41" s="35"/>
      <c r="C41" s="1178" t="s">
        <v>537</v>
      </c>
      <c r="D41" s="1179"/>
      <c r="E41" s="1180"/>
      <c r="F41" s="36">
        <v>0.01</v>
      </c>
      <c r="G41" s="37">
        <v>0</v>
      </c>
      <c r="H41" s="37">
        <v>0.01</v>
      </c>
      <c r="I41" s="37" t="s">
        <v>538</v>
      </c>
      <c r="J41" s="38">
        <v>0</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v>0.53</v>
      </c>
      <c r="G43" s="42">
        <v>0.55000000000000004</v>
      </c>
      <c r="H43" s="42">
        <v>0</v>
      </c>
      <c r="I43" s="42">
        <v>1.05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7318</v>
      </c>
      <c r="L45" s="60">
        <v>7358</v>
      </c>
      <c r="M45" s="60">
        <v>7552</v>
      </c>
      <c r="N45" s="60">
        <v>7764</v>
      </c>
      <c r="O45" s="61">
        <v>7029</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631</v>
      </c>
      <c r="L48" s="64">
        <v>623</v>
      </c>
      <c r="M48" s="64">
        <v>621</v>
      </c>
      <c r="N48" s="64">
        <v>646</v>
      </c>
      <c r="O48" s="65">
        <v>619</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47</v>
      </c>
      <c r="L50" s="64">
        <v>61</v>
      </c>
      <c r="M50" s="64">
        <v>119</v>
      </c>
      <c r="N50" s="64">
        <v>111</v>
      </c>
      <c r="O50" s="65">
        <v>112</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5572</v>
      </c>
      <c r="L52" s="64">
        <v>5565</v>
      </c>
      <c r="M52" s="64">
        <v>5688</v>
      </c>
      <c r="N52" s="64">
        <v>5744</v>
      </c>
      <c r="O52" s="65">
        <v>5082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2424</v>
      </c>
      <c r="L53" s="69">
        <v>2477</v>
      </c>
      <c r="M53" s="69">
        <v>2604</v>
      </c>
      <c r="N53" s="69">
        <v>2777</v>
      </c>
      <c r="O53" s="70">
        <v>2678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52887</v>
      </c>
      <c r="J41" s="83">
        <v>51177</v>
      </c>
      <c r="K41" s="83">
        <v>52611</v>
      </c>
      <c r="L41" s="83">
        <v>48893</v>
      </c>
      <c r="M41" s="84">
        <v>45246</v>
      </c>
    </row>
    <row r="42" spans="2:13" ht="27.75" customHeight="1">
      <c r="B42" s="1204"/>
      <c r="C42" s="1205"/>
      <c r="D42" s="85"/>
      <c r="E42" s="1210" t="s">
        <v>26</v>
      </c>
      <c r="F42" s="1210"/>
      <c r="G42" s="1210"/>
      <c r="H42" s="1211"/>
      <c r="I42" s="86">
        <v>869</v>
      </c>
      <c r="J42" s="87">
        <v>831</v>
      </c>
      <c r="K42" s="87">
        <v>1074</v>
      </c>
      <c r="L42" s="87">
        <v>1750</v>
      </c>
      <c r="M42" s="88">
        <v>1688</v>
      </c>
    </row>
    <row r="43" spans="2:13" ht="27.75" customHeight="1">
      <c r="B43" s="1204"/>
      <c r="C43" s="1205"/>
      <c r="D43" s="85"/>
      <c r="E43" s="1210" t="s">
        <v>27</v>
      </c>
      <c r="F43" s="1210"/>
      <c r="G43" s="1210"/>
      <c r="H43" s="1211"/>
      <c r="I43" s="86">
        <v>8750</v>
      </c>
      <c r="J43" s="87">
        <v>8200</v>
      </c>
      <c r="K43" s="87">
        <v>7645</v>
      </c>
      <c r="L43" s="87">
        <v>7491</v>
      </c>
      <c r="M43" s="88">
        <v>6949</v>
      </c>
    </row>
    <row r="44" spans="2:13" ht="27.75" customHeight="1">
      <c r="B44" s="1204"/>
      <c r="C44" s="1205"/>
      <c r="D44" s="85"/>
      <c r="E44" s="1210" t="s">
        <v>28</v>
      </c>
      <c r="F44" s="1210"/>
      <c r="G44" s="1210"/>
      <c r="H44" s="1211"/>
      <c r="I44" s="86" t="s">
        <v>484</v>
      </c>
      <c r="J44" s="87" t="s">
        <v>484</v>
      </c>
      <c r="K44" s="87" t="s">
        <v>484</v>
      </c>
      <c r="L44" s="87" t="s">
        <v>484</v>
      </c>
      <c r="M44" s="88" t="s">
        <v>484</v>
      </c>
    </row>
    <row r="45" spans="2:13" ht="27.75" customHeight="1">
      <c r="B45" s="1204"/>
      <c r="C45" s="1205"/>
      <c r="D45" s="85"/>
      <c r="E45" s="1210" t="s">
        <v>29</v>
      </c>
      <c r="F45" s="1210"/>
      <c r="G45" s="1210"/>
      <c r="H45" s="1211"/>
      <c r="I45" s="86">
        <v>10294</v>
      </c>
      <c r="J45" s="87">
        <v>9903</v>
      </c>
      <c r="K45" s="87">
        <v>9160</v>
      </c>
      <c r="L45" s="87">
        <v>8568</v>
      </c>
      <c r="M45" s="88">
        <v>7958</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15988</v>
      </c>
      <c r="J50" s="87">
        <v>17009</v>
      </c>
      <c r="K50" s="87">
        <v>21369</v>
      </c>
      <c r="L50" s="87">
        <v>21454</v>
      </c>
      <c r="M50" s="88">
        <v>22237</v>
      </c>
    </row>
    <row r="51" spans="2:13" ht="27.75" customHeight="1">
      <c r="B51" s="1204"/>
      <c r="C51" s="1205"/>
      <c r="D51" s="85"/>
      <c r="E51" s="1210" t="s">
        <v>36</v>
      </c>
      <c r="F51" s="1210"/>
      <c r="G51" s="1210"/>
      <c r="H51" s="1211"/>
      <c r="I51" s="86">
        <v>1314</v>
      </c>
      <c r="J51" s="87">
        <v>1151</v>
      </c>
      <c r="K51" s="87">
        <v>995</v>
      </c>
      <c r="L51" s="87">
        <v>866</v>
      </c>
      <c r="M51" s="88">
        <v>777</v>
      </c>
    </row>
    <row r="52" spans="2:13" ht="27.75" customHeight="1">
      <c r="B52" s="1206"/>
      <c r="C52" s="1207"/>
      <c r="D52" s="85"/>
      <c r="E52" s="1210" t="s">
        <v>37</v>
      </c>
      <c r="F52" s="1210"/>
      <c r="G52" s="1210"/>
      <c r="H52" s="1211"/>
      <c r="I52" s="86">
        <v>43242</v>
      </c>
      <c r="J52" s="87">
        <v>42373</v>
      </c>
      <c r="K52" s="87">
        <v>43710</v>
      </c>
      <c r="L52" s="87">
        <v>41645</v>
      </c>
      <c r="M52" s="88">
        <v>39565</v>
      </c>
    </row>
    <row r="53" spans="2:13" ht="27.75" customHeight="1" thickBot="1">
      <c r="B53" s="1217" t="s">
        <v>21</v>
      </c>
      <c r="C53" s="1218"/>
      <c r="D53" s="92"/>
      <c r="E53" s="1219" t="s">
        <v>38</v>
      </c>
      <c r="F53" s="1219"/>
      <c r="G53" s="1219"/>
      <c r="H53" s="1220"/>
      <c r="I53" s="93">
        <v>12256</v>
      </c>
      <c r="J53" s="94">
        <v>9579</v>
      </c>
      <c r="K53" s="94">
        <v>4417</v>
      </c>
      <c r="L53" s="94">
        <v>2737</v>
      </c>
      <c r="M53" s="95">
        <v>-737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3" t="s">
        <v>568</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561</v>
      </c>
      <c r="H51" s="1246"/>
      <c r="I51" s="1251" t="s">
        <v>562</v>
      </c>
      <c r="J51" s="1251"/>
      <c r="K51" s="1255"/>
      <c r="L51" s="1255"/>
      <c r="M51" s="1255"/>
      <c r="N51" s="1221">
        <v>10.7</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567</v>
      </c>
      <c r="J53" s="1231"/>
      <c r="K53" s="1256"/>
      <c r="L53" s="1256"/>
      <c r="M53" s="1256"/>
      <c r="N53" s="1253">
        <v>57.3</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563</v>
      </c>
      <c r="H55" s="1226"/>
      <c r="I55" s="1231" t="s">
        <v>562</v>
      </c>
      <c r="J55" s="1231"/>
      <c r="K55" s="1255"/>
      <c r="L55" s="1255"/>
      <c r="M55" s="1255"/>
      <c r="N55" s="1221">
        <v>37.299999999999997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567</v>
      </c>
      <c r="J57" s="1223"/>
      <c r="K57" s="1256"/>
      <c r="L57" s="1256"/>
      <c r="M57" s="1256"/>
      <c r="N57" s="1253">
        <v>55.2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3" t="s">
        <v>569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561</v>
      </c>
      <c r="H73" s="1246"/>
      <c r="I73" s="1251" t="s">
        <v>562</v>
      </c>
      <c r="J73" s="1251"/>
      <c r="K73" s="1232">
        <v>48.2</v>
      </c>
      <c r="L73" s="1232">
        <v>37.700000000000003</v>
      </c>
      <c r="M73" s="1221">
        <v>17.5</v>
      </c>
      <c r="N73" s="1221">
        <v>10.7</v>
      </c>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566</v>
      </c>
      <c r="J75" s="1231"/>
      <c r="K75" s="1253">
        <v>9.6999999999999993</v>
      </c>
      <c r="L75" s="1253">
        <v>9.6999999999999993</v>
      </c>
      <c r="M75" s="1253">
        <v>9.8000000000000007</v>
      </c>
      <c r="N75" s="1253">
        <v>10.3</v>
      </c>
      <c r="O75" s="1253">
        <v>10.5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563</v>
      </c>
      <c r="H77" s="1226"/>
      <c r="I77" s="1231" t="s">
        <v>562</v>
      </c>
      <c r="J77" s="1231"/>
      <c r="K77" s="1232">
        <v>58.2</v>
      </c>
      <c r="L77" s="1232">
        <v>50.3</v>
      </c>
      <c r="M77" s="1221">
        <v>45.9</v>
      </c>
      <c r="N77" s="1221">
        <v>37.299999999999997</v>
      </c>
      <c r="O77" s="1221">
        <v>33.1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566</v>
      </c>
      <c r="J79" s="1223"/>
      <c r="K79" s="1224">
        <v>10.3</v>
      </c>
      <c r="L79" s="1224">
        <v>9.6</v>
      </c>
      <c r="M79" s="1224">
        <v>8.8000000000000007</v>
      </c>
      <c r="N79" s="1224">
        <v>7.8</v>
      </c>
      <c r="O79" s="1224">
        <v>7.5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83637</v>
      </c>
      <c r="E3" s="118"/>
      <c r="F3" s="119">
        <v>50880</v>
      </c>
      <c r="G3" s="120"/>
      <c r="H3" s="121"/>
    </row>
    <row r="4" spans="1:8">
      <c r="A4" s="122"/>
      <c r="B4" s="123"/>
      <c r="C4" s="124"/>
      <c r="D4" s="125">
        <v>50352</v>
      </c>
      <c r="E4" s="126"/>
      <c r="F4" s="127">
        <v>26879</v>
      </c>
      <c r="G4" s="128"/>
      <c r="H4" s="129"/>
    </row>
    <row r="5" spans="1:8">
      <c r="A5" s="110" t="s">
        <v>517</v>
      </c>
      <c r="B5" s="115"/>
      <c r="C5" s="116"/>
      <c r="D5" s="117">
        <v>81986</v>
      </c>
      <c r="E5" s="118"/>
      <c r="F5" s="119">
        <v>63956</v>
      </c>
      <c r="G5" s="120"/>
      <c r="H5" s="121"/>
    </row>
    <row r="6" spans="1:8">
      <c r="A6" s="122"/>
      <c r="B6" s="123"/>
      <c r="C6" s="124"/>
      <c r="D6" s="125">
        <v>45071</v>
      </c>
      <c r="E6" s="126"/>
      <c r="F6" s="127">
        <v>29239</v>
      </c>
      <c r="G6" s="128"/>
      <c r="H6" s="129"/>
    </row>
    <row r="7" spans="1:8">
      <c r="A7" s="110" t="s">
        <v>518</v>
      </c>
      <c r="B7" s="115"/>
      <c r="C7" s="116"/>
      <c r="D7" s="117">
        <v>81653</v>
      </c>
      <c r="E7" s="118"/>
      <c r="F7" s="119">
        <v>66255</v>
      </c>
      <c r="G7" s="120"/>
      <c r="H7" s="121"/>
    </row>
    <row r="8" spans="1:8">
      <c r="A8" s="122"/>
      <c r="B8" s="123"/>
      <c r="C8" s="124"/>
      <c r="D8" s="125">
        <v>52138</v>
      </c>
      <c r="E8" s="126"/>
      <c r="F8" s="127">
        <v>31822</v>
      </c>
      <c r="G8" s="128"/>
      <c r="H8" s="129"/>
    </row>
    <row r="9" spans="1:8">
      <c r="A9" s="110" t="s">
        <v>519</v>
      </c>
      <c r="B9" s="115"/>
      <c r="C9" s="116"/>
      <c r="D9" s="117">
        <v>74584</v>
      </c>
      <c r="E9" s="118"/>
      <c r="F9" s="119">
        <v>54227</v>
      </c>
      <c r="G9" s="120"/>
      <c r="H9" s="121"/>
    </row>
    <row r="10" spans="1:8">
      <c r="A10" s="122"/>
      <c r="B10" s="123"/>
      <c r="C10" s="124"/>
      <c r="D10" s="125">
        <v>49410</v>
      </c>
      <c r="E10" s="126"/>
      <c r="F10" s="127">
        <v>29694</v>
      </c>
      <c r="G10" s="128"/>
      <c r="H10" s="129"/>
    </row>
    <row r="11" spans="1:8">
      <c r="A11" s="110" t="s">
        <v>520</v>
      </c>
      <c r="B11" s="115"/>
      <c r="C11" s="116"/>
      <c r="D11" s="117">
        <v>80026</v>
      </c>
      <c r="E11" s="118"/>
      <c r="F11" s="119">
        <v>57295</v>
      </c>
      <c r="G11" s="120"/>
      <c r="H11" s="121"/>
    </row>
    <row r="12" spans="1:8">
      <c r="A12" s="122"/>
      <c r="B12" s="123"/>
      <c r="C12" s="130"/>
      <c r="D12" s="125">
        <v>57017</v>
      </c>
      <c r="E12" s="126"/>
      <c r="F12" s="127">
        <v>32771</v>
      </c>
      <c r="G12" s="128"/>
      <c r="H12" s="129"/>
    </row>
    <row r="13" spans="1:8">
      <c r="A13" s="110"/>
      <c r="B13" s="115"/>
      <c r="C13" s="131"/>
      <c r="D13" s="132">
        <v>80377</v>
      </c>
      <c r="E13" s="133"/>
      <c r="F13" s="134">
        <v>58523</v>
      </c>
      <c r="G13" s="135"/>
      <c r="H13" s="121"/>
    </row>
    <row r="14" spans="1:8">
      <c r="A14" s="122"/>
      <c r="B14" s="123"/>
      <c r="C14" s="124"/>
      <c r="D14" s="125">
        <v>50798</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5.04</v>
      </c>
      <c r="C19" s="136">
        <f>ROUND(VALUE(SUBSTITUTE(実質収支比率等に係る経年分析!G$48,"▲","-")),2)</f>
        <v>6.72</v>
      </c>
      <c r="D19" s="136">
        <f>ROUND(VALUE(SUBSTITUTE(実質収支比率等に係る経年分析!H$48,"▲","-")),2)</f>
        <v>7.62</v>
      </c>
      <c r="E19" s="136">
        <f>ROUND(VALUE(SUBSTITUTE(実質収支比率等に係る経年分析!I$48,"▲","-")),2)</f>
        <v>7.11</v>
      </c>
      <c r="F19" s="136">
        <f>ROUND(VALUE(SUBSTITUTE(実質収支比率等に係る経年分析!J$48,"▲","-")),2)</f>
        <v>5.65</v>
      </c>
    </row>
    <row r="20" spans="1:11">
      <c r="A20" s="136" t="s">
        <v>43</v>
      </c>
      <c r="B20" s="136">
        <f>ROUND(VALUE(SUBSTITUTE(実質収支比率等に係る経年分析!F$47,"▲","-")),2)</f>
        <v>34.619999999999997</v>
      </c>
      <c r="C20" s="136">
        <f>ROUND(VALUE(SUBSTITUTE(実質収支比率等に係る経年分析!G$47,"▲","-")),2)</f>
        <v>39.67</v>
      </c>
      <c r="D20" s="136">
        <f>ROUND(VALUE(SUBSTITUTE(実質収支比率等に係る経年分析!H$47,"▲","-")),2)</f>
        <v>41.21</v>
      </c>
      <c r="E20" s="136">
        <f>ROUND(VALUE(SUBSTITUTE(実質収支比率等に係る経年分析!I$47,"▲","-")),2)</f>
        <v>36.9</v>
      </c>
      <c r="F20" s="136">
        <f>ROUND(VALUE(SUBSTITUTE(実質収支比率等に係る経年分析!J$47,"▲","-")),2)</f>
        <v>37.56</v>
      </c>
    </row>
    <row r="21" spans="1:11">
      <c r="A21" s="136" t="s">
        <v>44</v>
      </c>
      <c r="B21" s="136">
        <f>IF(ISNUMBER(VALUE(SUBSTITUTE(実質収支比率等に係る経年分析!F$49,"▲","-"))),ROUND(VALUE(SUBSTITUTE(実質収支比率等に係る経年分析!F$49,"▲","-")),2),NA())</f>
        <v>1.56</v>
      </c>
      <c r="C21" s="136">
        <f>IF(ISNUMBER(VALUE(SUBSTITUTE(実質収支比率等に係る経年分析!G$49,"▲","-"))),ROUND(VALUE(SUBSTITUTE(実質収支比率等に係る経年分析!G$49,"▲","-")),2),NA())</f>
        <v>6.65</v>
      </c>
      <c r="D21" s="136">
        <f>IF(ISNUMBER(VALUE(SUBSTITUTE(実質収支比率等に係る経年分析!H$49,"▲","-"))),ROUND(VALUE(SUBSTITUTE(実質収支比率等に係る経年分析!H$49,"▲","-")),2),NA())</f>
        <v>2.46</v>
      </c>
      <c r="E21" s="136">
        <f>IF(ISNUMBER(VALUE(SUBSTITUTE(実質収支比率等に係る経年分析!I$49,"▲","-"))),ROUND(VALUE(SUBSTITUTE(実質収支比率等に係る経年分析!I$49,"▲","-")),2),NA())</f>
        <v>-4.37</v>
      </c>
      <c r="F21" s="136">
        <f>IF(ISNUMBER(VALUE(SUBSTITUTE(実質収支比率等に係る経年分析!J$49,"▲","-"))),ROUND(VALUE(SUBSTITUTE(実質収支比率等に係る経年分析!J$49,"▲","-")),2),NA())</f>
        <v>-1.85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0.55000000000000004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天辰第一地区土地区画整理事業会計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f>IF(ROUND(VALUE(SUBSTITUTE(連結実質赤字比率に係る赤字・黒字の構成分析!I$41,"▲", "-")), 2) &lt; 0, ABS(ROUND(VALUE(SUBSTITUTE(連結実質赤字比率に係る赤字・黒字の構成分析!I$41,"▲", "-")), 2)), NA())</f>
        <v>0.01</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温泉給湯事業会計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簡易水道事業会計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5572</v>
      </c>
      <c r="E42" s="138"/>
      <c r="F42" s="138"/>
      <c r="G42" s="138">
        <f>'実質公債費比率（分子）の構造'!L$52</f>
        <v>5565</v>
      </c>
      <c r="H42" s="138"/>
      <c r="I42" s="138"/>
      <c r="J42" s="138">
        <f>'実質公債費比率（分子）の構造'!M$52</f>
        <v>5688</v>
      </c>
      <c r="K42" s="138"/>
      <c r="L42" s="138"/>
      <c r="M42" s="138">
        <f>'実質公債費比率（分子）の構造'!N$52</f>
        <v>5744</v>
      </c>
      <c r="N42" s="138"/>
      <c r="O42" s="138"/>
      <c r="P42" s="138">
        <f>'実質公債費比率（分子）の構造'!O$52</f>
        <v>5082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47</v>
      </c>
      <c r="C44" s="138"/>
      <c r="D44" s="138"/>
      <c r="E44" s="138">
        <f>'実質公債費比率（分子）の構造'!L$50</f>
        <v>61</v>
      </c>
      <c r="F44" s="138"/>
      <c r="G44" s="138"/>
      <c r="H44" s="138">
        <f>'実質公債費比率（分子）の構造'!M$50</f>
        <v>119</v>
      </c>
      <c r="I44" s="138"/>
      <c r="J44" s="138"/>
      <c r="K44" s="138">
        <f>'実質公債費比率（分子）の構造'!N$50</f>
        <v>111</v>
      </c>
      <c r="L44" s="138"/>
      <c r="M44" s="138"/>
      <c r="N44" s="138">
        <f>'実質公債費比率（分子）の構造'!O$50</f>
        <v>112</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631</v>
      </c>
      <c r="C46" s="138"/>
      <c r="D46" s="138"/>
      <c r="E46" s="138">
        <f>'実質公債費比率（分子）の構造'!L$48</f>
        <v>623</v>
      </c>
      <c r="F46" s="138"/>
      <c r="G46" s="138"/>
      <c r="H46" s="138">
        <f>'実質公債費比率（分子）の構造'!M$48</f>
        <v>621</v>
      </c>
      <c r="I46" s="138"/>
      <c r="J46" s="138"/>
      <c r="K46" s="138">
        <f>'実質公債費比率（分子）の構造'!N$48</f>
        <v>646</v>
      </c>
      <c r="L46" s="138"/>
      <c r="M46" s="138"/>
      <c r="N46" s="138">
        <f>'実質公債費比率（分子）の構造'!O$48</f>
        <v>619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7318</v>
      </c>
      <c r="C49" s="138"/>
      <c r="D49" s="138"/>
      <c r="E49" s="138">
        <f>'実質公債費比率（分子）の構造'!L$45</f>
        <v>7358</v>
      </c>
      <c r="F49" s="138"/>
      <c r="G49" s="138"/>
      <c r="H49" s="138">
        <f>'実質公債費比率（分子）の構造'!M$45</f>
        <v>7552</v>
      </c>
      <c r="I49" s="138"/>
      <c r="J49" s="138"/>
      <c r="K49" s="138">
        <f>'実質公債費比率（分子）の構造'!N$45</f>
        <v>7764</v>
      </c>
      <c r="L49" s="138"/>
      <c r="M49" s="138"/>
      <c r="N49" s="138">
        <f>'実質公債費比率（分子）の構造'!O$45</f>
        <v>7029</v>
      </c>
      <c r="O49" s="138"/>
      <c r="P49" s="138"/>
    </row>
    <row r="50" spans="1:16">
      <c r="A50" s="138" t="s">
        <v>59</v>
      </c>
      <c r="B50" s="138" t="e">
        <f>NA()</f>
        <v>#N/A</v>
      </c>
      <c r="C50" s="138">
        <f>IF(ISNUMBER('実質公債費比率（分子）の構造'!K$53),'実質公債費比率（分子）の構造'!K$53,NA())</f>
        <v>2424</v>
      </c>
      <c r="D50" s="138" t="e">
        <f>NA()</f>
        <v>#N/A</v>
      </c>
      <c r="E50" s="138" t="e">
        <f>NA()</f>
        <v>#N/A</v>
      </c>
      <c r="F50" s="138">
        <f>IF(ISNUMBER('実質公債費比率（分子）の構造'!L$53),'実質公債費比率（分子）の構造'!L$53,NA())</f>
        <v>2477</v>
      </c>
      <c r="G50" s="138" t="e">
        <f>NA()</f>
        <v>#N/A</v>
      </c>
      <c r="H50" s="138" t="e">
        <f>NA()</f>
        <v>#N/A</v>
      </c>
      <c r="I50" s="138">
        <f>IF(ISNUMBER('実質公債費比率（分子）の構造'!M$53),'実質公債費比率（分子）の構造'!M$53,NA())</f>
        <v>2604</v>
      </c>
      <c r="J50" s="138" t="e">
        <f>NA()</f>
        <v>#N/A</v>
      </c>
      <c r="K50" s="138" t="e">
        <f>NA()</f>
        <v>#N/A</v>
      </c>
      <c r="L50" s="138">
        <f>IF(ISNUMBER('実質公債費比率（分子）の構造'!N$53),'実質公債費比率（分子）の構造'!N$53,NA())</f>
        <v>2777</v>
      </c>
      <c r="M50" s="138" t="e">
        <f>NA()</f>
        <v>#N/A</v>
      </c>
      <c r="N50" s="138" t="e">
        <f>NA()</f>
        <v>#N/A</v>
      </c>
      <c r="O50" s="138">
        <f>IF(ISNUMBER('実質公債費比率（分子）の構造'!O$53),'実質公債費比率（分子）の構造'!O$53,NA())</f>
        <v>2678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43242</v>
      </c>
      <c r="E56" s="137"/>
      <c r="F56" s="137"/>
      <c r="G56" s="137">
        <f>'将来負担比率（分子）の構造'!J$52</f>
        <v>42373</v>
      </c>
      <c r="H56" s="137"/>
      <c r="I56" s="137"/>
      <c r="J56" s="137">
        <f>'将来負担比率（分子）の構造'!K$52</f>
        <v>43710</v>
      </c>
      <c r="K56" s="137"/>
      <c r="L56" s="137"/>
      <c r="M56" s="137">
        <f>'将来負担比率（分子）の構造'!L$52</f>
        <v>41645</v>
      </c>
      <c r="N56" s="137"/>
      <c r="O56" s="137"/>
      <c r="P56" s="137">
        <f>'将来負担比率（分子）の構造'!M$52</f>
        <v>39565</v>
      </c>
    </row>
    <row r="57" spans="1:16">
      <c r="A57" s="137" t="s">
        <v>36</v>
      </c>
      <c r="B57" s="137"/>
      <c r="C57" s="137"/>
      <c r="D57" s="137">
        <f>'将来負担比率（分子）の構造'!I$51</f>
        <v>1314</v>
      </c>
      <c r="E57" s="137"/>
      <c r="F57" s="137"/>
      <c r="G57" s="137">
        <f>'将来負担比率（分子）の構造'!J$51</f>
        <v>1151</v>
      </c>
      <c r="H57" s="137"/>
      <c r="I57" s="137"/>
      <c r="J57" s="137">
        <f>'将来負担比率（分子）の構造'!K$51</f>
        <v>995</v>
      </c>
      <c r="K57" s="137"/>
      <c r="L57" s="137"/>
      <c r="M57" s="137">
        <f>'将来負担比率（分子）の構造'!L$51</f>
        <v>866</v>
      </c>
      <c r="N57" s="137"/>
      <c r="O57" s="137"/>
      <c r="P57" s="137">
        <f>'将来負担比率（分子）の構造'!M$51</f>
        <v>777</v>
      </c>
    </row>
    <row r="58" spans="1:16">
      <c r="A58" s="137" t="s">
        <v>35</v>
      </c>
      <c r="B58" s="137"/>
      <c r="C58" s="137"/>
      <c r="D58" s="137">
        <f>'将来負担比率（分子）の構造'!I$50</f>
        <v>15988</v>
      </c>
      <c r="E58" s="137"/>
      <c r="F58" s="137"/>
      <c r="G58" s="137">
        <f>'将来負担比率（分子）の構造'!J$50</f>
        <v>17009</v>
      </c>
      <c r="H58" s="137"/>
      <c r="I58" s="137"/>
      <c r="J58" s="137">
        <f>'将来負担比率（分子）の構造'!K$50</f>
        <v>21369</v>
      </c>
      <c r="K58" s="137"/>
      <c r="L58" s="137"/>
      <c r="M58" s="137">
        <f>'将来負担比率（分子）の構造'!L$50</f>
        <v>21454</v>
      </c>
      <c r="N58" s="137"/>
      <c r="O58" s="137"/>
      <c r="P58" s="137">
        <f>'将来負担比率（分子）の構造'!M$50</f>
        <v>22237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10294</v>
      </c>
      <c r="C62" s="137"/>
      <c r="D62" s="137"/>
      <c r="E62" s="137">
        <f>'将来負担比率（分子）の構造'!J$45</f>
        <v>9903</v>
      </c>
      <c r="F62" s="137"/>
      <c r="G62" s="137"/>
      <c r="H62" s="137">
        <f>'将来負担比率（分子）の構造'!K$45</f>
        <v>9160</v>
      </c>
      <c r="I62" s="137"/>
      <c r="J62" s="137"/>
      <c r="K62" s="137">
        <f>'将来負担比率（分子）の構造'!L$45</f>
        <v>8568</v>
      </c>
      <c r="L62" s="137"/>
      <c r="M62" s="137"/>
      <c r="N62" s="137">
        <f>'将来負担比率（分子）の構造'!M$45</f>
        <v>7958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8750</v>
      </c>
      <c r="C64" s="137"/>
      <c r="D64" s="137"/>
      <c r="E64" s="137">
        <f>'将来負担比率（分子）の構造'!J$43</f>
        <v>8200</v>
      </c>
      <c r="F64" s="137"/>
      <c r="G64" s="137"/>
      <c r="H64" s="137">
        <f>'将来負担比率（分子）の構造'!K$43</f>
        <v>7645</v>
      </c>
      <c r="I64" s="137"/>
      <c r="J64" s="137"/>
      <c r="K64" s="137">
        <f>'将来負担比率（分子）の構造'!L$43</f>
        <v>7491</v>
      </c>
      <c r="L64" s="137"/>
      <c r="M64" s="137"/>
      <c r="N64" s="137">
        <f>'将来負担比率（分子）の構造'!M$43</f>
        <v>6949</v>
      </c>
      <c r="O64" s="137"/>
      <c r="P64" s="137"/>
    </row>
    <row r="65" spans="1:16">
      <c r="A65" s="137" t="s">
        <v>26</v>
      </c>
      <c r="B65" s="137">
        <f>'将来負担比率（分子）の構造'!I$42</f>
        <v>869</v>
      </c>
      <c r="C65" s="137"/>
      <c r="D65" s="137"/>
      <c r="E65" s="137">
        <f>'将来負担比率（分子）の構造'!J$42</f>
        <v>831</v>
      </c>
      <c r="F65" s="137"/>
      <c r="G65" s="137"/>
      <c r="H65" s="137">
        <f>'将来負担比率（分子）の構造'!K$42</f>
        <v>1074</v>
      </c>
      <c r="I65" s="137"/>
      <c r="J65" s="137"/>
      <c r="K65" s="137">
        <f>'将来負担比率（分子）の構造'!L$42</f>
        <v>1750</v>
      </c>
      <c r="L65" s="137"/>
      <c r="M65" s="137"/>
      <c r="N65" s="137">
        <f>'将来負担比率（分子）の構造'!M$42</f>
        <v>1688</v>
      </c>
      <c r="O65" s="137"/>
      <c r="P65" s="137"/>
    </row>
    <row r="66" spans="1:16">
      <c r="A66" s="137" t="s">
        <v>25</v>
      </c>
      <c r="B66" s="137">
        <f>'将来負担比率（分子）の構造'!I$41</f>
        <v>52887</v>
      </c>
      <c r="C66" s="137"/>
      <c r="D66" s="137"/>
      <c r="E66" s="137">
        <f>'将来負担比率（分子）の構造'!J$41</f>
        <v>51177</v>
      </c>
      <c r="F66" s="137"/>
      <c r="G66" s="137"/>
      <c r="H66" s="137">
        <f>'将来負担比率（分子）の構造'!K$41</f>
        <v>52611</v>
      </c>
      <c r="I66" s="137"/>
      <c r="J66" s="137"/>
      <c r="K66" s="137">
        <f>'将来負担比率（分子）の構造'!L$41</f>
        <v>48893</v>
      </c>
      <c r="L66" s="137"/>
      <c r="M66" s="137"/>
      <c r="N66" s="137">
        <f>'将来負担比率（分子）の構造'!M$41</f>
        <v>45246</v>
      </c>
      <c r="O66" s="137"/>
      <c r="P66" s="137"/>
    </row>
    <row r="67" spans="1:16">
      <c r="A67" s="137" t="s">
        <v>63</v>
      </c>
      <c r="B67" s="137" t="e">
        <f>NA()</f>
        <v>#N/A</v>
      </c>
      <c r="C67" s="137">
        <f>IF(ISNUMBER('将来負担比率（分子）の構造'!I$53), IF('将来負担比率（分子）の構造'!I$53 &lt; 0, 0, '将来負担比率（分子）の構造'!I$53), NA())</f>
        <v>12256</v>
      </c>
      <c r="D67" s="137" t="e">
        <f>NA()</f>
        <v>#N/A</v>
      </c>
      <c r="E67" s="137" t="e">
        <f>NA()</f>
        <v>#N/A</v>
      </c>
      <c r="F67" s="137">
        <f>IF(ISNUMBER('将来負担比率（分子）の構造'!J$53), IF('将来負担比率（分子）の構造'!J$53 &lt; 0, 0, '将来負担比率（分子）の構造'!J$53), NA())</f>
        <v>9579</v>
      </c>
      <c r="G67" s="137" t="e">
        <f>NA()</f>
        <v>#N/A</v>
      </c>
      <c r="H67" s="137" t="e">
        <f>NA()</f>
        <v>#N/A</v>
      </c>
      <c r="I67" s="137">
        <f>IF(ISNUMBER('将来負担比率（分子）の構造'!K$53), IF('将来負担比率（分子）の構造'!K$53 &lt; 0, 0, '将来負担比率（分子）の構造'!K$53), NA())</f>
        <v>4417</v>
      </c>
      <c r="J67" s="137" t="e">
        <f>NA()</f>
        <v>#N/A</v>
      </c>
      <c r="K67" s="137" t="e">
        <f>NA()</f>
        <v>#N/A</v>
      </c>
      <c r="L67" s="137">
        <f>IF(ISNUMBER('将来負担比率（分子）の構造'!L$53), IF('将来負担比率（分子）の構造'!L$53 &lt; 0, 0, '将来負担比率（分子）の構造'!L$53), NA())</f>
        <v>2737</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2018-10-23T01:30:17Z</cp:lastPrinted>
  <dcterms:created xsi:type="dcterms:W3CDTF">2018-01-24T06:40:30Z</dcterms:created>
  <dcterms:modified xsi:type="dcterms:W3CDTF">2018-11-29T00:09:09Z</dcterms:modified>
  <cp:category/>
</cp:coreProperties>
</file>