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555" yWindow="615" windowWidth="14940" windowHeight="7770" tabRatio="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E36" i="9" s="1"/>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<sst xmlns="http://schemas.openxmlformats.org/spreadsheetml/2006/main" count="1053" uniqueCount="566">
  <si>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</si>
  <si>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</si>
  <si>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</si>
  <si>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</si>
  <si>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</si>
  <si>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</si>
  <si>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</si>
  <si>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</si>
  <si>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</si>
  <si>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</si>
  <si>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</si>
  <si>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</si>
  <si>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</si>
  <si>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</si>
  <si>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</si>
  <si>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</si>
  <si>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</si>
  <si>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</si>
  <si>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</si>
  <si>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</si>
  <si>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</si>
  <si>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</si>
  <si>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</si>
  <si>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</si>
  <si>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</si>
  <si>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</si>
  <si>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</si>
  <si>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</si>
  <si>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</si>
  <si>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</si>
  <si>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</si>
  <si>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</si>
  <si>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</si>
  <si>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</si>
  <si>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</si>
  <si>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</si>
  <si>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</si>
  <si>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</si>
  <si>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</si>
  <si>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</si>
  <si>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</si>
  <si>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</si>
  <si>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</si>
  <si>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</si>
  <si>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</si>
  <si>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</si>
  <si>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</si>
  <si>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</si>
  <si>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</si>
  <si>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</si>
  <si>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</si>
  <si>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</si>
  <si>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</si>
  <si>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</si>
  <si>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</si>
  <si>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</si>
  <si>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</si>
  <si>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</si>
  <si>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</si>
  <si>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</si>
  <si>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</si>
  <si>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</si>
  <si>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</si>
  <si>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</si>
  <si>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</si>
  <si>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</si>
  <si>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</si>
  <si>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</si>
  <si>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</si>
  <si>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</si>
  <si>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</si>
  <si>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</si>
  <si>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</si>
  <si>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</si>
  <si>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</si>
  <si>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</si>
  <si>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</si>
  <si>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</si>
  <si>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</si>
  <si>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</si>
  <si>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</si>
  <si>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</si>
  <si>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</si>
  <si>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</si>
  <si>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</si>
  <si>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</si>
  <si>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</si>
  <si>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</si>
  <si>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</si>
  <si>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</si>
  <si>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</si>
  <si>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</si>
  <si>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</si>
  <si>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</si>
  <si>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</si>
  <si>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</si>
  <si>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</si>
  <si>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</si>
  <si>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</si>
  <si>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</si>
  <si>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</si>
  <si>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</si>
  <si>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</si>
  <si>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</si>
  <si>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</si>
  <si>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</si>
  <si>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</si>
  <si>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</si>
  <si>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</si>
  <si>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</si>
  <si>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</si>
  <si>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</si>
  <si>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</si>
  <si>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</si>
  <si>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</si>
  <si>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</si>
  <si>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</si>
  <si>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</si>
  <si>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</si>
  <si>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</si>
  <si>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</si>
  <si>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</si>
  <si>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</si>
  <si>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</si>
  <si>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</si>
  <si>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</si>
  <si>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</si>
  <si>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</si>
  <si>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</si>
  <si>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</si>
  <si>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</si>
  <si>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</si>
  <si>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</si>
  <si>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</si>
  <si>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</si>
  <si>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</si>
  <si>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</si>
  <si>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</si>
  <si>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</si>
  <si>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</si>
  <si>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</si>
  <si>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</si>
  <si>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</si>
  <si>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</si>
  <si>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</si>
  <si>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</si>
  <si>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</si>
  <si>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</si>
  <si>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</si>
  <si>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</si>
  <si>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</si>
  <si>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</si>
  <si>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</si>
  <si>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</si>
  <si>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</si>
  <si>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</si>
  <si>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</si>
  <si>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</si>
  <si>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</si>
  <si>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</si>
  <si>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</si>
  <si>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</si>
  <si>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</si>
  <si>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</si>
  <si>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</si>
  <si>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</si>
  <si>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</si>
  <si>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</si>
  <si>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</si>
  <si>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</si>
  <si>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</si>
  <si>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</si>
  <si>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</si>
  <si>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</si>
  <si>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</si>
  <si>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</si>
  <si>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</si>
  <si>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</si>
  <si>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</si>
  <si>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</si>
  <si>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</si>
  <si>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</si>
  <si>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</si>
  <si>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</si>
  <si>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</si>
  <si>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</si>
  <si>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</si>
  <si>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</si>
  <si>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</si>
  <si>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</si>
  <si>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</si>
  <si>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</si>
  <si>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</si>
  <si>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</si>
  <si>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</si>
  <si>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</si>
  <si>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</si>
  <si>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</si>
  <si>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</si>
  <si>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</si>
  <si>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</si>
  <si>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</si>
  <si>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</si>
  <si>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</si>
  <si>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</si>
  <si>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</si>
  <si>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</si>
  <si>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</si>
  <si>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</si>
  <si>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</si>
  <si>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</si>
  <si>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</si>
  <si>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</si>
  <si>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</si>
  <si>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</si>
  <si>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</si>
  <si>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</si>
  <si>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</si>
  <si>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</si>
  <si>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</si>
  <si>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</si>
  <si>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</si>
  <si>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</si>
  <si>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</si>
  <si>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</si>
  <si>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</si>
  <si>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</si>
  <si>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</si>
  <si>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</si>
  <si>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</si>
  <si>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</si>
  <si>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</si>
  <si>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</si>
  <si>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</si>
  <si>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</si>
  <si>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</si>
  <si>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</si>
  <si>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</si>
  <si>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</si>
  <si>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</si>
  <si>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</si>
  <si>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</si>
  <si>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</si>
  <si>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</si>
  <si>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</si>
  <si>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</si>
  <si>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</si>
  <si>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</si>
  <si>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</si>
  <si>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</si>
  <si>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</si>
  <si>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</si>
  <si>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</si>
  <si>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</si>
  <si>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</si>
  <si>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</si>
  <si>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</si>
  <si>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</si>
  <si>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</si>
  <si>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</si>
  <si>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</si>
  <si>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</si>
  <si>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</si>
  <si>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</si>
  <si>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</si>
  <si>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</si>
  <si>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</si>
  <si>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</si>
  <si>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</si>
  <si>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</si>
  <si>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</si>
  <si>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</si>
  <si>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</si>
  <si>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</si>
  <si>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</si>
  <si>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</si>
  <si>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</si>
  <si>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</si>
  <si>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</si>
  <si>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</si>
  <si>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</si>
  <si>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</si>
  <si>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</si>
  <si>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</si>
  <si>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</si>
  <si>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</si>
  <si>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</si>
  <si>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</si>
  <si>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</si>
  <si>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</si>
  <si>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</si>
  <si>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</si>
  <si>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</si>
  <si>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</si>
  <si>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</si>
  <si>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</si>
  <si>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</si>
  <si>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</si>
  <si>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</si>
  <si>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</si>
  <si>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</si>
  <si>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</si>
  <si>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</si>
  <si>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</si>
  <si>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</si>
  <si>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</si>
  <si>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</si>
  <si>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</si>
  <si>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</si>
  <si>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</si>
  <si>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</si>
  <si>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</si>
  <si>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</si>
  <si>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</si>
  <si>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</si>
  <si>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</si>
  <si>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</si>
  <si>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</si>
  <si>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</si>
  <si>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</si>
  <si>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</si>
  <si>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</si>
  <si>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</si>
  <si>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</si>
  <si>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</si>
  <si>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</si>
  <si>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</si>
  <si>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</si>
  <si>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</si>
  <si>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</si>
  <si>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</si>
  <si>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</si>
  <si>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</si>
  <si>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</si>
  <si>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</si>
  <si>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</si>
  <si>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</si>
  <si>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</si>
  <si>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</si>
  <si>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</si>
  <si>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</si>
  <si>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</si>
  <si>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</si>
  <si>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</si>
  <si>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</si>
  <si>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</si>
  <si>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</si>
  <si>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</si>
  <si>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</si>
  <si>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</si>
  <si>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</si>
  <si>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</si>
  <si>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</si>
  <si>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</si>
  <si>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</si>
  <si>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</si>
  <si>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</si>
  <si>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</si>
  <si>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</si>
  <si>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</si>
  <si>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</si>
  <si>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</si>
  <si>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</si>
  <si>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</si>
  <si>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</si>
  <si>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</si>
  <si>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</si>
  <si>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</si>
  <si>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</si>
  <si>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</si>
  <si>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</si>
  <si>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</si>
  <si>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</si>
  <si>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</si>
  <si>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</si>
  <si>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</si>
  <si>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</si>
  <si>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</si>
  <si>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</si>
  <si>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</si>
  <si>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</si>
  <si>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</si>
  <si>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</si>
  <si>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</si>
  <si>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</si>
  <si>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</si>
  <si>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</si>
  <si>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</si>
  <si>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</si>
  <si>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</si>
  <si>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</si>
  <si>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</si>
  <si>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</si>
  <si>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</si>
  <si>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</si>
  <si>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</si>
  <si>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</si>
  <si>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</si>
  <si>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</si>
  <si>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</si>
  <si>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</si>
  <si>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</si>
  <si>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</si>
  <si>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</si>
  <si>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</si>
  <si>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</si>
  <si>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</si>
  <si>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</si>
  <si>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</si>
  <si>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</si>
  <si>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</si>
  <si>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</si>
  <si>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</si>
  <si>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</si>
  <si>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</si>
  <si>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</si>
  <si>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</si>
  <si>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</si>
  <si>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</si>
  <si>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</si>
  <si>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</si>
  <si>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</si>
  <si>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</si>
  <si>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</si>
  <si>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</si>
  <si>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</si>
  <si>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</si>
  <si>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</si>
  <si>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</si>
  <si>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</si>
  <si>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</si>
  <si>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</si>
  <si>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</si>
  <si>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</si>
  <si>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</si>
  <si>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</si>
  <si>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</si>
  <si>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</si>
  <si>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</si>
  <si>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</si>
  <si>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</si>
  <si>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</si>
  <si>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</si>
  <si>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</si>
  <si>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</si>
  <si>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</si>
  <si>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</si>
  <si>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</si>
  <si>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</si>
  <si>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</si>
  <si>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</si>
  <si>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</si>
  <si>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</si>
  <si>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</si>
  <si>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</si>
  <si>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</si>
  <si>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</si>
  <si>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</si>
  <si>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</si>
  <si>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</si>
  <si>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</si>
  <si>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</si>
  <si>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</si>
  <si>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</si>
  <si>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</si>
  <si>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</si>
  <si>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</si>
  <si>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</si>
  <si>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</si>
  <si>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</si>
  <si>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</si>
  <si>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</si>
  <si>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</si>
  <si>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</si>
  <si>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</si>
  <si>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</si>
  <si>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</si>
  <si>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</si>
  <si>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</si>
  <si>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</si>
  <si>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</si>
  <si>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</si>
  <si>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</si>
  <si>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</si>
  <si>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</si>
  <si>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</si>
  <si>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</si>
  <si>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</si>
  <si>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</si>
  <si>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</si>
  <si>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</si>
  <si>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</si>
  <si>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</si>
  <si>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</si>
  <si>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</si>
  <si>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</si>
  <si>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</si>
  <si>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</si>
  <si>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</si>
  <si>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</si>
  <si>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</si>
  <si>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</si>
  <si>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</si>
  <si>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</si>
  <si>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</si>
  <si>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</si>
  <si>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</si>
  <si>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</si>
  <si>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</si>
  <si>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</si>
  <si>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</si>
  <si>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</si>
  <si>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</si>
  <si>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</si>
  <si>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</si>
  <si>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</si>
  <si>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</si>
  <si>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</si>
  <si>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</si>
  <si>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</si>
  <si>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</si>
  <si>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</si>
  <si>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0.84</t>
  </si>
  <si>
    <t>▲ 4.67</t>
  </si>
  <si>
    <t>▲ 5.27</t>
  </si>
  <si>
    <t>一般会計</t>
  </si>
  <si>
    <t>水道事業会計</t>
  </si>
  <si>
    <t>介護保険事業特別会計</t>
  </si>
  <si>
    <t>国民健康保険事業特別会計</t>
  </si>
  <si>
    <t>簡易水道事業特別会計</t>
  </si>
  <si>
    <t>公共下水道事業特別会計</t>
  </si>
  <si>
    <t>農業集落排水事業特別会計</t>
  </si>
  <si>
    <t>後期高齢者医療特別会計</t>
  </si>
  <si>
    <t>その他会計（赤字）</t>
  </si>
  <si>
    <t>その他会計（黒字）</t>
  </si>
  <si>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0"/>
  </si>
  <si>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30"/>
  </si>
  <si>
    <t>鹿児島県市町村総合事務組合</t>
    <phoneticPr fontId="2"/>
  </si>
  <si>
    <t>南薩地区衛生管理組合</t>
    <phoneticPr fontId="2"/>
  </si>
  <si>
    <t>南薩介護保険事務組合</t>
    <phoneticPr fontId="2"/>
  </si>
  <si>
    <t>指宿南九州消防組合</t>
    <phoneticPr fontId="2"/>
  </si>
  <si>
    <t>指宿広域市町村圏組合</t>
    <phoneticPr fontId="2"/>
  </si>
  <si>
    <t>-</t>
    <phoneticPr fontId="2"/>
  </si>
  <si>
    <t>-</t>
    <phoneticPr fontId="2"/>
  </si>
  <si>
    <t>-</t>
    <phoneticPr fontId="2"/>
  </si>
  <si>
    <t>-</t>
    <phoneticPr fontId="2"/>
  </si>
  <si>
    <t>（株）頴娃観光開発公社</t>
    <rPh sb="1" eb="2">
      <t>カブ</t>
    </rPh>
    <rPh sb="3" eb="5">
      <t>エイ</t>
    </rPh>
    <rPh sb="5" eb="7">
      <t>カンコウ</t>
    </rPh>
    <rPh sb="7" eb="9">
      <t>カイハツ</t>
    </rPh>
    <rPh sb="9" eb="11">
      <t>コウシャ</t>
    </rPh>
    <phoneticPr fontId="30"/>
  </si>
  <si>
    <t>（有）川辺やすらぎの郷</t>
    <rPh sb="1" eb="2">
      <t>ユウ</t>
    </rPh>
    <rPh sb="3" eb="5">
      <t>カワナベ</t>
    </rPh>
    <rPh sb="10" eb="11">
      <t>サト</t>
    </rPh>
    <phoneticPr fontId="30"/>
  </si>
  <si>
    <t>○</t>
    <phoneticPr fontId="30"/>
  </si>
  <si>
    <t>（株）南薩木材加工センター</t>
    <rPh sb="1" eb="2">
      <t>カブ</t>
    </rPh>
    <rPh sb="3" eb="4">
      <t>ミナミ</t>
    </rPh>
    <rPh sb="5" eb="7">
      <t>モクザイ</t>
    </rPh>
    <rPh sb="7" eb="9">
      <t>カコウ</t>
    </rPh>
    <phoneticPr fontId="30"/>
  </si>
  <si>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</si>
  <si>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</si>
  <si>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</si>
  <si>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</si>
  <si>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</si>
  <si>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</si>
  <si>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</si>
  <si>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</si>
  <si>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</si>
  <si>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</si>
  <si>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</si>
  <si>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</si>
  <si>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</si>
  <si>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</si>
  <si>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類似団体と比較して，実質公債費比率は低いものの，将来負担比率は類似団体平均値が年々下がってきており，平成28年度には当市が類似団体平均値より高くなっている。一部事務組合等の地方債現在高における組合負担等見込額増加や基金の取崩し等による充当可能財源の減少，統合中学校の大規模整備事業等に伴い，今後はさらに比率が上がることが予想されることから，財政計画に基づき，高利率の地方債の繰上償還を実施するなど，引き続き水準を維持するように努める。</t>
    <phoneticPr fontId="5"/>
  </si>
  <si>
    <t>原則，償還額以上の借入を抑制するという方針を堅持しており，施設更新を抑え既存施設が活用できていることから将来負担比率は低い水準にある。一方で，有形固定資産減価償却率は，道路が87.8％，橋りょう・トンネルが89.0％と高くなっており，施設全体で比較しても類似団体を25.1％上回っている。当市の現状としては，合併前の高度経済成長期以降，３町それぞれが一定期間の中で集中的に公共施設を整備，その多くにおいて老朽化が進んでいる。今後，一斉に更新時期を迎えるものと見込まれることから，公共施設等総合管理計画に基づき，施設の長寿命化や総量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</si>
</sst>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4DED-4A3B-A943-5045EC029A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86688</c:v>
                </c:pt>
                <c:pt idx="1">
                  <c:v>117571</c:v>
                </c:pt>
                <c:pt idx="2">
                  <c:v>95405</c:v>
                </c:pt>
                <c:pt idx="3">
                  <c:v>63307</c:v>
                </c:pt>
                <c:pt idx="4">
                  <c:v>63924</c:v>
                </c:pt>
              </c:numCache>
            </c:numRef>
          </c:val>
          <c:smooth val="0"/>
          <c:extLst>
            <c:ext xmlns:c16="http://schemas.microsoft.com/office/drawing/2014/chart" uri="{C3380CC4-5D6E-409C-BE32-E72D297353CC}">
              <c16:uniqueId val="{00000001-4DED-4A3B-A943-5045EC029ACD}"/>
            </c:ext>
          </c:extLst>
        </c:ser>
        <c:dLbls>
          <c:showLegendKey val="0"/>
          <c:showVal val="0"/>
          <c:showCatName val="0"/>
          <c:showSerName val="0"/>
          <c:showPercent val="0"/>
          <c:showBubbleSize val="0"/>
        </c:dLbls>
        <c:marker val="1"/>
        <c:smooth val="0"/>
        <c:axId val="90239360"/>
        <c:axId val="90241280"/>
      </c:lineChart>
      <c:catAx>
        <c:axId val="9023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41280"/>
        <c:crosses val="autoZero"/>
        <c:auto val="1"/>
        <c:lblAlgn val="ctr"/>
        <c:lblOffset val="100"/>
        <c:tickLblSkip val="1"/>
        <c:tickMarkSkip val="1"/>
        <c:noMultiLvlLbl val="0"/>
      </c:catAx>
      <c:valAx>
        <c:axId val="902412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23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3.76</c:v>
                </c:pt>
                <c:pt idx="1">
                  <c:v>5.04</c:v>
                </c:pt>
                <c:pt idx="2">
                  <c:v>3.39</c:v>
                </c:pt>
                <c:pt idx="3">
                  <c:v>6.07</c:v>
                </c:pt>
                <c:pt idx="4">
                  <c:v>4.7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26.22</c:v>
                </c:pt>
                <c:pt idx="1">
                  <c:v>28.53</c:v>
                </c:pt>
                <c:pt idx="2">
                  <c:v>28.54</c:v>
                </c:pt>
                <c:pt idx="3">
                  <c:v>28.02</c:v>
                </c:pt>
                <c:pt idx="4">
                  <c:v>27.72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565696"/>
        <c:axId val="113567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-0.84</c:v>
                </c:pt>
                <c:pt idx="1">
                  <c:v>1.29</c:v>
                </c:pt>
                <c:pt idx="2">
                  <c:v>-4.67</c:v>
                </c:pt>
                <c:pt idx="3">
                  <c:v>0.18</c:v>
                </c:pt>
                <c:pt idx="4">
                  <c:v>-5.27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565696"/>
        <c:axId val="113567616"/>
      </c:lineChart>
      <c:catAx>
        <c:axId val="1135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567616"/>
        <c:crosses val="autoZero"/>
        <c:auto val="1"/>
        <c:lblAlgn val="ctr"/>
        <c:lblOffset val="100"/>
        <c:tickLblSkip val="1"/>
        <c:tickMarkSkip val="1"/>
        <c:noMultiLvlLbl val="0"/>
      </c:catAx>
      <c:valAx>
        <c:axId val="11356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6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0.03</c:v>
                </c:pt>
                <c:pt idx="4">
                  <c:v>#N/A</c:v>
                </c:pt>
                <c:pt idx="5">
                  <c:v>0.05</c:v>
                </c:pt>
                <c:pt idx="6">
                  <c:v>#N/A</c:v>
                </c:pt>
                <c:pt idx="7">
                  <c:v>0.06</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7.0000000000000007E-2</c:v>
                </c:pt>
                <c:pt idx="4">
                  <c:v>#N/A</c:v>
                </c:pt>
                <c:pt idx="5">
                  <c:v>0.03</c:v>
                </c:pt>
                <c:pt idx="6">
                  <c:v>#N/A</c:v>
                </c:pt>
                <c:pt idx="7">
                  <c:v>0.02</c:v>
                </c:pt>
                <c:pt idx="8">
                  <c:v>#N/A</c:v>
                </c:pt>
                <c:pt idx="9">
                  <c:v>7.0000000000000007E-2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0.52</c:v>
                </c:pt>
                <c:pt idx="4">
                  <c:v>#N/A</c:v>
                </c:pt>
                <c:pt idx="5">
                  <c:v>0.39</c:v>
                </c:pt>
                <c:pt idx="6">
                  <c:v>#N/A</c:v>
                </c:pt>
                <c:pt idx="7">
                  <c:v>0.47</c:v>
                </c:pt>
                <c:pt idx="8">
                  <c:v>#N/A</c:v>
                </c:pt>
                <c:pt idx="9">
                  <c:v>0.36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0.45</c:v>
                </c:pt>
                <c:pt idx="2">
                  <c:v>#N/A</c:v>
                </c:pt>
                <c:pt idx="3">
                  <c:v>0.55000000000000004</c:v>
                </c:pt>
                <c:pt idx="4">
                  <c:v>#N/A</c:v>
                </c:pt>
                <c:pt idx="5">
                  <c:v>0.56999999999999995</c:v>
                </c:pt>
                <c:pt idx="6">
                  <c:v>#N/A</c:v>
                </c:pt>
                <c:pt idx="7">
                  <c:v>0.92</c:v>
                </c:pt>
                <c:pt idx="8">
                  <c:v>#N/A</c:v>
                </c:pt>
                <c:pt idx="9">
                  <c:v>1.02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2.81</c:v>
                </c:pt>
                <c:pt idx="2">
                  <c:v>#N/A</c:v>
                </c:pt>
                <c:pt idx="3">
                  <c:v>2.81</c:v>
                </c:pt>
                <c:pt idx="4">
                  <c:v>#N/A</c:v>
                </c:pt>
                <c:pt idx="5">
                  <c:v>2.4700000000000002</c:v>
                </c:pt>
                <c:pt idx="6">
                  <c:v>#N/A</c:v>
                </c:pt>
                <c:pt idx="7">
                  <c:v>3.14</c:v>
                </c:pt>
                <c:pt idx="8">
                  <c:v>#N/A</c:v>
                </c:pt>
                <c:pt idx="9">
                  <c:v>3.02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3.75</c:v>
                </c:pt>
                <c:pt idx="2">
                  <c:v>#N/A</c:v>
                </c:pt>
                <c:pt idx="3">
                  <c:v>5.04</c:v>
                </c:pt>
                <c:pt idx="4">
                  <c:v>#N/A</c:v>
                </c:pt>
                <c:pt idx="5">
                  <c:v>3.39</c:v>
                </c:pt>
                <c:pt idx="6">
                  <c:v>#N/A</c:v>
                </c:pt>
                <c:pt idx="7">
                  <c:v>6.06</c:v>
                </c:pt>
                <c:pt idx="8">
                  <c:v>#N/A</c:v>
                </c:pt>
                <c:pt idx="9">
                  <c:v>4.6900000000000004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130048"/>
        <c:axId val="40131584"/>
      </c:barChart>
      <c:catAx>
        <c:axId val="4013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31584"/>
        <c:crosses val="autoZero"/>
        <c:auto val="1"/>
        <c:lblAlgn val="ctr"/>
        <c:lblOffset val="100"/>
        <c:tickLblSkip val="1"/>
        <c:tickMarkSkip val="1"/>
        <c:noMultiLvlLbl val="0"/>
      </c:catAx>
      <c:valAx>
        <c:axId val="4013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30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1823</c:v>
                </c:pt>
                <c:pt idx="5">
                  <c:v>1844</c:v>
                </c:pt>
                <c:pt idx="8">
                  <c:v>1919</c:v>
                </c:pt>
                <c:pt idx="11">
                  <c:v>1892</c:v>
                </c:pt>
                <c:pt idx="14">
                  <c:v>1979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c:v>
                </c:pt>
                <c:pt idx="3">
                  <c:v>23</c:v>
                </c:pt>
                <c:pt idx="6">
                  <c:v>19</c:v>
                </c:pt>
                <c:pt idx="9">
                  <c:v>13</c:v>
                </c:pt>
                <c:pt idx="12">
                  <c:v>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36</c:v>
                </c:pt>
                <c:pt idx="6">
                  <c:v>43</c:v>
                </c:pt>
                <c:pt idx="9">
                  <c:v>99</c:v>
                </c:pt>
                <c:pt idx="12">
                  <c:v>143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268</c:v>
                </c:pt>
                <c:pt idx="3">
                  <c:v>249</c:v>
                </c:pt>
                <c:pt idx="6">
                  <c:v>240</c:v>
                </c:pt>
                <c:pt idx="9">
                  <c:v>230</c:v>
                </c:pt>
                <c:pt idx="12">
                  <c:v>192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2334</c:v>
                </c:pt>
                <c:pt idx="3">
                  <c:v>2328</c:v>
                </c:pt>
                <c:pt idx="6">
                  <c:v>2369</c:v>
                </c:pt>
                <c:pt idx="9">
                  <c:v>2341</c:v>
                </c:pt>
                <c:pt idx="12">
                  <c:v>2454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3755648"/>
        <c:axId val="11375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863</c:v>
                </c:pt>
                <c:pt idx="2">
                  <c:v>#N/A</c:v>
                </c:pt>
                <c:pt idx="3">
                  <c:v>#N/A</c:v>
                </c:pt>
                <c:pt idx="4">
                  <c:v>792</c:v>
                </c:pt>
                <c:pt idx="5">
                  <c:v>#N/A</c:v>
                </c:pt>
                <c:pt idx="6">
                  <c:v>#N/A</c:v>
                </c:pt>
                <c:pt idx="7">
                  <c:v>752</c:v>
                </c:pt>
                <c:pt idx="8">
                  <c:v>#N/A</c:v>
                </c:pt>
                <c:pt idx="9">
                  <c:v>#N/A</c:v>
                </c:pt>
                <c:pt idx="10">
                  <c:v>791</c:v>
                </c:pt>
                <c:pt idx="11">
                  <c:v>#N/A</c:v>
                </c:pt>
                <c:pt idx="12">
                  <c:v>#N/A</c:v>
                </c:pt>
                <c:pt idx="13">
                  <c:v>819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3755648"/>
        <c:axId val="113757184"/>
      </c:lineChart>
      <c:catAx>
        <c:axId val="113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757184"/>
        <c:crosses val="autoZero"/>
        <c:auto val="1"/>
        <c:lblAlgn val="ctr"/>
        <c:lblOffset val="100"/>
        <c:tickLblSkip val="1"/>
        <c:tickMarkSkip val="1"/>
        <c:noMultiLvlLbl val="0"/>
      </c:catAx>
      <c:valAx>
        <c:axId val="11375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18108</c:v>
                </c:pt>
                <c:pt idx="5">
                  <c:v>18156</c:v>
                </c:pt>
                <c:pt idx="8">
                  <c:v>18472</c:v>
                </c:pt>
                <c:pt idx="11">
                  <c:v>18514</c:v>
                </c:pt>
                <c:pt idx="14">
                  <c:v>18066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700</c:v>
                </c:pt>
                <c:pt idx="5">
                  <c:v>671</c:v>
                </c:pt>
                <c:pt idx="8">
                  <c:v>591</c:v>
                </c:pt>
                <c:pt idx="11">
                  <c:v>532</c:v>
                </c:pt>
                <c:pt idx="14">
                  <c:v>480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8631</c:v>
                </c:pt>
                <c:pt idx="5">
                  <c:v>8999</c:v>
                </c:pt>
                <c:pt idx="8">
                  <c:v>8845</c:v>
                </c:pt>
                <c:pt idx="11">
                  <c:v>8629</c:v>
                </c:pt>
                <c:pt idx="14">
                  <c:v>8450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120</c:v>
                </c:pt>
                <c:pt idx="3">
                  <c:v>45</c:v>
                </c:pt>
                <c:pt idx="6">
                  <c:v>34</c:v>
                </c:pt>
                <c:pt idx="9">
                  <c:v>28</c:v>
                </c:pt>
                <c:pt idx="12">
                  <c:v>24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4631</c:v>
                </c:pt>
                <c:pt idx="3">
                  <c:v>4621</c:v>
                </c:pt>
                <c:pt idx="6">
                  <c:v>4088</c:v>
                </c:pt>
                <c:pt idx="9">
                  <c:v>3719</c:v>
                </c:pt>
                <c:pt idx="12">
                  <c:v>3585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373</c:v>
                </c:pt>
                <c:pt idx="3">
                  <c:v>708</c:v>
                </c:pt>
                <c:pt idx="6">
                  <c:v>1331</c:v>
                </c:pt>
                <c:pt idx="9">
                  <c:v>1753</c:v>
                </c:pt>
                <c:pt idx="12">
                  <c:v>2091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2470</c:v>
                </c:pt>
                <c:pt idx="3">
                  <c:v>2349</c:v>
                </c:pt>
                <c:pt idx="6">
                  <c:v>2023</c:v>
                </c:pt>
                <c:pt idx="9">
                  <c:v>1886</c:v>
                </c:pt>
                <c:pt idx="12">
                  <c:v>1827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c:v>
                </c:pt>
                <c:pt idx="3">
                  <c:v>20</c:v>
                </c:pt>
                <c:pt idx="6">
                  <c:v>14</c:v>
                </c:pt>
                <c:pt idx="9">
                  <c:v>9</c:v>
                </c:pt>
                <c:pt idx="12">
                  <c:v>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22498</c:v>
                </c:pt>
                <c:pt idx="3">
                  <c:v>22808</c:v>
                </c:pt>
                <c:pt idx="6">
                  <c:v>22797</c:v>
                </c:pt>
                <c:pt idx="9">
                  <c:v>22700</c:v>
                </c:pt>
                <c:pt idx="12">
                  <c:v>22115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9347200"/>
        <c:axId val="8934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2680</c:v>
                </c:pt>
                <c:pt idx="2">
                  <c:v>#N/A</c:v>
                </c:pt>
                <c:pt idx="3">
                  <c:v>#N/A</c:v>
                </c:pt>
                <c:pt idx="4">
                  <c:v>2724</c:v>
                </c:pt>
                <c:pt idx="5">
                  <c:v>#N/A</c:v>
                </c:pt>
                <c:pt idx="6">
                  <c:v>#N/A</c:v>
                </c:pt>
                <c:pt idx="7">
                  <c:v>2378</c:v>
                </c:pt>
                <c:pt idx="8">
                  <c:v>#N/A</c:v>
                </c:pt>
                <c:pt idx="9">
                  <c:v>#N/A</c:v>
                </c:pt>
                <c:pt idx="10">
                  <c:v>2418</c:v>
                </c:pt>
                <c:pt idx="11">
                  <c:v>#N/A</c:v>
                </c:pt>
                <c:pt idx="12">
                  <c:v>#N/A</c:v>
                </c:pt>
                <c:pt idx="13">
                  <c:v>2651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9347200"/>
        <c:axId val="89349120"/>
      </c:lineChart>
      <c:catAx>
        <c:axId val="8934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349120"/>
        <c:crosses val="autoZero"/>
        <c:auto val="1"/>
        <c:lblAlgn val="ctr"/>
        <c:lblOffset val="100"/>
        <c:tickLblSkip val="1"/>
        <c:tickMarkSkip val="1"/>
        <c:noMultiLvlLbl val="0"/>
      </c:catAx>
      <c:valAx>
        <c:axId val="8934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4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{7DEA1184-BA33-4AC1-B1E0-4A5A39EC55D4}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{D23F59BA-FB13-4E4F-B753-75C9D732190E}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{0110B1D5-C83B-4F65-B187-159DFAEA1F7B}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{C97D1EDC-5AFB-47E0-85A2-24FCDF7A2852}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{C85C06FB-AF79-4F73-AECE-D35BCC69AF6E}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83.7</c:v>
                </c:pt>
              </c:numCache>
            </c:numRef>
          </c:xVal>
          <c:yVal>
            <c:numRef>
              <c:f>公会計指標分析・財政指標組合せ分析表!$K$51:$O$51</c:f>
              <c:numCache>
                <c:formatCode>#,##0.0;"▲ "#,##0.0</c:formatCode>
                <c:ptCount val="5"/>
                <c:pt idx="3">
                  <c:v>21.4</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{0BD8C6BA-822B-4C4A-B1CD-134265FDAAE2}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{81A90DF3-3CD7-46C1-B5A7-9B08FF3ADD14}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{AC6DD63F-C5FA-4F23-BDF1-D7B7821F350E}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{9C6F738C-1F65-42E0-97DB-DF2DE7CB2C8D}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{5C750C42-BFEA-4BF1-A07D-3D55269CBA92}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3903488"/>
        <c:axId val="113905024"/>
      </c:scatterChart>
      <c:valAx>
        <c:axId val="113903488"/>
        <c:scaling>
          <c:orientation val="minMax"/>
          <c:max val="86"/>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905024"/>
        <c:crosses val="autoZero"/>
        <c:crossBetween val="midCat"/>
      </c:valAx>
      <c:valAx>
        <c:axId val="113905024"/>
        <c:scaling>
          <c:orientation val="minMax"/>
          <c:max val="35"/>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903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{C608AC22-F9A8-4568-A70E-985FCF6A8378}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1271296286322622E-2"/>
                  <c:y val="-4.7674677920161938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{949365B6-1504-4BBB-A17F-DDA14F51780A}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2139628237304811E-2"/>
                  <c:y val="-4.6229907536067795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{98476126-AE1E-443E-88FA-09EA7BE2CD4C}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1705462261813713E-2"/>
                  <c:y val="-7.6921928876537496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{86200AD6-8393-4983-9154-775713133E07}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1705462261813713E-2"/>
                  <c:y val="-7.9281731940370123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{E4611BBA-5D8C-41BC-A918-7F418C69658F}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7.9</c:v>
                </c:pt>
                <c:pt idx="1">
                  <c:v>7.1</c:v>
                </c:pt>
                <c:pt idx="2">
                  <c:v>6.9</c:v>
                </c:pt>
                <c:pt idx="3">
                  <c:v>6.8</c:v>
                </c:pt>
                <c:pt idx="4">
                  <c:v>7</c:v>
                </c:pt>
              </c:numCache>
            </c:numRef>
          </c:xVal>
          <c:yVal>
            <c:numRef>
              <c:f>公会計指標分析・財政指標組合せ分析表!$K$73:$O$73</c:f>
              <c:numCache>
                <c:formatCode>#,##0.0;"▲ "#,##0.0</c:formatCode>
                <c:ptCount val="5"/>
                <c:pt idx="0">
                  <c:v>22.6</c:v>
                </c:pt>
                <c:pt idx="1">
                  <c:v>23.4</c:v>
                </c:pt>
                <c:pt idx="2">
                  <c:v>20.9</c:v>
                </c:pt>
                <c:pt idx="3">
                  <c:v>21.4</c:v>
                </c:pt>
                <c:pt idx="4">
                  <c:v>24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{6684FA37-361F-4695-9483-9899A21BE0CE}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{17B6227D-004F-4E48-A386-4946C1B9C79A}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{F934AA90-F213-4350-B790-BFDE89E290E1}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{ED884A55-68B7-4888-A817-DB1A615E8902}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{DB2598B9-A553-4E06-B8C4-73925D6C300E}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3950720"/>
        <c:axId val="113952640"/>
      </c:scatterChart>
      <c:valAx>
        <c:axId val="113950720"/>
        <c:scaling>
          <c:orientation val="minMax"/>
          <c:max val="12.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952640"/>
        <c:crosses val="autoZero"/>
        <c:crossBetween val="midCat"/>
      </c:valAx>
      <c:valAx>
        <c:axId val="113952640"/>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950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36,605
36,363
357.91
21,858,511
21,092,816
606,348
12,905,462
22,114,889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昨年度に引き続き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太陽光発電設備に</a:t>
          </a:r>
          <a:r>
            <a:rPr lang="ja-JP" altLang="en-US" sz="1100" b="0" i="0" baseline="0">
              <a:solidFill>
                <a:schemeClr val="dk1"/>
              </a:solidFill>
              <a:effectLst/>
              <a:latin typeface="+mn-lt"/>
              <a:ea typeface="+mn-ea"/>
              <a:cs typeface="+mn-cs"/>
            </a:rPr>
            <a:t>係る</a:t>
          </a:r>
          <a:r>
            <a:rPr lang="ja-JP" altLang="ja-JP" sz="1100" b="0" i="0" baseline="0">
              <a:solidFill>
                <a:schemeClr val="dk1"/>
              </a:solidFill>
              <a:effectLst/>
              <a:latin typeface="+mn-lt"/>
              <a:ea typeface="+mn-ea"/>
              <a:cs typeface="+mn-cs"/>
            </a:rPr>
            <a:t>償却資産に関する固定資産税</a:t>
          </a:r>
          <a:r>
            <a:rPr lang="ja-JP" altLang="en-US" sz="1100" b="0" i="0" baseline="0">
              <a:solidFill>
                <a:schemeClr val="dk1"/>
              </a:solidFill>
              <a:effectLst/>
              <a:latin typeface="+mn-lt"/>
              <a:ea typeface="+mn-ea"/>
              <a:cs typeface="+mn-cs"/>
            </a:rPr>
            <a:t>が増加，法人関係の収入増や軽自動車税の税率改正に伴う伸びから</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0.34</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昨年度を若干上回ったもの，依然として</a:t>
          </a:r>
          <a:r>
            <a:rPr lang="ja-JP" altLang="ja-JP" sz="1100" b="0" i="0" baseline="0">
              <a:solidFill>
                <a:schemeClr val="dk1"/>
              </a:solidFill>
              <a:effectLst/>
              <a:latin typeface="+mn-lt"/>
              <a:ea typeface="+mn-ea"/>
              <a:cs typeface="+mn-cs"/>
            </a:rPr>
            <a:t>類似団体平均を下回っている</a:t>
          </a:r>
          <a:r>
            <a:rPr lang="ja-JP" altLang="en-US" sz="1100" b="0" i="0" baseline="0">
              <a:solidFill>
                <a:schemeClr val="dk1"/>
              </a:solidFill>
              <a:effectLst/>
              <a:latin typeface="+mn-lt"/>
              <a:ea typeface="+mn-ea"/>
              <a:cs typeface="+mn-cs"/>
            </a:rPr>
            <a:t>状況である。当市は農業を基幹産業としているが，</a:t>
          </a:r>
          <a:r>
            <a:rPr lang="ja-JP" altLang="ja-JP" sz="1100" b="0" i="0" baseline="0">
              <a:solidFill>
                <a:schemeClr val="dk1"/>
              </a:solidFill>
              <a:effectLst/>
              <a:latin typeface="+mn-lt"/>
              <a:ea typeface="+mn-ea"/>
              <a:cs typeface="+mn-cs"/>
            </a:rPr>
            <a:t>人口の減少や高齢化等から，</a:t>
          </a:r>
          <a:r>
            <a:rPr lang="ja-JP" altLang="en-US" sz="1100" b="0" i="0" baseline="0">
              <a:solidFill>
                <a:schemeClr val="dk1"/>
              </a:solidFill>
              <a:effectLst/>
              <a:latin typeface="+mn-lt"/>
              <a:ea typeface="+mn-ea"/>
              <a:cs typeface="+mn-cs"/>
            </a:rPr>
            <a:t>大幅な収益増加は見込めず</a:t>
          </a:r>
          <a:r>
            <a:rPr lang="ja-JP" altLang="ja-JP" sz="1100" b="0" i="0" baseline="0">
              <a:solidFill>
                <a:schemeClr val="dk1"/>
              </a:solidFill>
              <a:effectLst/>
              <a:latin typeface="+mn-lt"/>
              <a:ea typeface="+mn-ea"/>
              <a:cs typeface="+mn-cs"/>
            </a:rPr>
            <a:t>財政基盤は弱</a:t>
          </a:r>
          <a:r>
            <a:rPr lang="ja-JP" altLang="en-US" sz="1100" b="0" i="0" baseline="0">
              <a:solidFill>
                <a:schemeClr val="dk1"/>
              </a:solidFill>
              <a:effectLst/>
              <a:latin typeface="+mn-lt"/>
              <a:ea typeface="+mn-ea"/>
              <a:cs typeface="+mn-cs"/>
            </a:rPr>
            <a:t>い状況にある。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南九州市行政改革大綱等の長期計画に基づき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組織機構の見直し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退職者不補充等による職員数</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人件費の削減，必要な事業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峻別</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投資的経費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民間移管・指定管理者制度の導入の推進</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歳出削減を図る</a:t>
          </a:r>
          <a:r>
            <a:rPr lang="ja-JP" altLang="en-US" sz="1100" b="0" i="0" baseline="0">
              <a:solidFill>
                <a:schemeClr val="dk1"/>
              </a:solidFill>
              <a:effectLst/>
              <a:latin typeface="+mn-lt"/>
              <a:ea typeface="+mn-ea"/>
              <a:cs typeface="+mn-cs"/>
            </a:rPr>
            <a:t>。また，ふるさと納税への取組や</a:t>
          </a:r>
          <a:r>
            <a:rPr lang="ja-JP" altLang="ja-JP" sz="1100" b="0" i="0" baseline="0">
              <a:solidFill>
                <a:schemeClr val="dk1"/>
              </a:solidFill>
              <a:effectLst/>
              <a:latin typeface="+mn-lt"/>
              <a:ea typeface="+mn-ea"/>
              <a:cs typeface="+mn-cs"/>
            </a:rPr>
            <a:t>使用料</a:t>
          </a:r>
          <a:r>
            <a:rPr lang="ja-JP" altLang="en-US" sz="1100" b="0" i="0" baseline="0">
              <a:solidFill>
                <a:schemeClr val="dk1"/>
              </a:solidFill>
              <a:effectLst/>
              <a:latin typeface="+mn-lt"/>
              <a:ea typeface="+mn-ea"/>
              <a:cs typeface="+mn-cs"/>
            </a:rPr>
            <a:t>の見直しを進めるなど</a:t>
          </a:r>
          <a:r>
            <a:rPr lang="ja-JP" altLang="ja-JP" sz="1100" b="0" i="0" baseline="0">
              <a:solidFill>
                <a:schemeClr val="dk1"/>
              </a:solidFill>
              <a:effectLst/>
              <a:latin typeface="+mn-lt"/>
              <a:ea typeface="+mn-ea"/>
              <a:cs typeface="+mn-cs"/>
            </a:rPr>
            <a:t>歳入確保に努め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と比較しても高い比率となっている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と比べ</a:t>
          </a:r>
          <a:r>
            <a:rPr kumimoji="1" lang="ja-JP" altLang="ja-JP" sz="1100">
              <a:solidFill>
                <a:schemeClr val="dk1"/>
              </a:solidFill>
              <a:effectLst/>
              <a:latin typeface="+mn-lt"/>
              <a:ea typeface="+mn-ea"/>
              <a:cs typeface="+mn-cs"/>
            </a:rPr>
            <a:t>，経常一般財源が</a:t>
          </a:r>
          <a:r>
            <a:rPr kumimoji="1" lang="en-US" altLang="ja-JP" sz="1100">
              <a:solidFill>
                <a:schemeClr val="dk1"/>
              </a:solidFill>
              <a:effectLst/>
              <a:latin typeface="+mn-lt"/>
              <a:ea typeface="+mn-ea"/>
              <a:cs typeface="+mn-cs"/>
            </a:rPr>
            <a:t>216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（普通交付税△</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），歳出の経常経費は</a:t>
          </a:r>
          <a:r>
            <a:rPr kumimoji="1" lang="en-US" altLang="ja-JP" sz="1100">
              <a:solidFill>
                <a:schemeClr val="dk1"/>
              </a:solidFill>
              <a:effectLst/>
              <a:latin typeface="+mn-lt"/>
              <a:ea typeface="+mn-ea"/>
              <a:cs typeface="+mn-cs"/>
            </a:rPr>
            <a:t>338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で，これに充当した経常一般財源</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，分母の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に対し，分子は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という現象により比率の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が生じた。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主な要因として，学校給食センター整備や防災無線デジタル化による大規模事業費の償還開始で，</a:t>
          </a:r>
          <a:r>
            <a:rPr lang="ja-JP" altLang="ja-JP" sz="1100">
              <a:solidFill>
                <a:schemeClr val="dk1"/>
              </a:solidFill>
              <a:effectLst/>
              <a:latin typeface="+mn-lt"/>
              <a:ea typeface="+mn-ea"/>
              <a:cs typeface="+mn-cs"/>
            </a:rPr>
            <a:t>公債費が</a:t>
          </a:r>
          <a:r>
            <a:rPr lang="en-US" altLang="ja-JP" sz="1100">
              <a:solidFill>
                <a:schemeClr val="dk1"/>
              </a:solidFill>
              <a:effectLst/>
              <a:latin typeface="+mn-lt"/>
              <a:ea typeface="+mn-ea"/>
              <a:cs typeface="+mn-cs"/>
            </a:rPr>
            <a:t>120</a:t>
          </a:r>
          <a:r>
            <a:rPr lang="ja-JP" altLang="en-US" sz="1100">
              <a:solidFill>
                <a:schemeClr val="dk1"/>
              </a:solidFill>
              <a:effectLst/>
              <a:latin typeface="+mn-lt"/>
              <a:ea typeface="+mn-ea"/>
              <a:cs typeface="+mn-cs"/>
            </a:rPr>
            <a:t>百万円増加したことが挙げられる。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市債借入額の総額抑制による公債費の削減</a:t>
          </a:r>
          <a:r>
            <a:rPr lang="ja-JP" altLang="en-US" sz="1100">
              <a:solidFill>
                <a:schemeClr val="dk1"/>
              </a:solidFill>
              <a:effectLst/>
              <a:latin typeface="+mn-lt"/>
              <a:ea typeface="+mn-ea"/>
              <a:cs typeface="+mn-cs"/>
            </a:rPr>
            <a:t>や公共施設の適正な維持管理</a:t>
          </a:r>
          <a:r>
            <a:rPr lang="ja-JP" altLang="ja-JP" sz="1100">
              <a:solidFill>
                <a:schemeClr val="dk1"/>
              </a:solidFill>
              <a:effectLst/>
              <a:latin typeface="+mn-lt"/>
              <a:ea typeface="+mn-ea"/>
              <a:cs typeface="+mn-cs"/>
            </a:rPr>
            <a:t>により，経常経費の縮減に努める。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49712</xdr:rowOff>
    </xdr:from>
    <xdr:to>
      <xdr:col>7</xdr:col>
      <xdr:colOff>152400</xdr:colOff>
      <xdr:row>65</xdr:row>
      <xdr:rowOff>160927</xdr:rowOff>
    </xdr:to>
    <xdr:cxnSp macro="">
      <xdr:nvCxnSpPr>
        <xdr:cNvPr id="133" name="直線コネクタ 132"/>
        <xdr:cNvCxnSpPr/>
      </xdr:nvCxnSpPr>
      <xdr:spPr>
        <a:xfrm>
          <a:off x="4114800" y="11022512"/>
          <a:ext cx="838200" cy="28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49712</xdr:rowOff>
    </xdr:from>
    <xdr:to>
      <xdr:col>6</xdr:col>
      <xdr:colOff>0</xdr:colOff>
      <xdr:row>65</xdr:row>
      <xdr:rowOff>36830</xdr:rowOff>
    </xdr:to>
    <xdr:cxnSp macro="">
      <xdr:nvCxnSpPr>
        <xdr:cNvPr id="136" name="直線コネクタ 135"/>
        <xdr:cNvCxnSpPr/>
      </xdr:nvCxnSpPr>
      <xdr:spPr>
        <a:xfrm flipV="1">
          <a:off x="3225800" y="11022512"/>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65</xdr:row>
      <xdr:rowOff>36830</xdr:rowOff>
    </xdr:to>
    <xdr:cxnSp macro="">
      <xdr:nvCxnSpPr>
        <xdr:cNvPr id="139" name="直線コネクタ 138"/>
        <xdr:cNvCxnSpPr/>
      </xdr:nvCxnSpPr>
      <xdr:spPr>
        <a:xfrm>
          <a:off x="2336800" y="10829472"/>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7438</xdr:rowOff>
    </xdr:from>
    <xdr:to>
      <xdr:col>3</xdr:col>
      <xdr:colOff>279400</xdr:colOff>
      <xdr:row>63</xdr:row>
      <xdr:rowOff>28122</xdr:rowOff>
    </xdr:to>
    <xdr:cxnSp macro="">
      <xdr:nvCxnSpPr>
        <xdr:cNvPr id="142" name="直線コネクタ 141"/>
        <xdr:cNvCxnSpPr/>
      </xdr:nvCxnSpPr>
      <xdr:spPr>
        <a:xfrm>
          <a:off x="1447800" y="108087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110127</xdr:rowOff>
    </xdr:from>
    <xdr:to>
      <xdr:col>7</xdr:col>
      <xdr:colOff>203200</xdr:colOff>
      <xdr:row>66</xdr:row>
      <xdr:rowOff>40277</xdr:rowOff>
    </xdr:to>
    <xdr:sp macro="" textlink="">
      <xdr:nvSpPr>
        <xdr:cNvPr id="152" name="円/楕円 151"/>
        <xdr:cNvSpPr/>
      </xdr:nvSpPr>
      <xdr:spPr>
        <a:xfrm>
          <a:off x="49022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6004</xdr:rowOff>
    </xdr:from>
    <xdr:ext cx="762000" cy="259045"/>
    <xdr:sp macro="" textlink="">
      <xdr:nvSpPr>
        <xdr:cNvPr id="153" name="財政構造の弾力性該当値テキスト"/>
        <xdr:cNvSpPr txBox="1"/>
      </xdr:nvSpPr>
      <xdr:spPr>
        <a:xfrm>
          <a:off x="5041900" y="111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170362</xdr:rowOff>
    </xdr:from>
    <xdr:to>
      <xdr:col>6</xdr:col>
      <xdr:colOff>50800</xdr:colOff>
      <xdr:row>64</xdr:row>
      <xdr:rowOff>100512</xdr:rowOff>
    </xdr:to>
    <xdr:sp macro="" textlink="">
      <xdr:nvSpPr>
        <xdr:cNvPr id="154" name="円/楕円 153"/>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85289</xdr:rowOff>
    </xdr:from>
    <xdr:ext cx="736600" cy="259045"/>
    <xdr:sp macro="" textlink="">
      <xdr:nvSpPr>
        <xdr:cNvPr id="155" name="テキスト ボックス 154"/>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6" name="円/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7" name="テキスト ボックス 156"/>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148772</xdr:rowOff>
    </xdr:from>
    <xdr:to>
      <xdr:col>3</xdr:col>
      <xdr:colOff>330200</xdr:colOff>
      <xdr:row>63</xdr:row>
      <xdr:rowOff>78922</xdr:rowOff>
    </xdr:to>
    <xdr:sp macro="" textlink="">
      <xdr:nvSpPr>
        <xdr:cNvPr id="158" name="円/楕円 157"/>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59" name="テキスト ボックス 158"/>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128088</xdr:rowOff>
    </xdr:from>
    <xdr:to>
      <xdr:col>2</xdr:col>
      <xdr:colOff>127000</xdr:colOff>
      <xdr:row>63</xdr:row>
      <xdr:rowOff>58238</xdr:rowOff>
    </xdr:to>
    <xdr:sp macro="" textlink="">
      <xdr:nvSpPr>
        <xdr:cNvPr id="160" name="円/楕円 159"/>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68415</xdr:rowOff>
    </xdr:from>
    <xdr:ext cx="762000" cy="259045"/>
    <xdr:sp macro="" textlink="">
      <xdr:nvSpPr>
        <xdr:cNvPr id="161" name="テキスト ボックス 160"/>
        <xdr:cNvSpPr txBox="1"/>
      </xdr:nvSpPr>
      <xdr:spPr>
        <a:xfrm>
          <a:off x="1066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[160,990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市町村合併以後，</a:t>
          </a:r>
          <a:r>
            <a:rPr lang="ja-JP" altLang="ja-JP" sz="1100">
              <a:solidFill>
                <a:sysClr val="windowText" lastClr="000000"/>
              </a:solidFill>
              <a:effectLst/>
              <a:latin typeface="+mn-lt"/>
              <a:ea typeface="+mn-ea"/>
              <a:cs typeface="+mn-cs"/>
            </a:rPr>
            <a:t>南九州市定員適正化計画を策定し，職員数の削減（第２次計画</a:t>
          </a:r>
          <a:r>
            <a:rPr lang="ja-JP" altLang="en-US" sz="1100">
              <a:solidFill>
                <a:sysClr val="windowText" lastClr="000000"/>
              </a:solidFill>
              <a:effectLst/>
              <a:latin typeface="+mn-lt"/>
              <a:ea typeface="+mn-ea"/>
              <a:cs typeface="+mn-cs"/>
            </a:rPr>
            <a:t>における職員数　</a:t>
          </a:r>
          <a:r>
            <a:rPr lang="en-US" altLang="ja-JP" sz="1100">
              <a:solidFill>
                <a:sysClr val="windowText" lastClr="000000"/>
              </a:solidFill>
              <a:effectLst/>
              <a:latin typeface="+mn-lt"/>
              <a:ea typeface="+mn-ea"/>
              <a:cs typeface="+mn-cs"/>
            </a:rPr>
            <a:t>H24.4.1</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450</a:t>
          </a:r>
          <a:r>
            <a:rPr lang="ja-JP" altLang="ja-JP" sz="1100">
              <a:solidFill>
                <a:sysClr val="windowText" lastClr="000000"/>
              </a:solidFill>
              <a:effectLst/>
              <a:latin typeface="+mn-lt"/>
              <a:ea typeface="+mn-ea"/>
              <a:cs typeface="+mn-cs"/>
            </a:rPr>
            <a:t>人→</a:t>
          </a:r>
          <a:r>
            <a:rPr lang="en-US" altLang="ja-JP" sz="1100">
              <a:solidFill>
                <a:sysClr val="windowText" lastClr="000000"/>
              </a:solidFill>
              <a:effectLst/>
              <a:latin typeface="+mn-lt"/>
              <a:ea typeface="+mn-ea"/>
              <a:cs typeface="+mn-cs"/>
            </a:rPr>
            <a:t>H29.4.1</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414</a:t>
          </a:r>
          <a:r>
            <a:rPr lang="ja-JP" altLang="ja-JP" sz="1100">
              <a:solidFill>
                <a:sysClr val="windowText" lastClr="000000"/>
              </a:solidFill>
              <a:effectLst/>
              <a:latin typeface="+mn-lt"/>
              <a:ea typeface="+mn-ea"/>
              <a:cs typeface="+mn-cs"/>
            </a:rPr>
            <a:t>人）や民間移管等を進めているが，市の基幹産業である</a:t>
          </a:r>
          <a:r>
            <a:rPr lang="ja-JP" altLang="en-US" sz="1100">
              <a:solidFill>
                <a:sysClr val="windowText" lastClr="000000"/>
              </a:solidFill>
              <a:effectLst/>
              <a:latin typeface="+mn-lt"/>
              <a:ea typeface="+mn-ea"/>
              <a:cs typeface="+mn-cs"/>
            </a:rPr>
            <a:t>農業関連部署への</a:t>
          </a:r>
          <a:r>
            <a:rPr kumimoji="1" lang="ja-JP" altLang="en-US" sz="1100">
              <a:solidFill>
                <a:sysClr val="windowText" lastClr="000000"/>
              </a:solidFill>
              <a:effectLst/>
              <a:latin typeface="+mn-lt"/>
              <a:ea typeface="+mn-ea"/>
              <a:cs typeface="+mn-cs"/>
            </a:rPr>
            <a:t>職員の配置数が</a:t>
          </a:r>
          <a:r>
            <a:rPr kumimoji="1" lang="ja-JP" altLang="ja-JP" sz="1100">
              <a:solidFill>
                <a:sysClr val="windowText" lastClr="000000"/>
              </a:solidFill>
              <a:effectLst/>
              <a:latin typeface="+mn-lt"/>
              <a:ea typeface="+mn-ea"/>
              <a:cs typeface="+mn-cs"/>
            </a:rPr>
            <a:t>多いこと</a:t>
          </a:r>
          <a:r>
            <a:rPr kumimoji="1" lang="ja-JP" altLang="en-US" sz="1100">
              <a:solidFill>
                <a:sysClr val="windowText" lastClr="000000"/>
              </a:solidFill>
              <a:effectLst/>
              <a:latin typeface="+mn-lt"/>
              <a:ea typeface="+mn-ea"/>
              <a:cs typeface="+mn-cs"/>
            </a:rPr>
            <a:t>や，総合支所方式と分庁方式を組み合わせた方式を採用していることが，</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の高い</a:t>
          </a:r>
          <a:r>
            <a:rPr kumimoji="1" lang="ja-JP" altLang="ja-JP" sz="110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pPr rtl="0" eaLnBrk="1" fontAlgn="auto" latinLnBrk="0" hangingPunct="1"/>
          <a:r>
            <a:rPr kumimoji="1"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年度からは新たな</a:t>
          </a:r>
          <a:r>
            <a:rPr kumimoji="1" lang="ja-JP" altLang="ja-JP" sz="1100">
              <a:solidFill>
                <a:sysClr val="windowText" lastClr="000000"/>
              </a:solidFill>
              <a:effectLst/>
              <a:latin typeface="+mn-lt"/>
              <a:ea typeface="+mn-ea"/>
              <a:cs typeface="+mn-cs"/>
            </a:rPr>
            <a:t>南九州市定員適正化計画が</a:t>
          </a:r>
          <a:r>
            <a:rPr kumimoji="1" lang="ja-JP" altLang="en-US" sz="1100">
              <a:solidFill>
                <a:sysClr val="windowText" lastClr="000000"/>
              </a:solidFill>
              <a:effectLst/>
              <a:latin typeface="+mn-lt"/>
              <a:ea typeface="+mn-ea"/>
              <a:cs typeface="+mn-cs"/>
            </a:rPr>
            <a:t>策定され</a:t>
          </a:r>
          <a:r>
            <a:rPr kumimoji="1" lang="ja-JP" altLang="ja-JP" sz="1100">
              <a:solidFill>
                <a:sysClr val="windowText" lastClr="000000"/>
              </a:solidFill>
              <a:effectLst/>
              <a:latin typeface="+mn-lt"/>
              <a:ea typeface="+mn-ea"/>
              <a:cs typeface="+mn-cs"/>
            </a:rPr>
            <a:t>，本庁方式への移行や定年延長制度の導入等を考慮しながら，緩やかに職員数</a:t>
          </a:r>
          <a:r>
            <a:rPr lang="ja-JP" altLang="ja-JP" sz="1100" b="0" i="0" baseline="0">
              <a:solidFill>
                <a:sysClr val="windowText" lastClr="000000"/>
              </a:solidFill>
              <a:effectLst/>
              <a:latin typeface="+mn-lt"/>
              <a:ea typeface="+mn-ea"/>
              <a:cs typeface="+mn-cs"/>
            </a:rPr>
            <a:t>の削減</a:t>
          </a:r>
          <a:r>
            <a:rPr lang="ja-JP" altLang="ja-JP" sz="1100">
              <a:solidFill>
                <a:sysClr val="windowText" lastClr="000000"/>
              </a:solidFill>
              <a:effectLst/>
              <a:latin typeface="+mn-lt"/>
              <a:ea typeface="+mn-ea"/>
              <a:cs typeface="+mn-cs"/>
            </a:rPr>
            <a:t>（第３次計画における職員数　</a:t>
          </a:r>
          <a:r>
            <a:rPr lang="en-US" altLang="ja-JP" sz="1100">
              <a:solidFill>
                <a:sysClr val="windowText" lastClr="000000"/>
              </a:solidFill>
              <a:effectLst/>
              <a:latin typeface="+mn-lt"/>
              <a:ea typeface="+mn-ea"/>
              <a:cs typeface="+mn-cs"/>
            </a:rPr>
            <a:t>H30.4.1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405</a:t>
          </a:r>
          <a:r>
            <a:rPr lang="ja-JP" altLang="ja-JP" sz="1100">
              <a:solidFill>
                <a:sysClr val="windowText" lastClr="000000"/>
              </a:solidFill>
              <a:effectLst/>
              <a:latin typeface="+mn-lt"/>
              <a:ea typeface="+mn-ea"/>
              <a:cs typeface="+mn-cs"/>
            </a:rPr>
            <a:t>人→</a:t>
          </a:r>
          <a:r>
            <a:rPr lang="en-US" altLang="ja-JP" sz="1100">
              <a:solidFill>
                <a:sysClr val="windowText" lastClr="000000"/>
              </a:solidFill>
              <a:effectLst/>
              <a:latin typeface="+mn-lt"/>
              <a:ea typeface="+mn-ea"/>
              <a:cs typeface="+mn-cs"/>
            </a:rPr>
            <a:t>H39.4.1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357</a:t>
          </a:r>
          <a:r>
            <a:rPr lang="ja-JP" altLang="ja-JP" sz="1100">
              <a:solidFill>
                <a:sysClr val="windowText" lastClr="000000"/>
              </a:solidFill>
              <a:effectLst/>
              <a:latin typeface="+mn-lt"/>
              <a:ea typeface="+mn-ea"/>
              <a:cs typeface="+mn-cs"/>
            </a:rPr>
            <a:t>人）を</a:t>
          </a:r>
          <a:r>
            <a:rPr lang="ja-JP" altLang="ja-JP" sz="1100" b="0" i="0" baseline="0">
              <a:solidFill>
                <a:sysClr val="windowText" lastClr="000000"/>
              </a:solidFill>
              <a:effectLst/>
              <a:latin typeface="+mn-lt"/>
              <a:ea typeface="+mn-ea"/>
              <a:cs typeface="+mn-cs"/>
            </a:rPr>
            <a:t>進めていく</a:t>
          </a:r>
          <a:r>
            <a:rPr lang="ja-JP" altLang="en-US" sz="1100" b="0" i="0" baseline="0">
              <a:solidFill>
                <a:sysClr val="windowText" lastClr="000000"/>
              </a:solidFill>
              <a:effectLst/>
              <a:latin typeface="+mn-lt"/>
              <a:ea typeface="+mn-ea"/>
              <a:cs typeface="+mn-cs"/>
            </a:rPr>
            <a:t>計画である</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67976</xdr:rowOff>
    </xdr:from>
    <xdr:to>
      <xdr:col>7</xdr:col>
      <xdr:colOff>152400</xdr:colOff>
      <xdr:row>84</xdr:row>
      <xdr:rowOff>74732</xdr:rowOff>
    </xdr:to>
    <xdr:cxnSp macro="">
      <xdr:nvCxnSpPr>
        <xdr:cNvPr id="194" name="直線コネクタ 193"/>
        <xdr:cNvCxnSpPr/>
      </xdr:nvCxnSpPr>
      <xdr:spPr>
        <a:xfrm flipV="1">
          <a:off x="4114800" y="14469776"/>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74732</xdr:rowOff>
    </xdr:from>
    <xdr:to>
      <xdr:col>6</xdr:col>
      <xdr:colOff>0</xdr:colOff>
      <xdr:row>84</xdr:row>
      <xdr:rowOff>97983</xdr:rowOff>
    </xdr:to>
    <xdr:cxnSp macro="">
      <xdr:nvCxnSpPr>
        <xdr:cNvPr id="197" name="直線コネクタ 196"/>
        <xdr:cNvCxnSpPr/>
      </xdr:nvCxnSpPr>
      <xdr:spPr>
        <a:xfrm flipV="1">
          <a:off x="3225800" y="14476532"/>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161418</xdr:rowOff>
    </xdr:from>
    <xdr:to>
      <xdr:col>4</xdr:col>
      <xdr:colOff>482600</xdr:colOff>
      <xdr:row>84</xdr:row>
      <xdr:rowOff>97983</xdr:rowOff>
    </xdr:to>
    <xdr:cxnSp macro="">
      <xdr:nvCxnSpPr>
        <xdr:cNvPr id="200" name="直線コネクタ 199"/>
        <xdr:cNvCxnSpPr/>
      </xdr:nvCxnSpPr>
      <xdr:spPr>
        <a:xfrm>
          <a:off x="2336800" y="14391768"/>
          <a:ext cx="889000" cy="10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161418</xdr:rowOff>
    </xdr:from>
    <xdr:to>
      <xdr:col>3</xdr:col>
      <xdr:colOff>279400</xdr:colOff>
      <xdr:row>84</xdr:row>
      <xdr:rowOff>11328</xdr:rowOff>
    </xdr:to>
    <xdr:cxnSp macro="">
      <xdr:nvCxnSpPr>
        <xdr:cNvPr id="203" name="直線コネクタ 202"/>
        <xdr:cNvCxnSpPr/>
      </xdr:nvCxnSpPr>
      <xdr:spPr>
        <a:xfrm flipV="1">
          <a:off x="1447800" y="14391768"/>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17176</xdr:rowOff>
    </xdr:from>
    <xdr:to>
      <xdr:col>7</xdr:col>
      <xdr:colOff>203200</xdr:colOff>
      <xdr:row>84</xdr:row>
      <xdr:rowOff>118776</xdr:rowOff>
    </xdr:to>
    <xdr:sp macro="" textlink="">
      <xdr:nvSpPr>
        <xdr:cNvPr id="213" name="円/楕円 212"/>
        <xdr:cNvSpPr/>
      </xdr:nvSpPr>
      <xdr:spPr>
        <a:xfrm>
          <a:off x="4902200" y="14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160703</xdr:rowOff>
    </xdr:from>
    <xdr:ext cx="762000" cy="259045"/>
    <xdr:sp macro="" textlink="">
      <xdr:nvSpPr>
        <xdr:cNvPr id="214" name="人件費・物件費等の状況該当値テキスト"/>
        <xdr:cNvSpPr txBox="1"/>
      </xdr:nvSpPr>
      <xdr:spPr>
        <a:xfrm>
          <a:off x="5041900" y="1439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160,990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23932</xdr:rowOff>
    </xdr:from>
    <xdr:to>
      <xdr:col>6</xdr:col>
      <xdr:colOff>50800</xdr:colOff>
      <xdr:row>84</xdr:row>
      <xdr:rowOff>125532</xdr:rowOff>
    </xdr:to>
    <xdr:sp macro="" textlink="">
      <xdr:nvSpPr>
        <xdr:cNvPr id="215" name="円/楕円 214"/>
        <xdr:cNvSpPr/>
      </xdr:nvSpPr>
      <xdr:spPr>
        <a:xfrm>
          <a:off x="4064000" y="1442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110309</xdr:rowOff>
    </xdr:from>
    <xdr:ext cx="736600" cy="259045"/>
    <xdr:sp macro="" textlink="">
      <xdr:nvSpPr>
        <xdr:cNvPr id="216" name="テキスト ボックス 215"/>
        <xdr:cNvSpPr txBox="1"/>
      </xdr:nvSpPr>
      <xdr:spPr>
        <a:xfrm>
          <a:off x="3733800" y="1451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161,690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47183</xdr:rowOff>
    </xdr:from>
    <xdr:to>
      <xdr:col>4</xdr:col>
      <xdr:colOff>533400</xdr:colOff>
      <xdr:row>84</xdr:row>
      <xdr:rowOff>148783</xdr:rowOff>
    </xdr:to>
    <xdr:sp macro="" textlink="">
      <xdr:nvSpPr>
        <xdr:cNvPr id="217" name="円/楕円 216"/>
        <xdr:cNvSpPr/>
      </xdr:nvSpPr>
      <xdr:spPr>
        <a:xfrm>
          <a:off x="3175000" y="144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133560</xdr:rowOff>
    </xdr:from>
    <xdr:ext cx="762000" cy="259045"/>
    <xdr:sp macro="" textlink="">
      <xdr:nvSpPr>
        <xdr:cNvPr id="218" name="テキスト ボックス 217"/>
        <xdr:cNvSpPr txBox="1"/>
      </xdr:nvSpPr>
      <xdr:spPr>
        <a:xfrm>
          <a:off x="2844800" y="14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110618</xdr:rowOff>
    </xdr:from>
    <xdr:to>
      <xdr:col>3</xdr:col>
      <xdr:colOff>330200</xdr:colOff>
      <xdr:row>84</xdr:row>
      <xdr:rowOff>40768</xdr:rowOff>
    </xdr:to>
    <xdr:sp macro="" textlink="">
      <xdr:nvSpPr>
        <xdr:cNvPr id="219" name="円/楕円 218"/>
        <xdr:cNvSpPr/>
      </xdr:nvSpPr>
      <xdr:spPr>
        <a:xfrm>
          <a:off x="2286000" y="143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25545</xdr:rowOff>
    </xdr:from>
    <xdr:ext cx="762000" cy="259045"/>
    <xdr:sp macro="" textlink="">
      <xdr:nvSpPr>
        <xdr:cNvPr id="220" name="テキスト ボックス 219"/>
        <xdr:cNvSpPr txBox="1"/>
      </xdr:nvSpPr>
      <xdr:spPr>
        <a:xfrm>
          <a:off x="1955800" y="144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131978</xdr:rowOff>
    </xdr:from>
    <xdr:to>
      <xdr:col>2</xdr:col>
      <xdr:colOff>127000</xdr:colOff>
      <xdr:row>84</xdr:row>
      <xdr:rowOff>62128</xdr:rowOff>
    </xdr:to>
    <xdr:sp macro="" textlink="">
      <xdr:nvSpPr>
        <xdr:cNvPr id="221" name="円/楕円 220"/>
        <xdr:cNvSpPr/>
      </xdr:nvSpPr>
      <xdr:spPr>
        <a:xfrm>
          <a:off x="1397000" y="1436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46905</xdr:rowOff>
    </xdr:from>
    <xdr:ext cx="762000" cy="259045"/>
    <xdr:sp macro="" textlink="">
      <xdr:nvSpPr>
        <xdr:cNvPr id="222" name="テキスト ボックス 221"/>
        <xdr:cNvSpPr txBox="1"/>
      </xdr:nvSpPr>
      <xdr:spPr>
        <a:xfrm>
          <a:off x="1066800" y="144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指数は類似団体平均値を上回っているが，指数値</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を超えない給与体系を取っている。</a:t>
          </a:r>
          <a:endParaRPr lang="ja-JP" altLang="ja-JP" sz="1400">
            <a:effectLst/>
          </a:endParaRPr>
        </a:p>
        <a:p>
          <a:r>
            <a:rPr kumimoji="1" lang="ja-JP" altLang="ja-JP" sz="1100">
              <a:solidFill>
                <a:schemeClr val="dk1"/>
              </a:solidFill>
              <a:effectLst/>
              <a:latin typeface="+mn-lt"/>
              <a:ea typeface="+mn-ea"/>
              <a:cs typeface="+mn-cs"/>
            </a:rPr>
            <a:t>　人事評価制度の導入による処遇反映を含めて，今後も更なる給与の適正化に努めていく。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83</xdr:row>
      <xdr:rowOff>144841</xdr:rowOff>
    </xdr:to>
    <xdr:cxnSp macro="">
      <xdr:nvCxnSpPr>
        <xdr:cNvPr id="258" name="直線コネクタ 257"/>
        <xdr:cNvCxnSpPr/>
      </xdr:nvCxnSpPr>
      <xdr:spPr>
        <a:xfrm>
          <a:off x="16179800" y="14375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144841</xdr:rowOff>
    </xdr:to>
    <xdr:cxnSp macro="">
      <xdr:nvCxnSpPr>
        <xdr:cNvPr id="261" name="直線コネクタ 260"/>
        <xdr:cNvCxnSpPr/>
      </xdr:nvCxnSpPr>
      <xdr:spPr>
        <a:xfrm>
          <a:off x="15290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83</xdr:row>
      <xdr:rowOff>121859</xdr:rowOff>
    </xdr:to>
    <xdr:cxnSp macro="">
      <xdr:nvCxnSpPr>
        <xdr:cNvPr id="264" name="直線コネクタ 263"/>
        <xdr:cNvCxnSpPr/>
      </xdr:nvCxnSpPr>
      <xdr:spPr>
        <a:xfrm>
          <a:off x="14401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88</xdr:row>
      <xdr:rowOff>149377</xdr:rowOff>
    </xdr:to>
    <xdr:cxnSp macro="">
      <xdr:nvCxnSpPr>
        <xdr:cNvPr id="267" name="直線コネクタ 266"/>
        <xdr:cNvCxnSpPr/>
      </xdr:nvCxnSpPr>
      <xdr:spPr>
        <a:xfrm flipV="1">
          <a:off x="13512800" y="14329229"/>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8" name="フローチャート : 判断 267"/>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9" name="テキスト ボックス 268"/>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8"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1" name="円/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82" name="テキスト ボックス 281"/>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48079</xdr:rowOff>
    </xdr:from>
    <xdr:to>
      <xdr:col>21</xdr:col>
      <xdr:colOff>50800</xdr:colOff>
      <xdr:row>83</xdr:row>
      <xdr:rowOff>149679</xdr:rowOff>
    </xdr:to>
    <xdr:sp macro="" textlink="">
      <xdr:nvSpPr>
        <xdr:cNvPr id="283" name="円/楕円 282"/>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84" name="テキスト ボックス 283"/>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新規採用の抑制や現業職員の不補充等により，職員の削減</a:t>
          </a:r>
          <a:r>
            <a:rPr lang="ja-JP" altLang="ja-JP" sz="1100">
              <a:solidFill>
                <a:schemeClr val="dk1"/>
              </a:solidFill>
              <a:effectLst/>
              <a:latin typeface="+mn-lt"/>
              <a:ea typeface="+mn-ea"/>
              <a:cs typeface="+mn-cs"/>
            </a:rPr>
            <a:t>（第２次計画　</a:t>
          </a:r>
          <a:r>
            <a:rPr lang="en-US" altLang="ja-JP" sz="1100">
              <a:solidFill>
                <a:schemeClr val="dk1"/>
              </a:solidFill>
              <a:effectLst/>
              <a:latin typeface="+mn-lt"/>
              <a:ea typeface="+mn-ea"/>
              <a:cs typeface="+mn-cs"/>
            </a:rPr>
            <a:t>H24.4.1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450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H29.4.1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414</a:t>
          </a:r>
          <a:r>
            <a:rPr lang="ja-JP" altLang="ja-JP" sz="110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に努めている。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rgbClr val="FF0000"/>
              </a:solidFill>
              <a:effectLst/>
              <a:latin typeface="+mn-lt"/>
              <a:ea typeface="+mn-ea"/>
              <a:cs typeface="+mn-cs"/>
            </a:rPr>
            <a:t>平成</a:t>
          </a:r>
          <a:r>
            <a:rPr lang="en-US" altLang="ja-JP" sz="1100" b="0" i="0" baseline="0">
              <a:solidFill>
                <a:srgbClr val="FF0000"/>
              </a:solidFill>
              <a:effectLst/>
              <a:latin typeface="+mn-lt"/>
              <a:ea typeface="+mn-ea"/>
              <a:cs typeface="+mn-cs"/>
            </a:rPr>
            <a:t>30</a:t>
          </a:r>
          <a:r>
            <a:rPr lang="ja-JP" altLang="ja-JP" sz="1100" b="0" i="0" baseline="0">
              <a:solidFill>
                <a:srgbClr val="FF0000"/>
              </a:solidFill>
              <a:effectLst/>
              <a:latin typeface="+mn-lt"/>
              <a:ea typeface="+mn-ea"/>
              <a:cs typeface="+mn-cs"/>
            </a:rPr>
            <a:t>年度からは新たな</a:t>
          </a:r>
          <a:r>
            <a:rPr kumimoji="1" lang="ja-JP" altLang="ja-JP" sz="1100">
              <a:solidFill>
                <a:srgbClr val="FF0000"/>
              </a:solidFill>
              <a:effectLst/>
              <a:latin typeface="+mn-lt"/>
              <a:ea typeface="+mn-ea"/>
              <a:cs typeface="+mn-cs"/>
            </a:rPr>
            <a:t>南九州市定員適正化計画が策定され，本庁方式への移行や定年延長制度の導入等を考慮しながら，緩やかに職員数</a:t>
          </a:r>
          <a:r>
            <a:rPr lang="ja-JP" altLang="ja-JP" sz="1100" b="0" i="0" baseline="0">
              <a:solidFill>
                <a:srgbClr val="FF0000"/>
              </a:solidFill>
              <a:effectLst/>
              <a:latin typeface="+mn-lt"/>
              <a:ea typeface="+mn-ea"/>
              <a:cs typeface="+mn-cs"/>
            </a:rPr>
            <a:t>の削減</a:t>
          </a:r>
          <a:r>
            <a:rPr lang="ja-JP" altLang="ja-JP" sz="1100">
              <a:solidFill>
                <a:srgbClr val="FF0000"/>
              </a:solidFill>
              <a:effectLst/>
              <a:latin typeface="+mn-lt"/>
              <a:ea typeface="+mn-ea"/>
              <a:cs typeface="+mn-cs"/>
            </a:rPr>
            <a:t>（第３次計画における職員数　</a:t>
          </a:r>
          <a:r>
            <a:rPr lang="en-US" altLang="ja-JP" sz="1100">
              <a:solidFill>
                <a:srgbClr val="FF0000"/>
              </a:solidFill>
              <a:effectLst/>
              <a:latin typeface="+mn-lt"/>
              <a:ea typeface="+mn-ea"/>
              <a:cs typeface="+mn-cs"/>
            </a:rPr>
            <a:t>H30.4.1</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405</a:t>
          </a:r>
          <a:r>
            <a:rPr lang="ja-JP" altLang="ja-JP" sz="1100">
              <a:solidFill>
                <a:srgbClr val="FF0000"/>
              </a:solidFill>
              <a:effectLst/>
              <a:latin typeface="+mn-lt"/>
              <a:ea typeface="+mn-ea"/>
              <a:cs typeface="+mn-cs"/>
            </a:rPr>
            <a:t>人→</a:t>
          </a:r>
          <a:r>
            <a:rPr lang="en-US" altLang="ja-JP" sz="1100">
              <a:solidFill>
                <a:srgbClr val="FF0000"/>
              </a:solidFill>
              <a:effectLst/>
              <a:latin typeface="+mn-lt"/>
              <a:ea typeface="+mn-ea"/>
              <a:cs typeface="+mn-cs"/>
            </a:rPr>
            <a:t>H39.4.1</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357</a:t>
          </a:r>
          <a:r>
            <a:rPr lang="ja-JP" altLang="ja-JP" sz="1100">
              <a:solidFill>
                <a:srgbClr val="FF0000"/>
              </a:solidFill>
              <a:effectLst/>
              <a:latin typeface="+mn-lt"/>
              <a:ea typeface="+mn-ea"/>
              <a:cs typeface="+mn-cs"/>
            </a:rPr>
            <a:t>人）を</a:t>
          </a:r>
          <a:r>
            <a:rPr lang="ja-JP" altLang="ja-JP" sz="1100" b="0" i="0" baseline="0">
              <a:solidFill>
                <a:srgbClr val="FF0000"/>
              </a:solidFill>
              <a:effectLst/>
              <a:latin typeface="+mn-lt"/>
              <a:ea typeface="+mn-ea"/>
              <a:cs typeface="+mn-cs"/>
            </a:rPr>
            <a:t>進めていく計画である。</a:t>
          </a:r>
          <a:endParaRPr lang="ja-JP" altLang="ja-JP">
            <a:solidFill>
              <a:srgbClr val="FF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92181</xdr:rowOff>
    </xdr:from>
    <xdr:to>
      <xdr:col>24</xdr:col>
      <xdr:colOff>558800</xdr:colOff>
      <xdr:row>63</xdr:row>
      <xdr:rowOff>118321</xdr:rowOff>
    </xdr:to>
    <xdr:cxnSp macro="">
      <xdr:nvCxnSpPr>
        <xdr:cNvPr id="321" name="直線コネクタ 320"/>
        <xdr:cNvCxnSpPr/>
      </xdr:nvCxnSpPr>
      <xdr:spPr>
        <a:xfrm flipV="1">
          <a:off x="16179800" y="10893531"/>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110279</xdr:rowOff>
    </xdr:from>
    <xdr:to>
      <xdr:col>23</xdr:col>
      <xdr:colOff>406400</xdr:colOff>
      <xdr:row>63</xdr:row>
      <xdr:rowOff>118321</xdr:rowOff>
    </xdr:to>
    <xdr:cxnSp macro="">
      <xdr:nvCxnSpPr>
        <xdr:cNvPr id="324" name="直線コネクタ 323"/>
        <xdr:cNvCxnSpPr/>
      </xdr:nvCxnSpPr>
      <xdr:spPr>
        <a:xfrm>
          <a:off x="15290800" y="109116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6" name="テキスト ボックス 325"/>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110279</xdr:rowOff>
    </xdr:from>
    <xdr:to>
      <xdr:col>22</xdr:col>
      <xdr:colOff>203200</xdr:colOff>
      <xdr:row>63</xdr:row>
      <xdr:rowOff>114300</xdr:rowOff>
    </xdr:to>
    <xdr:cxnSp macro="">
      <xdr:nvCxnSpPr>
        <xdr:cNvPr id="327" name="直線コネクタ 326"/>
        <xdr:cNvCxnSpPr/>
      </xdr:nvCxnSpPr>
      <xdr:spPr>
        <a:xfrm flipV="1">
          <a:off x="14401800" y="109116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9" name="テキスト ボックス 328"/>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114300</xdr:rowOff>
    </xdr:from>
    <xdr:to>
      <xdr:col>21</xdr:col>
      <xdr:colOff>0</xdr:colOff>
      <xdr:row>63</xdr:row>
      <xdr:rowOff>146473</xdr:rowOff>
    </xdr:to>
    <xdr:cxnSp macro="">
      <xdr:nvCxnSpPr>
        <xdr:cNvPr id="330" name="直線コネクタ 329"/>
        <xdr:cNvCxnSpPr/>
      </xdr:nvCxnSpPr>
      <xdr:spPr>
        <a:xfrm flipV="1">
          <a:off x="13512800" y="1091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2" name="テキスト ボックス 331"/>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4" name="テキスト ボックス 333"/>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41381</xdr:rowOff>
    </xdr:from>
    <xdr:to>
      <xdr:col>24</xdr:col>
      <xdr:colOff>609600</xdr:colOff>
      <xdr:row>63</xdr:row>
      <xdr:rowOff>142981</xdr:rowOff>
    </xdr:to>
    <xdr:sp macro="" textlink="">
      <xdr:nvSpPr>
        <xdr:cNvPr id="340" name="円/楕円 339"/>
        <xdr:cNvSpPr/>
      </xdr:nvSpPr>
      <xdr:spPr>
        <a:xfrm>
          <a:off x="169672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13458</xdr:rowOff>
    </xdr:from>
    <xdr:ext cx="762000" cy="259045"/>
    <xdr:sp macro="" textlink="">
      <xdr:nvSpPr>
        <xdr:cNvPr id="341" name="定員管理の状況該当値テキスト"/>
        <xdr:cNvSpPr txBox="1"/>
      </xdr:nvSpPr>
      <xdr:spPr>
        <a:xfrm>
          <a:off x="17106900" y="108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67521</xdr:rowOff>
    </xdr:from>
    <xdr:to>
      <xdr:col>23</xdr:col>
      <xdr:colOff>457200</xdr:colOff>
      <xdr:row>63</xdr:row>
      <xdr:rowOff>169121</xdr:rowOff>
    </xdr:to>
    <xdr:sp macro="" textlink="">
      <xdr:nvSpPr>
        <xdr:cNvPr id="342" name="円/楕円 341"/>
        <xdr:cNvSpPr/>
      </xdr:nvSpPr>
      <xdr:spPr>
        <a:xfrm>
          <a:off x="16129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153898</xdr:rowOff>
    </xdr:from>
    <xdr:ext cx="736600" cy="259045"/>
    <xdr:sp macro="" textlink="">
      <xdr:nvSpPr>
        <xdr:cNvPr id="343" name="テキスト ボックス 342"/>
        <xdr:cNvSpPr txBox="1"/>
      </xdr:nvSpPr>
      <xdr:spPr>
        <a:xfrm>
          <a:off x="15798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59479</xdr:rowOff>
    </xdr:from>
    <xdr:to>
      <xdr:col>22</xdr:col>
      <xdr:colOff>254000</xdr:colOff>
      <xdr:row>63</xdr:row>
      <xdr:rowOff>161079</xdr:rowOff>
    </xdr:to>
    <xdr:sp macro="" textlink="">
      <xdr:nvSpPr>
        <xdr:cNvPr id="344" name="円/楕円 343"/>
        <xdr:cNvSpPr/>
      </xdr:nvSpPr>
      <xdr:spPr>
        <a:xfrm>
          <a:off x="15240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145856</xdr:rowOff>
    </xdr:from>
    <xdr:ext cx="762000" cy="259045"/>
    <xdr:sp macro="" textlink="">
      <xdr:nvSpPr>
        <xdr:cNvPr id="345" name="テキスト ボックス 344"/>
        <xdr:cNvSpPr txBox="1"/>
      </xdr:nvSpPr>
      <xdr:spPr>
        <a:xfrm>
          <a:off x="14909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63500</xdr:rowOff>
    </xdr:from>
    <xdr:to>
      <xdr:col>21</xdr:col>
      <xdr:colOff>50800</xdr:colOff>
      <xdr:row>63</xdr:row>
      <xdr:rowOff>165100</xdr:rowOff>
    </xdr:to>
    <xdr:sp macro="" textlink="">
      <xdr:nvSpPr>
        <xdr:cNvPr id="346" name="円/楕円 345"/>
        <xdr:cNvSpPr/>
      </xdr:nvSpPr>
      <xdr:spPr>
        <a:xfrm>
          <a:off x="14351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149877</xdr:rowOff>
    </xdr:from>
    <xdr:ext cx="762000" cy="259045"/>
    <xdr:sp macro="" textlink="">
      <xdr:nvSpPr>
        <xdr:cNvPr id="347" name="テキスト ボックス 346"/>
        <xdr:cNvSpPr txBox="1"/>
      </xdr:nvSpPr>
      <xdr:spPr>
        <a:xfrm>
          <a:off x="14020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95673</xdr:rowOff>
    </xdr:from>
    <xdr:to>
      <xdr:col>19</xdr:col>
      <xdr:colOff>533400</xdr:colOff>
      <xdr:row>64</xdr:row>
      <xdr:rowOff>25823</xdr:rowOff>
    </xdr:to>
    <xdr:sp macro="" textlink="">
      <xdr:nvSpPr>
        <xdr:cNvPr id="348" name="円/楕円 347"/>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10600</xdr:rowOff>
    </xdr:from>
    <xdr:ext cx="762000" cy="259045"/>
    <xdr:sp macro="" textlink="">
      <xdr:nvSpPr>
        <xdr:cNvPr id="349" name="テキスト ボックス 348"/>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　過疎債（学校給食センター建設等）の償還開始による元利償還金の増加（</a:t>
          </a:r>
          <a:r>
            <a:rPr lang="en-US" altLang="ja-JP" sz="1100">
              <a:effectLst/>
            </a:rPr>
            <a:t>113</a:t>
          </a:r>
          <a:r>
            <a:rPr lang="ja-JP" altLang="en-US" sz="1100">
              <a:effectLst/>
            </a:rPr>
            <a:t>百万円）及び一部事務組合等の起債した地方債に充てられる補助金又は負担金の増加（</a:t>
          </a:r>
          <a:r>
            <a:rPr lang="en-US" altLang="ja-JP" sz="1100">
              <a:effectLst/>
            </a:rPr>
            <a:t>44</a:t>
          </a:r>
          <a:r>
            <a:rPr lang="ja-JP" altLang="en-US" sz="1100">
              <a:effectLst/>
            </a:rPr>
            <a:t>百万円）等により</a:t>
          </a:r>
          <a:r>
            <a:rPr lang="en-US" altLang="ja-JP" sz="1100">
              <a:effectLst/>
            </a:rPr>
            <a:t>0.2</a:t>
          </a:r>
          <a:r>
            <a:rPr lang="ja-JP" altLang="en-US" sz="1100">
              <a:effectLst/>
            </a:rPr>
            <a:t>ポイント上昇した。</a:t>
          </a:r>
          <a:endParaRPr lang="en-US" altLang="ja-JP" sz="1100">
            <a:effectLst/>
          </a:endParaRPr>
        </a:p>
        <a:p>
          <a:r>
            <a:rPr lang="ja-JP" altLang="en-US" sz="1100" b="0" i="0" baseline="0">
              <a:solidFill>
                <a:schemeClr val="dk1"/>
              </a:solidFill>
              <a:effectLst/>
              <a:latin typeface="+mn-lt"/>
              <a:ea typeface="+mn-ea"/>
              <a:cs typeface="+mn-cs"/>
            </a:rPr>
            <a:t>　現在，進められている</a:t>
          </a:r>
          <a:r>
            <a:rPr lang="ja-JP" altLang="ja-JP" sz="1100" b="0" i="0" baseline="0">
              <a:solidFill>
                <a:schemeClr val="dk1"/>
              </a:solidFill>
              <a:effectLst/>
              <a:latin typeface="+mn-lt"/>
              <a:ea typeface="+mn-ea"/>
              <a:cs typeface="+mn-cs"/>
            </a:rPr>
            <a:t>統合中学校の</a:t>
          </a:r>
          <a:r>
            <a:rPr lang="ja-JP" altLang="en-US" sz="1100" b="0" i="0" baseline="0">
              <a:solidFill>
                <a:schemeClr val="dk1"/>
              </a:solidFill>
              <a:effectLst/>
              <a:latin typeface="+mn-lt"/>
              <a:ea typeface="+mn-ea"/>
              <a:cs typeface="+mn-cs"/>
            </a:rPr>
            <a:t>大規模事業等に伴い，</a:t>
          </a:r>
          <a:r>
            <a:rPr lang="ja-JP" altLang="ja-JP" sz="1100" b="0" i="0" baseline="0">
              <a:solidFill>
                <a:schemeClr val="dk1"/>
              </a:solidFill>
              <a:effectLst/>
              <a:latin typeface="+mn-lt"/>
              <a:ea typeface="+mn-ea"/>
              <a:cs typeface="+mn-cs"/>
            </a:rPr>
            <a:t>比率が上がること</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予想される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財政計画に基づき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高利率の地方債の繰上償還を実施するなど，引き続き水準を維持するよう努める</a:t>
          </a:r>
          <a:r>
            <a:rPr lang="ja-JP" altLang="en-US" sz="11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69548</xdr:rowOff>
    </xdr:to>
    <xdr:cxnSp macro="">
      <xdr:nvCxnSpPr>
        <xdr:cNvPr id="385" name="直線コネクタ 384"/>
        <xdr:cNvCxnSpPr/>
      </xdr:nvCxnSpPr>
      <xdr:spPr>
        <a:xfrm>
          <a:off x="16179800" y="69045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40</xdr:row>
      <xdr:rowOff>58057</xdr:rowOff>
    </xdr:to>
    <xdr:cxnSp macro="">
      <xdr:nvCxnSpPr>
        <xdr:cNvPr id="388" name="直線コネクタ 387"/>
        <xdr:cNvCxnSpPr/>
      </xdr:nvCxnSpPr>
      <xdr:spPr>
        <a:xfrm flipV="1">
          <a:off x="15290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40</xdr:row>
      <xdr:rowOff>81038</xdr:rowOff>
    </xdr:to>
    <xdr:cxnSp macro="">
      <xdr:nvCxnSpPr>
        <xdr:cNvPr id="391" name="直線コネクタ 390"/>
        <xdr:cNvCxnSpPr/>
      </xdr:nvCxnSpPr>
      <xdr:spPr>
        <a:xfrm flipV="1">
          <a:off x="14401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3" name="テキスト ボックス 392"/>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81038</xdr:rowOff>
    </xdr:from>
    <xdr:to>
      <xdr:col>21</xdr:col>
      <xdr:colOff>0</xdr:colOff>
      <xdr:row>41</xdr:row>
      <xdr:rowOff>1512</xdr:rowOff>
    </xdr:to>
    <xdr:cxnSp macro="">
      <xdr:nvCxnSpPr>
        <xdr:cNvPr id="394" name="直線コネクタ 393"/>
        <xdr:cNvCxnSpPr/>
      </xdr:nvCxnSpPr>
      <xdr:spPr>
        <a:xfrm flipV="1">
          <a:off x="13512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6" name="テキスト ボックス 395"/>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8" name="テキスト ボックス 39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18748</xdr:rowOff>
    </xdr:from>
    <xdr:to>
      <xdr:col>24</xdr:col>
      <xdr:colOff>609600</xdr:colOff>
      <xdr:row>40</xdr:row>
      <xdr:rowOff>120348</xdr:rowOff>
    </xdr:to>
    <xdr:sp macro="" textlink="">
      <xdr:nvSpPr>
        <xdr:cNvPr id="404" name="円/楕円 403"/>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35275</xdr:rowOff>
    </xdr:from>
    <xdr:ext cx="762000" cy="259045"/>
    <xdr:sp macro="" textlink="">
      <xdr:nvSpPr>
        <xdr:cNvPr id="405"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06" name="円/楕円 405"/>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07" name="テキスト ボックス 406"/>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08" name="円/楕円 407"/>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409" name="テキスト ボックス 408"/>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30238</xdr:rowOff>
    </xdr:from>
    <xdr:to>
      <xdr:col>21</xdr:col>
      <xdr:colOff>50800</xdr:colOff>
      <xdr:row>40</xdr:row>
      <xdr:rowOff>131838</xdr:rowOff>
    </xdr:to>
    <xdr:sp macro="" textlink="">
      <xdr:nvSpPr>
        <xdr:cNvPr id="410" name="円/楕円 409"/>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142015</xdr:rowOff>
    </xdr:from>
    <xdr:ext cx="762000" cy="259045"/>
    <xdr:sp macro="" textlink="">
      <xdr:nvSpPr>
        <xdr:cNvPr id="411" name="テキスト ボックス 410"/>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12" name="円/楕円 411"/>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13" name="テキスト ボックス 412"/>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将来負担額である地方債残高は減少（△</a:t>
          </a:r>
          <a:r>
            <a:rPr lang="en-US" altLang="ja-JP" sz="1100">
              <a:solidFill>
                <a:schemeClr val="dk1"/>
              </a:solidFill>
              <a:effectLst/>
              <a:latin typeface="+mn-lt"/>
              <a:ea typeface="+mn-ea"/>
              <a:cs typeface="+mn-cs"/>
            </a:rPr>
            <a:t>585</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円）したが，組合負担等見込額が増（</a:t>
          </a:r>
          <a:r>
            <a:rPr lang="en-US" altLang="ja-JP" sz="1100">
              <a:solidFill>
                <a:schemeClr val="dk1"/>
              </a:solidFill>
              <a:effectLst/>
              <a:latin typeface="+mn-lt"/>
              <a:ea typeface="+mn-ea"/>
              <a:cs typeface="+mn-cs"/>
            </a:rPr>
            <a:t>338</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円），充当可能財源である基金現在高</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a:t>
          </a:r>
          <a:r>
            <a:rPr lang="en-US" altLang="ja-JP" sz="1100">
              <a:solidFill>
                <a:schemeClr val="dk1"/>
              </a:solidFill>
              <a:effectLst/>
              <a:latin typeface="+mn-lt"/>
              <a:ea typeface="+mn-ea"/>
              <a:cs typeface="+mn-cs"/>
            </a:rPr>
            <a:t>179</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円）と</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ことにより，</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今後の将来世帯への負担を少しでも軽減するため，行財政改革を進め，財政の健全化に努める。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142494</xdr:rowOff>
    </xdr:from>
    <xdr:to>
      <xdr:col>24</xdr:col>
      <xdr:colOff>558800</xdr:colOff>
      <xdr:row>14</xdr:row>
      <xdr:rowOff>163407</xdr:rowOff>
    </xdr:to>
    <xdr:cxnSp macro="">
      <xdr:nvCxnSpPr>
        <xdr:cNvPr id="447" name="直線コネクタ 446"/>
        <xdr:cNvCxnSpPr/>
      </xdr:nvCxnSpPr>
      <xdr:spPr>
        <a:xfrm>
          <a:off x="16179800" y="2542794"/>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138472</xdr:rowOff>
    </xdr:from>
    <xdr:to>
      <xdr:col>23</xdr:col>
      <xdr:colOff>406400</xdr:colOff>
      <xdr:row>14</xdr:row>
      <xdr:rowOff>142494</xdr:rowOff>
    </xdr:to>
    <xdr:cxnSp macro="">
      <xdr:nvCxnSpPr>
        <xdr:cNvPr id="450" name="直線コネクタ 449"/>
        <xdr:cNvCxnSpPr/>
      </xdr:nvCxnSpPr>
      <xdr:spPr>
        <a:xfrm>
          <a:off x="15290800" y="25387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51" name="フローチャート : 判断 450"/>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2" name="テキスト ボックス 451"/>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138472</xdr:rowOff>
    </xdr:from>
    <xdr:to>
      <xdr:col>22</xdr:col>
      <xdr:colOff>203200</xdr:colOff>
      <xdr:row>14</xdr:row>
      <xdr:rowOff>158581</xdr:rowOff>
    </xdr:to>
    <xdr:cxnSp macro="">
      <xdr:nvCxnSpPr>
        <xdr:cNvPr id="453" name="直線コネクタ 452"/>
        <xdr:cNvCxnSpPr/>
      </xdr:nvCxnSpPr>
      <xdr:spPr>
        <a:xfrm flipV="1">
          <a:off x="14401800" y="25387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4" name="フローチャート : 判断 453"/>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5" name="テキスト ボックス 454"/>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152146</xdr:rowOff>
    </xdr:from>
    <xdr:to>
      <xdr:col>21</xdr:col>
      <xdr:colOff>0</xdr:colOff>
      <xdr:row>14</xdr:row>
      <xdr:rowOff>158581</xdr:rowOff>
    </xdr:to>
    <xdr:cxnSp macro="">
      <xdr:nvCxnSpPr>
        <xdr:cNvPr id="456" name="直線コネクタ 455"/>
        <xdr:cNvCxnSpPr/>
      </xdr:nvCxnSpPr>
      <xdr:spPr>
        <a:xfrm>
          <a:off x="13512800" y="255244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7" name="フローチャート : 判断 456"/>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8" name="テキスト ボックス 457"/>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9" name="フローチャート : 判断 458"/>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60" name="テキスト ボックス 459"/>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112607</xdr:rowOff>
    </xdr:from>
    <xdr:to>
      <xdr:col>24</xdr:col>
      <xdr:colOff>609600</xdr:colOff>
      <xdr:row>15</xdr:row>
      <xdr:rowOff>42757</xdr:rowOff>
    </xdr:to>
    <xdr:sp macro="" textlink="">
      <xdr:nvSpPr>
        <xdr:cNvPr id="466" name="円/楕円 465"/>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84684</xdr:rowOff>
    </xdr:from>
    <xdr:ext cx="762000" cy="259045"/>
    <xdr:sp macro="" textlink="">
      <xdr:nvSpPr>
        <xdr:cNvPr id="467" name="将来負担の状況該当値テキスト"/>
        <xdr:cNvSpPr txBox="1"/>
      </xdr:nvSpPr>
      <xdr:spPr>
        <a:xfrm>
          <a:off x="17106900" y="248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91694</xdr:rowOff>
    </xdr:from>
    <xdr:to>
      <xdr:col>23</xdr:col>
      <xdr:colOff>457200</xdr:colOff>
      <xdr:row>15</xdr:row>
      <xdr:rowOff>21844</xdr:rowOff>
    </xdr:to>
    <xdr:sp macro="" textlink="">
      <xdr:nvSpPr>
        <xdr:cNvPr id="468" name="円/楕円 467"/>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32021</xdr:rowOff>
    </xdr:from>
    <xdr:ext cx="736600" cy="259045"/>
    <xdr:sp macro="" textlink="">
      <xdr:nvSpPr>
        <xdr:cNvPr id="469" name="テキスト ボックス 468"/>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87672</xdr:rowOff>
    </xdr:from>
    <xdr:to>
      <xdr:col>22</xdr:col>
      <xdr:colOff>254000</xdr:colOff>
      <xdr:row>15</xdr:row>
      <xdr:rowOff>17822</xdr:rowOff>
    </xdr:to>
    <xdr:sp macro="" textlink="">
      <xdr:nvSpPr>
        <xdr:cNvPr id="470" name="円/楕円 469"/>
        <xdr:cNvSpPr/>
      </xdr:nvSpPr>
      <xdr:spPr>
        <a:xfrm>
          <a:off x="15240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27999</xdr:rowOff>
    </xdr:from>
    <xdr:ext cx="762000" cy="259045"/>
    <xdr:sp macro="" textlink="">
      <xdr:nvSpPr>
        <xdr:cNvPr id="471" name="テキスト ボックス 470"/>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107781</xdr:rowOff>
    </xdr:from>
    <xdr:to>
      <xdr:col>21</xdr:col>
      <xdr:colOff>50800</xdr:colOff>
      <xdr:row>15</xdr:row>
      <xdr:rowOff>37931</xdr:rowOff>
    </xdr:to>
    <xdr:sp macro="" textlink="">
      <xdr:nvSpPr>
        <xdr:cNvPr id="472" name="円/楕円 471"/>
        <xdr:cNvSpPr/>
      </xdr:nvSpPr>
      <xdr:spPr>
        <a:xfrm>
          <a:off x="14351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48108</xdr:rowOff>
    </xdr:from>
    <xdr:ext cx="762000" cy="259045"/>
    <xdr:sp macro="" textlink="">
      <xdr:nvSpPr>
        <xdr:cNvPr id="473" name="テキスト ボックス 472"/>
        <xdr:cNvSpPr txBox="1"/>
      </xdr:nvSpPr>
      <xdr:spPr>
        <a:xfrm>
          <a:off x="14020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101346</xdr:rowOff>
    </xdr:from>
    <xdr:to>
      <xdr:col>19</xdr:col>
      <xdr:colOff>533400</xdr:colOff>
      <xdr:row>15</xdr:row>
      <xdr:rowOff>31496</xdr:rowOff>
    </xdr:to>
    <xdr:sp macro="" textlink="">
      <xdr:nvSpPr>
        <xdr:cNvPr id="474" name="円/楕円 473"/>
        <xdr:cNvSpPr/>
      </xdr:nvSpPr>
      <xdr:spPr>
        <a:xfrm>
          <a:off x="13462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41673</xdr:rowOff>
    </xdr:from>
    <xdr:ext cx="762000" cy="259045"/>
    <xdr:sp macro="" textlink="">
      <xdr:nvSpPr>
        <xdr:cNvPr id="475" name="テキスト ボックス 474"/>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36,605
36,363
357.91
21,858,511
21,092,816
606,348
12,905,462
22,114,889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市町村合併以後，</a:t>
          </a:r>
          <a:r>
            <a:rPr lang="ja-JP" altLang="ja-JP" sz="1100">
              <a:solidFill>
                <a:schemeClr val="dk1"/>
              </a:solidFill>
              <a:effectLst/>
              <a:latin typeface="+mn-lt"/>
              <a:ea typeface="+mn-ea"/>
              <a:cs typeface="+mn-cs"/>
            </a:rPr>
            <a:t>南九州市定員適正化計画を策定し，職員数の削減（第２次計画　</a:t>
          </a:r>
          <a:r>
            <a:rPr lang="en-US" altLang="ja-JP" sz="1100">
              <a:solidFill>
                <a:schemeClr val="dk1"/>
              </a:solidFill>
              <a:effectLst/>
              <a:latin typeface="+mn-lt"/>
              <a:ea typeface="+mn-ea"/>
              <a:cs typeface="+mn-cs"/>
            </a:rPr>
            <a:t>H24.4.1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450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H29.4.1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414</a:t>
          </a:r>
          <a:r>
            <a:rPr lang="ja-JP" altLang="ja-JP" sz="1100">
              <a:solidFill>
                <a:schemeClr val="dk1"/>
              </a:solidFill>
              <a:effectLst/>
              <a:latin typeface="+mn-lt"/>
              <a:ea typeface="+mn-ea"/>
              <a:cs typeface="+mn-cs"/>
            </a:rPr>
            <a:t>人）や民間移管等を進めているが，市の基幹産業である農林水産部門での</a:t>
          </a:r>
          <a:r>
            <a:rPr kumimoji="1" lang="ja-JP" altLang="ja-JP" sz="1100">
              <a:solidFill>
                <a:schemeClr val="dk1"/>
              </a:solidFill>
              <a:effectLst/>
              <a:latin typeface="+mn-lt"/>
              <a:ea typeface="+mn-ea"/>
              <a:cs typeface="+mn-cs"/>
            </a:rPr>
            <a:t>職員数が多いことや，総合支所方式と分庁方式を組み合わせた方式を採用していることが，類似団体内平均値に比べて人件費が高い要因となっている。　</a:t>
          </a:r>
          <a:endParaRPr lang="ja-JP" altLang="ja-JP" sz="1400">
            <a:effectLst/>
          </a:endParaRPr>
        </a:p>
        <a:p>
          <a:r>
            <a:rPr kumimoji="1" lang="ja-JP" altLang="ja-JP" sz="1100">
              <a:solidFill>
                <a:schemeClr val="dk1"/>
              </a:solidFill>
              <a:effectLst/>
              <a:latin typeface="+mn-lt"/>
              <a:ea typeface="+mn-ea"/>
              <a:cs typeface="+mn-cs"/>
            </a:rPr>
            <a:t>　行政改革を進め，効率的な組織機構の構築，</a:t>
          </a:r>
          <a:r>
            <a:rPr kumimoji="1" lang="ja-JP" altLang="en-US" sz="1100">
              <a:solidFill>
                <a:schemeClr val="dk1"/>
              </a:solidFill>
              <a:effectLst/>
              <a:latin typeface="+mn-lt"/>
              <a:ea typeface="+mn-ea"/>
              <a:cs typeface="+mn-cs"/>
            </a:rPr>
            <a:t>職員数</a:t>
          </a:r>
          <a:r>
            <a:rPr kumimoji="1" lang="ja-JP" altLang="ja-JP" sz="1100">
              <a:solidFill>
                <a:schemeClr val="dk1"/>
              </a:solidFill>
              <a:effectLst/>
              <a:latin typeface="+mn-lt"/>
              <a:ea typeface="+mn-ea"/>
              <a:cs typeface="+mn-cs"/>
            </a:rPr>
            <a:t>の適正化</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50800</xdr:rowOff>
    </xdr:to>
    <xdr:cxnSp macro="">
      <xdr:nvCxnSpPr>
        <xdr:cNvPr id="68" name="直線コネクタ 67"/>
        <xdr:cNvCxnSpPr/>
      </xdr:nvCxnSpPr>
      <xdr:spPr>
        <a:xfrm>
          <a:off x="3987800" y="6511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38</xdr:row>
      <xdr:rowOff>94343</xdr:rowOff>
    </xdr:to>
    <xdr:cxnSp macro="">
      <xdr:nvCxnSpPr>
        <xdr:cNvPr id="71" name="直線コネクタ 70"/>
        <xdr:cNvCxnSpPr/>
      </xdr:nvCxnSpPr>
      <xdr:spPr>
        <a:xfrm flipV="1">
          <a:off x="3098800" y="651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113393</xdr:rowOff>
    </xdr:from>
    <xdr:to>
      <xdr:col>4</xdr:col>
      <xdr:colOff>346075</xdr:colOff>
      <xdr:row>38</xdr:row>
      <xdr:rowOff>94343</xdr:rowOff>
    </xdr:to>
    <xdr:cxnSp macro="">
      <xdr:nvCxnSpPr>
        <xdr:cNvPr id="74" name="直線コネクタ 73"/>
        <xdr:cNvCxnSpPr/>
      </xdr:nvCxnSpPr>
      <xdr:spPr>
        <a:xfrm>
          <a:off x="2209800" y="6457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113393</xdr:rowOff>
    </xdr:from>
    <xdr:to>
      <xdr:col>3</xdr:col>
      <xdr:colOff>142875</xdr:colOff>
      <xdr:row>37</xdr:row>
      <xdr:rowOff>167822</xdr:rowOff>
    </xdr:to>
    <xdr:cxnSp macro="">
      <xdr:nvCxnSpPr>
        <xdr:cNvPr id="77" name="直線コネクタ 76"/>
        <xdr:cNvCxnSpPr/>
      </xdr:nvCxnSpPr>
      <xdr:spPr>
        <a:xfrm flipV="1">
          <a:off x="1320800" y="645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7" name="円/楕円 86"/>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8"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9" name="円/楕円 88"/>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90" name="テキスト ボックス 89"/>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91" name="円/楕円 90"/>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92" name="テキスト ボックス 91"/>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62593</xdr:rowOff>
    </xdr:from>
    <xdr:to>
      <xdr:col>3</xdr:col>
      <xdr:colOff>193675</xdr:colOff>
      <xdr:row>37</xdr:row>
      <xdr:rowOff>164193</xdr:rowOff>
    </xdr:to>
    <xdr:sp macro="" textlink="">
      <xdr:nvSpPr>
        <xdr:cNvPr id="93" name="円/楕円 92"/>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94" name="テキスト ボックス 93"/>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95" name="円/楕円 94"/>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31949</xdr:rowOff>
    </xdr:from>
    <xdr:ext cx="762000" cy="259045"/>
    <xdr:sp macro="" textlink="">
      <xdr:nvSpPr>
        <xdr:cNvPr id="96" name="テキスト ボックス 95"/>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前年度同様，類似団体内で中間順位である。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ja-JP" altLang="ja-JP" sz="1100" b="0">
              <a:solidFill>
                <a:schemeClr val="dk1"/>
              </a:solidFill>
              <a:effectLst/>
              <a:latin typeface="+mn-lt"/>
              <a:ea typeface="+mn-ea"/>
              <a:cs typeface="+mn-cs"/>
            </a:rPr>
            <a:t>新地方公会計制度への移行に向け</a:t>
          </a:r>
          <a:r>
            <a:rPr lang="ja-JP" altLang="en-US" sz="1100" b="0">
              <a:solidFill>
                <a:schemeClr val="dk1"/>
              </a:solidFill>
              <a:effectLst/>
              <a:latin typeface="+mn-lt"/>
              <a:ea typeface="+mn-ea"/>
              <a:cs typeface="+mn-cs"/>
            </a:rPr>
            <a:t>た</a:t>
          </a:r>
          <a:r>
            <a:rPr lang="ja-JP" altLang="ja-JP" sz="1100" b="0">
              <a:solidFill>
                <a:schemeClr val="dk1"/>
              </a:solidFill>
              <a:effectLst/>
              <a:latin typeface="+mn-lt"/>
              <a:ea typeface="+mn-ea"/>
              <a:cs typeface="+mn-cs"/>
            </a:rPr>
            <a:t>公共施設等総合管理計画策定</a:t>
          </a:r>
          <a:r>
            <a:rPr lang="ja-JP" altLang="en-US" sz="1100" b="0">
              <a:solidFill>
                <a:schemeClr val="dk1"/>
              </a:solidFill>
              <a:effectLst/>
              <a:latin typeface="+mn-lt"/>
              <a:ea typeface="+mn-ea"/>
              <a:cs typeface="+mn-cs"/>
            </a:rPr>
            <a:t>及び固定資産台帳整備業務委託等があり</a:t>
          </a:r>
          <a:r>
            <a:rPr lang="ja-JP" altLang="en-US" sz="1100" b="0">
              <a:solidFill>
                <a:srgbClr val="FF0000"/>
              </a:solidFill>
              <a:effectLst/>
              <a:latin typeface="+mn-lt"/>
              <a:ea typeface="+mn-ea"/>
              <a:cs typeface="+mn-cs"/>
            </a:rPr>
            <a:t>，昨年度より</a:t>
          </a:r>
          <a:r>
            <a:rPr lang="en-US" altLang="ja-JP" sz="1100" b="0" i="0" baseline="0">
              <a:solidFill>
                <a:srgbClr val="FF0000"/>
              </a:solidFill>
              <a:effectLst/>
              <a:latin typeface="+mn-lt"/>
              <a:ea typeface="+mn-ea"/>
              <a:cs typeface="+mn-cs"/>
            </a:rPr>
            <a:t>0.4</a:t>
          </a:r>
          <a:r>
            <a:rPr lang="ja-JP" altLang="ja-JP" sz="1100" b="0" i="0" baseline="0">
              <a:solidFill>
                <a:srgbClr val="FF0000"/>
              </a:solidFill>
              <a:effectLst/>
              <a:latin typeface="+mn-lt"/>
              <a:ea typeface="+mn-ea"/>
              <a:cs typeface="+mn-cs"/>
            </a:rPr>
            <a:t>ポイント</a:t>
          </a:r>
          <a:r>
            <a:rPr lang="ja-JP" altLang="en-US" sz="1100" b="0" i="0" baseline="0">
              <a:solidFill>
                <a:srgbClr val="FF0000"/>
              </a:solidFill>
              <a:effectLst/>
              <a:latin typeface="+mn-lt"/>
              <a:ea typeface="+mn-ea"/>
              <a:cs typeface="+mn-cs"/>
            </a:rPr>
            <a:t>高くなっ</a:t>
          </a:r>
          <a:r>
            <a:rPr lang="ja-JP" altLang="ja-JP" sz="1100" b="0" i="0" baseline="0">
              <a:solidFill>
                <a:srgbClr val="FF0000"/>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上昇を抑えるため，</a:t>
          </a:r>
          <a:r>
            <a:rPr lang="ja-JP" altLang="ja-JP" sz="1100" b="0" i="0" baseline="0">
              <a:solidFill>
                <a:schemeClr val="dk1"/>
              </a:solidFill>
              <a:effectLst/>
              <a:latin typeface="+mn-lt"/>
              <a:ea typeface="+mn-ea"/>
              <a:cs typeface="+mn-cs"/>
            </a:rPr>
            <a:t>引き続き事務事業の見直しを行</a:t>
          </a:r>
          <a:r>
            <a:rPr lang="ja-JP" altLang="en-US" sz="1100" b="0" i="0" baseline="0">
              <a:solidFill>
                <a:schemeClr val="dk1"/>
              </a:solidFill>
              <a:effectLst/>
              <a:latin typeface="+mn-lt"/>
              <a:ea typeface="+mn-ea"/>
              <a:cs typeface="+mn-cs"/>
            </a:rPr>
            <a:t>うとともに，</a:t>
          </a:r>
          <a:r>
            <a:rPr lang="ja-JP" altLang="ja-JP" sz="1100" b="0" i="0" baseline="0">
              <a:solidFill>
                <a:schemeClr val="dk1"/>
              </a:solidFill>
              <a:effectLst/>
              <a:latin typeface="+mn-lt"/>
              <a:ea typeface="+mn-ea"/>
              <a:cs typeface="+mn-cs"/>
            </a:rPr>
            <a:t>施設の統廃合や民営化を</a:t>
          </a:r>
          <a:r>
            <a:rPr lang="ja-JP" altLang="en-US" sz="1100" b="0" i="0" baseline="0">
              <a:solidFill>
                <a:schemeClr val="dk1"/>
              </a:solidFill>
              <a:effectLst/>
              <a:latin typeface="+mn-lt"/>
              <a:ea typeface="+mn-ea"/>
              <a:cs typeface="+mn-cs"/>
            </a:rPr>
            <a:t>計画的に</a:t>
          </a:r>
          <a:r>
            <a:rPr lang="ja-JP" altLang="ja-JP" sz="1100" b="0" i="0" baseline="0">
              <a:solidFill>
                <a:schemeClr val="dk1"/>
              </a:solidFill>
              <a:effectLst/>
              <a:latin typeface="+mn-lt"/>
              <a:ea typeface="+mn-ea"/>
              <a:cs typeface="+mn-cs"/>
            </a:rPr>
            <a:t>進め，経費の削減に努める。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38100</xdr:rowOff>
    </xdr:from>
    <xdr:to>
      <xdr:col>24</xdr:col>
      <xdr:colOff>31750</xdr:colOff>
      <xdr:row>18</xdr:row>
      <xdr:rowOff>88900</xdr:rowOff>
    </xdr:to>
    <xdr:cxnSp macro="">
      <xdr:nvCxnSpPr>
        <xdr:cNvPr id="129" name="直線コネクタ 128"/>
        <xdr:cNvCxnSpPr/>
      </xdr:nvCxnSpPr>
      <xdr:spPr>
        <a:xfrm>
          <a:off x="15671800" y="312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38100</xdr:rowOff>
    </xdr:from>
    <xdr:to>
      <xdr:col>22</xdr:col>
      <xdr:colOff>565150</xdr:colOff>
      <xdr:row>18</xdr:row>
      <xdr:rowOff>114300</xdr:rowOff>
    </xdr:to>
    <xdr:cxnSp macro="">
      <xdr:nvCxnSpPr>
        <xdr:cNvPr id="132" name="直線コネクタ 131"/>
        <xdr:cNvCxnSpPr/>
      </xdr:nvCxnSpPr>
      <xdr:spPr>
        <a:xfrm flipV="1">
          <a:off x="14782800" y="312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18</xdr:row>
      <xdr:rowOff>114300</xdr:rowOff>
    </xdr:to>
    <xdr:cxnSp macro="">
      <xdr:nvCxnSpPr>
        <xdr:cNvPr id="135" name="直線コネクタ 134"/>
        <xdr:cNvCxnSpPr/>
      </xdr:nvCxnSpPr>
      <xdr:spPr>
        <a:xfrm>
          <a:off x="13893800" y="3035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120650</xdr:rowOff>
    </xdr:to>
    <xdr:cxnSp macro="">
      <xdr:nvCxnSpPr>
        <xdr:cNvPr id="138" name="直線コネクタ 137"/>
        <xdr:cNvCxnSpPr/>
      </xdr:nvCxnSpPr>
      <xdr:spPr>
        <a:xfrm>
          <a:off x="13004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8" name="円/楕円 147"/>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9"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158750</xdr:rowOff>
    </xdr:from>
    <xdr:to>
      <xdr:col>22</xdr:col>
      <xdr:colOff>615950</xdr:colOff>
      <xdr:row>18</xdr:row>
      <xdr:rowOff>88900</xdr:rowOff>
    </xdr:to>
    <xdr:sp macro="" textlink="">
      <xdr:nvSpPr>
        <xdr:cNvPr id="150" name="円/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52" name="円/楕円 151"/>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53" name="テキスト ボックス 152"/>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4" name="円/楕円 153"/>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5" name="テキスト ボックス 154"/>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6" name="円/楕円 155"/>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7" name="テキスト ボックス 156"/>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年度は類似団体内平均値との差が</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ポイントあったが，平成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ポイントに</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その要因と</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障害者自立支援給付費や私立保育所等</a:t>
          </a:r>
          <a:r>
            <a:rPr lang="ja-JP" altLang="en-US" sz="1100" b="0" i="0" baseline="0">
              <a:solidFill>
                <a:schemeClr val="dk1"/>
              </a:solidFill>
              <a:effectLst/>
              <a:latin typeface="+mn-lt"/>
              <a:ea typeface="+mn-ea"/>
              <a:cs typeface="+mn-cs"/>
            </a:rPr>
            <a:t>施設型給付費</a:t>
          </a:r>
          <a:r>
            <a:rPr lang="ja-JP" altLang="ja-JP" sz="1100" b="0" i="0" baseline="0">
              <a:solidFill>
                <a:schemeClr val="dk1"/>
              </a:solidFill>
              <a:effectLst/>
              <a:latin typeface="+mn-lt"/>
              <a:ea typeface="+mn-ea"/>
              <a:cs typeface="+mn-cs"/>
            </a:rPr>
            <a:t>の増，子ども医療費助成事業の拡充など</a:t>
          </a:r>
          <a:r>
            <a:rPr lang="ja-JP" altLang="en-US" sz="1100" b="0" i="0" baseline="0">
              <a:solidFill>
                <a:schemeClr val="dk1"/>
              </a:solidFill>
              <a:effectLst/>
              <a:latin typeface="+mn-lt"/>
              <a:ea typeface="+mn-ea"/>
              <a:cs typeface="+mn-cs"/>
            </a:rPr>
            <a:t>が挙げられる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今後も少子高齢化に伴い，扶助費の上昇が予想されることから，高齢者の健康増進や予防の施策等を進めることで，財政を圧迫する上昇傾向に歯止めをかけるよう努める。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60</xdr:row>
      <xdr:rowOff>127000</xdr:rowOff>
    </xdr:to>
    <xdr:cxnSp macro="">
      <xdr:nvCxnSpPr>
        <xdr:cNvPr id="190" name="直線コネクタ 189"/>
        <xdr:cNvCxnSpPr/>
      </xdr:nvCxnSpPr>
      <xdr:spPr>
        <a:xfrm>
          <a:off x="3987800" y="10185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107950</xdr:rowOff>
    </xdr:to>
    <xdr:cxnSp macro="">
      <xdr:nvCxnSpPr>
        <xdr:cNvPr id="193" name="直線コネクタ 192"/>
        <xdr:cNvCxnSpPr/>
      </xdr:nvCxnSpPr>
      <xdr:spPr>
        <a:xfrm flipV="1">
          <a:off x="3098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146050</xdr:rowOff>
    </xdr:from>
    <xdr:to>
      <xdr:col>4</xdr:col>
      <xdr:colOff>346075</xdr:colOff>
      <xdr:row>59</xdr:row>
      <xdr:rowOff>107950</xdr:rowOff>
    </xdr:to>
    <xdr:cxnSp macro="">
      <xdr:nvCxnSpPr>
        <xdr:cNvPr id="196" name="直線コネクタ 195"/>
        <xdr:cNvCxnSpPr/>
      </xdr:nvCxnSpPr>
      <xdr:spPr>
        <a:xfrm>
          <a:off x="2209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165100</xdr:rowOff>
    </xdr:from>
    <xdr:to>
      <xdr:col>3</xdr:col>
      <xdr:colOff>142875</xdr:colOff>
      <xdr:row>58</xdr:row>
      <xdr:rowOff>146050</xdr:rowOff>
    </xdr:to>
    <xdr:cxnSp macro="">
      <xdr:nvCxnSpPr>
        <xdr:cNvPr id="199" name="直線コネクタ 198"/>
        <xdr:cNvCxnSpPr/>
      </xdr:nvCxnSpPr>
      <xdr:spPr>
        <a:xfrm>
          <a:off x="1320800" y="9937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9" name="円/楕円 208"/>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48277</xdr:rowOff>
    </xdr:from>
    <xdr:ext cx="762000" cy="259045"/>
    <xdr:sp macro="" textlink="">
      <xdr:nvSpPr>
        <xdr:cNvPr id="210"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11" name="円/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13" name="円/楕円 212"/>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4" name="テキスト ボックス 213"/>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95250</xdr:rowOff>
    </xdr:from>
    <xdr:to>
      <xdr:col>3</xdr:col>
      <xdr:colOff>193675</xdr:colOff>
      <xdr:row>59</xdr:row>
      <xdr:rowOff>25400</xdr:rowOff>
    </xdr:to>
    <xdr:sp macro="" textlink="">
      <xdr:nvSpPr>
        <xdr:cNvPr id="215" name="円/楕円 214"/>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10177</xdr:rowOff>
    </xdr:from>
    <xdr:ext cx="762000" cy="259045"/>
    <xdr:sp macro="" textlink="">
      <xdr:nvSpPr>
        <xdr:cNvPr id="216" name="テキスト ボックス 215"/>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7" name="円/楕円 216"/>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18" name="テキスト ボックス 217"/>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a:t>
          </a:r>
          <a:r>
            <a:rPr lang="ja-JP" altLang="en-US" sz="1100" b="0" i="0" baseline="0">
              <a:solidFill>
                <a:schemeClr val="dk1"/>
              </a:solidFill>
              <a:effectLst/>
              <a:latin typeface="+mn-lt"/>
              <a:ea typeface="+mn-ea"/>
              <a:cs typeface="+mn-cs"/>
            </a:rPr>
            <a:t>前年に引き続き，</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平均値を上回</a:t>
          </a:r>
          <a:r>
            <a:rPr lang="ja-JP" altLang="en-US" sz="1100" b="0" i="0" baseline="0">
              <a:solidFill>
                <a:schemeClr val="dk1"/>
              </a:solidFill>
              <a:effectLst/>
              <a:latin typeface="+mn-lt"/>
              <a:ea typeface="+mn-ea"/>
              <a:cs typeface="+mn-cs"/>
            </a:rPr>
            <a:t>っているのは，</a:t>
          </a:r>
          <a:r>
            <a:rPr lang="ja-JP" altLang="ja-JP" sz="1100" b="0" i="0" baseline="0">
              <a:solidFill>
                <a:schemeClr val="dk1"/>
              </a:solidFill>
              <a:effectLst/>
              <a:latin typeface="+mn-lt"/>
              <a:ea typeface="+mn-ea"/>
              <a:cs typeface="+mn-cs"/>
            </a:rPr>
            <a:t>特別会計への繰出金が主な要因である。</a:t>
          </a:r>
          <a:endParaRPr lang="ja-JP" altLang="ja-JP" sz="1400">
            <a:effectLst/>
          </a:endParaRPr>
        </a:p>
        <a:p>
          <a:pPr rtl="0"/>
          <a:r>
            <a:rPr lang="ja-JP" altLang="ja-JP" sz="1100" b="0" i="0" baseline="0">
              <a:solidFill>
                <a:schemeClr val="dk1"/>
              </a:solidFill>
              <a:effectLst/>
              <a:latin typeface="+mn-lt"/>
              <a:ea typeface="+mn-ea"/>
              <a:cs typeface="+mn-cs"/>
            </a:rPr>
            <a:t>　繰出金については国保・介護・後期高齢者特別会計が繰出金の大半を占めている。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年度は国保税の引上げに伴い，法定外の繰出金について上限額を設定し，抑制に努めた。</a:t>
          </a:r>
          <a:endParaRPr lang="ja-JP" altLang="ja-JP" sz="1400">
            <a:effectLst/>
          </a:endParaRPr>
        </a:p>
        <a:p>
          <a:pPr rtl="0"/>
          <a:r>
            <a:rPr lang="ja-JP" altLang="ja-JP" sz="1100" b="0" i="0" baseline="0">
              <a:solidFill>
                <a:schemeClr val="dk1"/>
              </a:solidFill>
              <a:effectLst/>
              <a:latin typeface="+mn-lt"/>
              <a:ea typeface="+mn-ea"/>
              <a:cs typeface="+mn-cs"/>
            </a:rPr>
            <a:t>　今後も繰出金の負担増が予想されるため，独立採算の原則に基づき受益者負担の適正化を図りながら，基準外の繰出しの見直しに努めていく。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117475</xdr:rowOff>
    </xdr:from>
    <xdr:to>
      <xdr:col>24</xdr:col>
      <xdr:colOff>31750</xdr:colOff>
      <xdr:row>57</xdr:row>
      <xdr:rowOff>155575</xdr:rowOff>
    </xdr:to>
    <xdr:cxnSp macro="">
      <xdr:nvCxnSpPr>
        <xdr:cNvPr id="255" name="直線コネクタ 254"/>
        <xdr:cNvCxnSpPr/>
      </xdr:nvCxnSpPr>
      <xdr:spPr>
        <a:xfrm>
          <a:off x="15671800" y="9890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117475</xdr:rowOff>
    </xdr:from>
    <xdr:to>
      <xdr:col>22</xdr:col>
      <xdr:colOff>565150</xdr:colOff>
      <xdr:row>57</xdr:row>
      <xdr:rowOff>117475</xdr:rowOff>
    </xdr:to>
    <xdr:cxnSp macro="">
      <xdr:nvCxnSpPr>
        <xdr:cNvPr id="258" name="直線コネクタ 257"/>
        <xdr:cNvCxnSpPr/>
      </xdr:nvCxnSpPr>
      <xdr:spPr>
        <a:xfrm>
          <a:off x="14782800" y="9890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98425</xdr:rowOff>
    </xdr:from>
    <xdr:to>
      <xdr:col>21</xdr:col>
      <xdr:colOff>361950</xdr:colOff>
      <xdr:row>57</xdr:row>
      <xdr:rowOff>117475</xdr:rowOff>
    </xdr:to>
    <xdr:cxnSp macro="">
      <xdr:nvCxnSpPr>
        <xdr:cNvPr id="261" name="直線コネクタ 260"/>
        <xdr:cNvCxnSpPr/>
      </xdr:nvCxnSpPr>
      <xdr:spPr>
        <a:xfrm>
          <a:off x="13893800" y="9871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98425</xdr:rowOff>
    </xdr:from>
    <xdr:to>
      <xdr:col>20</xdr:col>
      <xdr:colOff>158750</xdr:colOff>
      <xdr:row>57</xdr:row>
      <xdr:rowOff>98425</xdr:rowOff>
    </xdr:to>
    <xdr:cxnSp macro="">
      <xdr:nvCxnSpPr>
        <xdr:cNvPr id="264" name="直線コネクタ 263"/>
        <xdr:cNvCxnSpPr/>
      </xdr:nvCxnSpPr>
      <xdr:spPr>
        <a:xfrm>
          <a:off x="13004800" y="9871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104775</xdr:rowOff>
    </xdr:from>
    <xdr:to>
      <xdr:col>24</xdr:col>
      <xdr:colOff>82550</xdr:colOff>
      <xdr:row>58</xdr:row>
      <xdr:rowOff>34925</xdr:rowOff>
    </xdr:to>
    <xdr:sp macro="" textlink="">
      <xdr:nvSpPr>
        <xdr:cNvPr id="274" name="円/楕円 273"/>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76852</xdr:rowOff>
    </xdr:from>
    <xdr:ext cx="762000" cy="259045"/>
    <xdr:sp macro="" textlink="">
      <xdr:nvSpPr>
        <xdr:cNvPr id="275" name="その他該当値テキスト"/>
        <xdr:cNvSpPr txBox="1"/>
      </xdr:nvSpPr>
      <xdr:spPr>
        <a:xfrm>
          <a:off x="16598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66675</xdr:rowOff>
    </xdr:from>
    <xdr:to>
      <xdr:col>22</xdr:col>
      <xdr:colOff>615950</xdr:colOff>
      <xdr:row>57</xdr:row>
      <xdr:rowOff>168275</xdr:rowOff>
    </xdr:to>
    <xdr:sp macro="" textlink="">
      <xdr:nvSpPr>
        <xdr:cNvPr id="276" name="円/楕円 275"/>
        <xdr:cNvSpPr/>
      </xdr:nvSpPr>
      <xdr:spPr>
        <a:xfrm>
          <a:off x="15621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153052</xdr:rowOff>
    </xdr:from>
    <xdr:ext cx="736600" cy="259045"/>
    <xdr:sp macro="" textlink="">
      <xdr:nvSpPr>
        <xdr:cNvPr id="277" name="テキスト ボックス 276"/>
        <xdr:cNvSpPr txBox="1"/>
      </xdr:nvSpPr>
      <xdr:spPr>
        <a:xfrm>
          <a:off x="15290800" y="992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66675</xdr:rowOff>
    </xdr:from>
    <xdr:to>
      <xdr:col>21</xdr:col>
      <xdr:colOff>412750</xdr:colOff>
      <xdr:row>57</xdr:row>
      <xdr:rowOff>168275</xdr:rowOff>
    </xdr:to>
    <xdr:sp macro="" textlink="">
      <xdr:nvSpPr>
        <xdr:cNvPr id="278" name="円/楕円 277"/>
        <xdr:cNvSpPr/>
      </xdr:nvSpPr>
      <xdr:spPr>
        <a:xfrm>
          <a:off x="14732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153052</xdr:rowOff>
    </xdr:from>
    <xdr:ext cx="762000" cy="259045"/>
    <xdr:sp macro="" textlink="">
      <xdr:nvSpPr>
        <xdr:cNvPr id="279" name="テキスト ボックス 278"/>
        <xdr:cNvSpPr txBox="1"/>
      </xdr:nvSpPr>
      <xdr:spPr>
        <a:xfrm>
          <a:off x="14401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47625</xdr:rowOff>
    </xdr:from>
    <xdr:to>
      <xdr:col>20</xdr:col>
      <xdr:colOff>209550</xdr:colOff>
      <xdr:row>57</xdr:row>
      <xdr:rowOff>149225</xdr:rowOff>
    </xdr:to>
    <xdr:sp macro="" textlink="">
      <xdr:nvSpPr>
        <xdr:cNvPr id="280" name="円/楕円 279"/>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134002</xdr:rowOff>
    </xdr:from>
    <xdr:ext cx="762000" cy="259045"/>
    <xdr:sp macro="" textlink="">
      <xdr:nvSpPr>
        <xdr:cNvPr id="281" name="テキスト ボックス 280"/>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82" name="円/楕円 281"/>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134002</xdr:rowOff>
    </xdr:from>
    <xdr:ext cx="762000" cy="259045"/>
    <xdr:sp macro="" textlink="">
      <xdr:nvSpPr>
        <xdr:cNvPr id="283" name="テキスト ボックス 282"/>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市単独補助金見直しにより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補助費等に係る経常収支比率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を下回っている。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市単独事業の補助金見直しは３年に１回，</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も行っており，</a:t>
          </a:r>
          <a:r>
            <a:rPr lang="ja-JP" altLang="ja-JP" sz="1100" b="0" i="0" baseline="0">
              <a:solidFill>
                <a:schemeClr val="dk1"/>
              </a:solidFill>
              <a:effectLst/>
              <a:latin typeface="+mn-lt"/>
              <a:ea typeface="+mn-ea"/>
              <a:cs typeface="+mn-cs"/>
            </a:rPr>
            <a:t>今後も引き続き，負担金の精査</a:t>
          </a:r>
          <a:r>
            <a:rPr lang="ja-JP" altLang="en-US" sz="1100" b="0" i="0" baseline="0">
              <a:solidFill>
                <a:schemeClr val="dk1"/>
              </a:solidFill>
              <a:effectLst/>
              <a:latin typeface="+mn-lt"/>
              <a:ea typeface="+mn-ea"/>
              <a:cs typeface="+mn-cs"/>
            </a:rPr>
            <a:t>や事業成果の検証</a:t>
          </a:r>
          <a:r>
            <a:rPr lang="ja-JP" altLang="ja-JP" sz="1100" b="0" i="0" baseline="0">
              <a:solidFill>
                <a:schemeClr val="dk1"/>
              </a:solidFill>
              <a:effectLst/>
              <a:latin typeface="+mn-lt"/>
              <a:ea typeface="+mn-ea"/>
              <a:cs typeface="+mn-cs"/>
            </a:rPr>
            <a:t>をすることで</a:t>
          </a:r>
          <a:r>
            <a:rPr lang="ja-JP" altLang="en-US" sz="1100" b="0" i="0" baseline="0">
              <a:solidFill>
                <a:schemeClr val="dk1"/>
              </a:solidFill>
              <a:effectLst/>
              <a:latin typeface="+mn-lt"/>
              <a:ea typeface="+mn-ea"/>
              <a:cs typeface="+mn-cs"/>
            </a:rPr>
            <a:t>，必要性の低い事業</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見直しや廃止</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152146</xdr:rowOff>
    </xdr:to>
    <xdr:cxnSp macro="">
      <xdr:nvCxnSpPr>
        <xdr:cNvPr id="313" name="直線コネクタ 312"/>
        <xdr:cNvCxnSpPr/>
      </xdr:nvCxnSpPr>
      <xdr:spPr>
        <a:xfrm>
          <a:off x="15671800" y="6143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156718</xdr:rowOff>
    </xdr:to>
    <xdr:cxnSp macro="">
      <xdr:nvCxnSpPr>
        <xdr:cNvPr id="316" name="直線コネクタ 315"/>
        <xdr:cNvCxnSpPr/>
      </xdr:nvCxnSpPr>
      <xdr:spPr>
        <a:xfrm flipV="1">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156718</xdr:rowOff>
    </xdr:to>
    <xdr:cxnSp macro="">
      <xdr:nvCxnSpPr>
        <xdr:cNvPr id="319" name="直線コネクタ 318"/>
        <xdr:cNvCxnSpPr/>
      </xdr:nvCxnSpPr>
      <xdr:spPr>
        <a:xfrm>
          <a:off x="13893800" y="6120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35</xdr:row>
      <xdr:rowOff>147574</xdr:rowOff>
    </xdr:to>
    <xdr:cxnSp macro="">
      <xdr:nvCxnSpPr>
        <xdr:cNvPr id="322" name="直線コネクタ 321"/>
        <xdr:cNvCxnSpPr/>
      </xdr:nvCxnSpPr>
      <xdr:spPr>
        <a:xfrm flipV="1">
          <a:off x="13004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32" name="円/楕円 331"/>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33"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34" name="円/楕円 333"/>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35" name="テキスト ボックス 334"/>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36" name="円/楕円 335"/>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37" name="テキスト ボックス 336"/>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69342</xdr:rowOff>
    </xdr:from>
    <xdr:to>
      <xdr:col>20</xdr:col>
      <xdr:colOff>209550</xdr:colOff>
      <xdr:row>35</xdr:row>
      <xdr:rowOff>170942</xdr:rowOff>
    </xdr:to>
    <xdr:sp macro="" textlink="">
      <xdr:nvSpPr>
        <xdr:cNvPr id="338" name="円/楕円 337"/>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9669</xdr:rowOff>
    </xdr:from>
    <xdr:ext cx="762000" cy="259045"/>
    <xdr:sp macro="" textlink="">
      <xdr:nvSpPr>
        <xdr:cNvPr id="339" name="テキスト ボックス 338"/>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40" name="円/楕円 339"/>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41" name="テキスト ボックス 340"/>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償還額以上の借入抑制と平成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年度に行った高利率の繰上償還の取組の成果として</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類似団体内でも平均より上位に位置して</a:t>
          </a:r>
          <a:r>
            <a:rPr lang="ja-JP" altLang="en-US" sz="1100" b="0" i="0" baseline="0">
              <a:solidFill>
                <a:sysClr val="windowText" lastClr="000000"/>
              </a:solidFill>
              <a:effectLst/>
              <a:latin typeface="+mn-lt"/>
              <a:ea typeface="+mn-ea"/>
              <a:cs typeface="+mn-cs"/>
            </a:rPr>
            <a:t>いるが，学校給食センター建設等の大型事業に係る地方債の償還開始に伴い，昨年度より</a:t>
          </a:r>
          <a:r>
            <a:rPr lang="en-US" altLang="ja-JP" sz="1100" b="0" i="0" baseline="0">
              <a:solidFill>
                <a:sysClr val="windowText" lastClr="000000"/>
              </a:solidFill>
              <a:effectLst/>
              <a:latin typeface="+mn-lt"/>
              <a:ea typeface="+mn-ea"/>
              <a:cs typeface="+mn-cs"/>
            </a:rPr>
            <a:t>1.4</a:t>
          </a:r>
          <a:r>
            <a:rPr lang="ja-JP" altLang="en-US" sz="1100" b="0" i="0" baseline="0">
              <a:solidFill>
                <a:sysClr val="windowText" lastClr="000000"/>
              </a:solidFill>
              <a:effectLst/>
              <a:latin typeface="+mn-lt"/>
              <a:ea typeface="+mn-ea"/>
              <a:cs typeface="+mn-cs"/>
            </a:rPr>
            <a:t>ポイント高くなった。</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今後，統合中学校</a:t>
          </a:r>
          <a:r>
            <a:rPr lang="ja-JP" altLang="en-US" sz="1100" b="0" i="0" baseline="0">
              <a:solidFill>
                <a:sysClr val="windowText" lastClr="000000"/>
              </a:solidFill>
              <a:effectLst/>
              <a:latin typeface="+mn-lt"/>
              <a:ea typeface="+mn-ea"/>
              <a:cs typeface="+mn-cs"/>
            </a:rPr>
            <a:t>や新ごみ処理施設</a:t>
          </a:r>
          <a:r>
            <a:rPr lang="ja-JP" altLang="ja-JP" sz="1100" b="0" i="0" baseline="0">
              <a:solidFill>
                <a:sysClr val="windowText" lastClr="000000"/>
              </a:solidFill>
              <a:effectLst/>
              <a:latin typeface="+mn-lt"/>
              <a:ea typeface="+mn-ea"/>
              <a:cs typeface="+mn-cs"/>
            </a:rPr>
            <a:t>の整備に伴い，比率が上がることが予想される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財政計画に基づき，</a:t>
          </a:r>
          <a:r>
            <a:rPr lang="ja-JP" altLang="en-US" sz="1100" b="0" i="0" baseline="0">
              <a:solidFill>
                <a:sysClr val="windowText" lastClr="000000"/>
              </a:solidFill>
              <a:effectLst/>
              <a:latin typeface="+mn-lt"/>
              <a:ea typeface="+mn-ea"/>
              <a:cs typeface="+mn-cs"/>
            </a:rPr>
            <a:t>多額の費用を要する事業を実施する年度を除き，原則，償還額以上の借入を抑制するという方針を堅持しながら，健全な</a:t>
          </a:r>
          <a:r>
            <a:rPr lang="ja-JP" altLang="ja-JP" sz="1100" b="0" i="0" baseline="0">
              <a:solidFill>
                <a:sysClr val="windowText" lastClr="000000"/>
              </a:solidFill>
              <a:effectLst/>
              <a:latin typeface="+mn-lt"/>
              <a:ea typeface="+mn-ea"/>
              <a:cs typeface="+mn-cs"/>
            </a:rPr>
            <a:t>財政運営に努め</a:t>
          </a:r>
          <a:r>
            <a:rPr lang="ja-JP" altLang="en-US" sz="1100" b="0" i="0" baseline="0">
              <a:solidFill>
                <a:sysClr val="windowText" lastClr="000000"/>
              </a:solidFill>
              <a:effectLst/>
              <a:latin typeface="+mn-lt"/>
              <a:ea typeface="+mn-ea"/>
              <a:cs typeface="+mn-cs"/>
            </a:rPr>
            <a:t>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49276</xdr:rowOff>
    </xdr:to>
    <xdr:cxnSp macro="">
      <xdr:nvCxnSpPr>
        <xdr:cNvPr id="371" name="直線コネクタ 370"/>
        <xdr:cNvCxnSpPr/>
      </xdr:nvCxnSpPr>
      <xdr:spPr>
        <a:xfrm>
          <a:off x="3987800" y="13358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77</xdr:row>
      <xdr:rowOff>170435</xdr:rowOff>
    </xdr:to>
    <xdr:cxnSp macro="">
      <xdr:nvCxnSpPr>
        <xdr:cNvPr id="374" name="直線コネクタ 373"/>
        <xdr:cNvCxnSpPr/>
      </xdr:nvCxnSpPr>
      <xdr:spPr>
        <a:xfrm flipV="1">
          <a:off x="3098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170435</xdr:rowOff>
    </xdr:to>
    <xdr:cxnSp macro="">
      <xdr:nvCxnSpPr>
        <xdr:cNvPr id="377" name="直線コネクタ 376"/>
        <xdr:cNvCxnSpPr/>
      </xdr:nvCxnSpPr>
      <xdr:spPr>
        <a:xfrm>
          <a:off x="2209800" y="13340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138430</xdr:rowOff>
    </xdr:to>
    <xdr:cxnSp macro="">
      <xdr:nvCxnSpPr>
        <xdr:cNvPr id="380" name="直線コネクタ 379"/>
        <xdr:cNvCxnSpPr/>
      </xdr:nvCxnSpPr>
      <xdr:spPr>
        <a:xfrm>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90" name="円/楕円 389"/>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15003</xdr:rowOff>
    </xdr:from>
    <xdr:ext cx="762000" cy="259045"/>
    <xdr:sp macro="" textlink="">
      <xdr:nvSpPr>
        <xdr:cNvPr id="391" name="公債費該当値テキスト"/>
        <xdr:cNvSpPr txBox="1"/>
      </xdr:nvSpPr>
      <xdr:spPr>
        <a:xfrm>
          <a:off x="4914900" y="132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92" name="円/楕円 391"/>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93" name="テキスト ボックス 392"/>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4" name="円/楕円 393"/>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95" name="テキスト ボックス 394"/>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6" name="円/楕円 39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7" name="テキスト ボックス 396"/>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8" name="円/楕円 397"/>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9" name="テキスト ボックス 398"/>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ここ近年は増加傾向にあり</a:t>
          </a:r>
          <a:r>
            <a:rPr lang="ja-JP" altLang="ja-JP" sz="1100" b="0" i="0" baseline="0">
              <a:solidFill>
                <a:schemeClr val="dk1"/>
              </a:solidFill>
              <a:effectLst/>
              <a:latin typeface="+mn-lt"/>
              <a:ea typeface="+mn-ea"/>
              <a:cs typeface="+mn-cs"/>
            </a:rPr>
            <a:t>，類似団体平均値を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　人件費や扶助費等の義務的経費の割合が高いこと</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，経常収支比率</a:t>
          </a:r>
          <a:r>
            <a:rPr lang="ja-JP" altLang="en-US" sz="1100" b="0" i="0" baseline="0">
              <a:solidFill>
                <a:schemeClr val="dk1"/>
              </a:solidFill>
              <a:effectLst/>
              <a:latin typeface="+mn-lt"/>
              <a:ea typeface="+mn-ea"/>
              <a:cs typeface="+mn-cs"/>
            </a:rPr>
            <a:t>の高止まりにつながって</a:t>
          </a:r>
          <a:r>
            <a:rPr lang="ja-JP" altLang="ja-JP" sz="1100" b="0" i="0" baseline="0">
              <a:solidFill>
                <a:schemeClr val="dk1"/>
              </a:solidFill>
              <a:effectLst/>
              <a:latin typeface="+mn-lt"/>
              <a:ea typeface="+mn-ea"/>
              <a:cs typeface="+mn-cs"/>
            </a:rPr>
            <a:t>いる。</a:t>
          </a:r>
          <a:endParaRPr lang="ja-JP" altLang="ja-JP" sz="1400">
            <a:effectLst/>
          </a:endParaRPr>
        </a:p>
        <a:p>
          <a:pPr rtl="0"/>
          <a:r>
            <a:rPr lang="ja-JP" altLang="ja-JP" sz="1100" b="0" i="0" baseline="0">
              <a:solidFill>
                <a:schemeClr val="dk1"/>
              </a:solidFill>
              <a:effectLst/>
              <a:latin typeface="+mn-lt"/>
              <a:ea typeface="+mn-ea"/>
              <a:cs typeface="+mn-cs"/>
            </a:rPr>
            <a:t>　今後も，行財政改革の取組を通じて経常経費の削減を図り，財政の健全化に努める。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121286</xdr:rowOff>
    </xdr:from>
    <xdr:to>
      <xdr:col>24</xdr:col>
      <xdr:colOff>31750</xdr:colOff>
      <xdr:row>79</xdr:row>
      <xdr:rowOff>104139</xdr:rowOff>
    </xdr:to>
    <xdr:cxnSp macro="">
      <xdr:nvCxnSpPr>
        <xdr:cNvPr id="428" name="直線コネクタ 427"/>
        <xdr:cNvCxnSpPr/>
      </xdr:nvCxnSpPr>
      <xdr:spPr>
        <a:xfrm>
          <a:off x="15671800" y="13494386"/>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121286</xdr:rowOff>
    </xdr:from>
    <xdr:to>
      <xdr:col>22</xdr:col>
      <xdr:colOff>565150</xdr:colOff>
      <xdr:row>79</xdr:row>
      <xdr:rowOff>64136</xdr:rowOff>
    </xdr:to>
    <xdr:cxnSp macro="">
      <xdr:nvCxnSpPr>
        <xdr:cNvPr id="431" name="直線コネクタ 430"/>
        <xdr:cNvCxnSpPr/>
      </xdr:nvCxnSpPr>
      <xdr:spPr>
        <a:xfrm flipV="1">
          <a:off x="14782800" y="134943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155575</xdr:rowOff>
    </xdr:from>
    <xdr:to>
      <xdr:col>21</xdr:col>
      <xdr:colOff>361950</xdr:colOff>
      <xdr:row>79</xdr:row>
      <xdr:rowOff>64136</xdr:rowOff>
    </xdr:to>
    <xdr:cxnSp macro="">
      <xdr:nvCxnSpPr>
        <xdr:cNvPr id="434" name="直線コネクタ 433"/>
        <xdr:cNvCxnSpPr/>
      </xdr:nvCxnSpPr>
      <xdr:spPr>
        <a:xfrm>
          <a:off x="13893800" y="13357225"/>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144145</xdr:rowOff>
    </xdr:from>
    <xdr:to>
      <xdr:col>20</xdr:col>
      <xdr:colOff>158750</xdr:colOff>
      <xdr:row>77</xdr:row>
      <xdr:rowOff>155575</xdr:rowOff>
    </xdr:to>
    <xdr:cxnSp macro="">
      <xdr:nvCxnSpPr>
        <xdr:cNvPr id="437" name="直線コネクタ 436"/>
        <xdr:cNvCxnSpPr/>
      </xdr:nvCxnSpPr>
      <xdr:spPr>
        <a:xfrm>
          <a:off x="13004800" y="13345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53339</xdr:rowOff>
    </xdr:from>
    <xdr:to>
      <xdr:col>24</xdr:col>
      <xdr:colOff>82550</xdr:colOff>
      <xdr:row>79</xdr:row>
      <xdr:rowOff>154939</xdr:rowOff>
    </xdr:to>
    <xdr:sp macro="" textlink="">
      <xdr:nvSpPr>
        <xdr:cNvPr id="447" name="円/楕円 446"/>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25416</xdr:rowOff>
    </xdr:from>
    <xdr:ext cx="762000" cy="259045"/>
    <xdr:sp macro="" textlink="">
      <xdr:nvSpPr>
        <xdr:cNvPr id="448" name="公債費以外該当値テキスト"/>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70486</xdr:rowOff>
    </xdr:from>
    <xdr:to>
      <xdr:col>22</xdr:col>
      <xdr:colOff>615950</xdr:colOff>
      <xdr:row>79</xdr:row>
      <xdr:rowOff>636</xdr:rowOff>
    </xdr:to>
    <xdr:sp macro="" textlink="">
      <xdr:nvSpPr>
        <xdr:cNvPr id="449" name="円/楕円 448"/>
        <xdr:cNvSpPr/>
      </xdr:nvSpPr>
      <xdr:spPr>
        <a:xfrm>
          <a:off x="15621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156863</xdr:rowOff>
    </xdr:from>
    <xdr:ext cx="736600" cy="259045"/>
    <xdr:sp macro="" textlink="">
      <xdr:nvSpPr>
        <xdr:cNvPr id="450" name="テキスト ボックス 449"/>
        <xdr:cNvSpPr txBox="1"/>
      </xdr:nvSpPr>
      <xdr:spPr>
        <a:xfrm>
          <a:off x="15290800" y="1352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13336</xdr:rowOff>
    </xdr:from>
    <xdr:to>
      <xdr:col>21</xdr:col>
      <xdr:colOff>412750</xdr:colOff>
      <xdr:row>79</xdr:row>
      <xdr:rowOff>114936</xdr:rowOff>
    </xdr:to>
    <xdr:sp macro="" textlink="">
      <xdr:nvSpPr>
        <xdr:cNvPr id="451" name="円/楕円 450"/>
        <xdr:cNvSpPr/>
      </xdr:nvSpPr>
      <xdr:spPr>
        <a:xfrm>
          <a:off x="14732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99713</xdr:rowOff>
    </xdr:from>
    <xdr:ext cx="762000" cy="259045"/>
    <xdr:sp macro="" textlink="">
      <xdr:nvSpPr>
        <xdr:cNvPr id="452" name="テキスト ボックス 451"/>
        <xdr:cNvSpPr txBox="1"/>
      </xdr:nvSpPr>
      <xdr:spPr>
        <a:xfrm>
          <a:off x="14401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104775</xdr:rowOff>
    </xdr:from>
    <xdr:to>
      <xdr:col>20</xdr:col>
      <xdr:colOff>209550</xdr:colOff>
      <xdr:row>78</xdr:row>
      <xdr:rowOff>34925</xdr:rowOff>
    </xdr:to>
    <xdr:sp macro="" textlink="">
      <xdr:nvSpPr>
        <xdr:cNvPr id="453" name="円/楕円 452"/>
        <xdr:cNvSpPr/>
      </xdr:nvSpPr>
      <xdr:spPr>
        <a:xfrm>
          <a:off x="13843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19702</xdr:rowOff>
    </xdr:from>
    <xdr:ext cx="762000" cy="259045"/>
    <xdr:sp macro="" textlink="">
      <xdr:nvSpPr>
        <xdr:cNvPr id="454" name="テキスト ボックス 453"/>
        <xdr:cNvSpPr txBox="1"/>
      </xdr:nvSpPr>
      <xdr:spPr>
        <a:xfrm>
          <a:off x="13512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93345</xdr:rowOff>
    </xdr:from>
    <xdr:to>
      <xdr:col>19</xdr:col>
      <xdr:colOff>6350</xdr:colOff>
      <xdr:row>78</xdr:row>
      <xdr:rowOff>23495</xdr:rowOff>
    </xdr:to>
    <xdr:sp macro="" textlink="">
      <xdr:nvSpPr>
        <xdr:cNvPr id="455" name="円/楕円 454"/>
        <xdr:cNvSpPr/>
      </xdr:nvSpPr>
      <xdr:spPr>
        <a:xfrm>
          <a:off x="12954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8272</xdr:rowOff>
    </xdr:from>
    <xdr:ext cx="762000" cy="259045"/>
    <xdr:sp macro="" textlink="">
      <xdr:nvSpPr>
        <xdr:cNvPr id="456" name="テキスト ボックス 455"/>
        <xdr:cNvSpPr txBox="1"/>
      </xdr:nvSpPr>
      <xdr:spPr>
        <a:xfrm>
          <a:off x="12623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22892</xdr:rowOff>
    </xdr:from>
    <xdr:to>
      <xdr:col>4</xdr:col>
      <xdr:colOff>1117600</xdr:colOff>
      <xdr:row>14</xdr:row>
      <xdr:rowOff>44056</xdr:rowOff>
    </xdr:to>
    <xdr:cxnSp macro="">
      <xdr:nvCxnSpPr>
        <xdr:cNvPr id="50" name="直線コネクタ 49"/>
        <xdr:cNvCxnSpPr/>
      </xdr:nvCxnSpPr>
      <xdr:spPr bwMode="auto">
        <a:xfrm>
          <a:off x="5003800" y="2470817"/>
          <a:ext cx="647700" cy="2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156527</xdr:rowOff>
    </xdr:from>
    <xdr:to>
      <xdr:col>4</xdr:col>
      <xdr:colOff>469900</xdr:colOff>
      <xdr:row>14</xdr:row>
      <xdr:rowOff>22892</xdr:rowOff>
    </xdr:to>
    <xdr:cxnSp macro="">
      <xdr:nvCxnSpPr>
        <xdr:cNvPr id="53" name="直線コネクタ 52"/>
        <xdr:cNvCxnSpPr/>
      </xdr:nvCxnSpPr>
      <xdr:spPr bwMode="auto">
        <a:xfrm>
          <a:off x="4305300" y="2433002"/>
          <a:ext cx="698500" cy="3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156527</xdr:rowOff>
    </xdr:from>
    <xdr:to>
      <xdr:col>3</xdr:col>
      <xdr:colOff>904875</xdr:colOff>
      <xdr:row>15</xdr:row>
      <xdr:rowOff>8052</xdr:rowOff>
    </xdr:to>
    <xdr:cxnSp macro="">
      <xdr:nvCxnSpPr>
        <xdr:cNvPr id="56" name="直線コネクタ 55"/>
        <xdr:cNvCxnSpPr/>
      </xdr:nvCxnSpPr>
      <xdr:spPr bwMode="auto">
        <a:xfrm flipV="1">
          <a:off x="3606800" y="2433002"/>
          <a:ext cx="698500" cy="19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52172</xdr:rowOff>
    </xdr:from>
    <xdr:to>
      <xdr:col>3</xdr:col>
      <xdr:colOff>206375</xdr:colOff>
      <xdr:row>15</xdr:row>
      <xdr:rowOff>8052</xdr:rowOff>
    </xdr:to>
    <xdr:cxnSp macro="">
      <xdr:nvCxnSpPr>
        <xdr:cNvPr id="59" name="直線コネクタ 58"/>
        <xdr:cNvCxnSpPr/>
      </xdr:nvCxnSpPr>
      <xdr:spPr bwMode="auto">
        <a:xfrm>
          <a:off x="2908300" y="2500097"/>
          <a:ext cx="698500" cy="12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164706</xdr:rowOff>
    </xdr:from>
    <xdr:to>
      <xdr:col>5</xdr:col>
      <xdr:colOff>34925</xdr:colOff>
      <xdr:row>14</xdr:row>
      <xdr:rowOff>94856</xdr:rowOff>
    </xdr:to>
    <xdr:sp macro="" textlink="">
      <xdr:nvSpPr>
        <xdr:cNvPr id="69" name="円/楕円 68"/>
        <xdr:cNvSpPr/>
      </xdr:nvSpPr>
      <xdr:spPr bwMode="auto">
        <a:xfrm>
          <a:off x="5600700" y="244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9783</xdr:rowOff>
    </xdr:from>
    <xdr:ext cx="762000" cy="259045"/>
    <xdr:sp macro="" textlink="">
      <xdr:nvSpPr>
        <xdr:cNvPr id="70" name="人口1人当たり決算額の推移該当値テキスト130"/>
        <xdr:cNvSpPr txBox="1"/>
      </xdr:nvSpPr>
      <xdr:spPr>
        <a:xfrm>
          <a:off x="5740400" y="228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115,854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143542</xdr:rowOff>
    </xdr:from>
    <xdr:to>
      <xdr:col>4</xdr:col>
      <xdr:colOff>520700</xdr:colOff>
      <xdr:row>14</xdr:row>
      <xdr:rowOff>73692</xdr:rowOff>
    </xdr:to>
    <xdr:sp macro="" textlink="">
      <xdr:nvSpPr>
        <xdr:cNvPr id="71" name="円/楕円 70"/>
        <xdr:cNvSpPr/>
      </xdr:nvSpPr>
      <xdr:spPr bwMode="auto">
        <a:xfrm>
          <a:off x="4953000" y="242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83869</xdr:rowOff>
    </xdr:from>
    <xdr:ext cx="736600" cy="259045"/>
    <xdr:sp macro="" textlink="">
      <xdr:nvSpPr>
        <xdr:cNvPr id="72" name="テキスト ボックス 71"/>
        <xdr:cNvSpPr txBox="1"/>
      </xdr:nvSpPr>
      <xdr:spPr>
        <a:xfrm>
          <a:off x="4622800" y="218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116,965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105727</xdr:rowOff>
    </xdr:from>
    <xdr:to>
      <xdr:col>3</xdr:col>
      <xdr:colOff>955675</xdr:colOff>
      <xdr:row>14</xdr:row>
      <xdr:rowOff>35877</xdr:rowOff>
    </xdr:to>
    <xdr:sp macro="" textlink="">
      <xdr:nvSpPr>
        <xdr:cNvPr id="73" name="円/楕円 72"/>
        <xdr:cNvSpPr/>
      </xdr:nvSpPr>
      <xdr:spPr bwMode="auto">
        <a:xfrm>
          <a:off x="4254500" y="238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46054</xdr:rowOff>
    </xdr:from>
    <xdr:ext cx="762000" cy="259045"/>
    <xdr:sp macro="" textlink="">
      <xdr:nvSpPr>
        <xdr:cNvPr id="74" name="テキスト ボックス 73"/>
        <xdr:cNvSpPr txBox="1"/>
      </xdr:nvSpPr>
      <xdr:spPr>
        <a:xfrm>
          <a:off x="3924300" y="215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118,950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128702</xdr:rowOff>
    </xdr:from>
    <xdr:to>
      <xdr:col>3</xdr:col>
      <xdr:colOff>257175</xdr:colOff>
      <xdr:row>15</xdr:row>
      <xdr:rowOff>58852</xdr:rowOff>
    </xdr:to>
    <xdr:sp macro="" textlink="">
      <xdr:nvSpPr>
        <xdr:cNvPr id="75" name="円/楕円 74"/>
        <xdr:cNvSpPr/>
      </xdr:nvSpPr>
      <xdr:spPr bwMode="auto">
        <a:xfrm>
          <a:off x="3556000" y="2576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69029</xdr:rowOff>
    </xdr:from>
    <xdr:ext cx="762000" cy="259045"/>
    <xdr:sp macro="" textlink="">
      <xdr:nvSpPr>
        <xdr:cNvPr id="76" name="テキスト ボックス 75"/>
        <xdr:cNvSpPr txBox="1"/>
      </xdr:nvSpPr>
      <xdr:spPr>
        <a:xfrm>
          <a:off x="3225800" y="234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108,744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1372</xdr:rowOff>
    </xdr:from>
    <xdr:to>
      <xdr:col>2</xdr:col>
      <xdr:colOff>692150</xdr:colOff>
      <xdr:row>14</xdr:row>
      <xdr:rowOff>102972</xdr:rowOff>
    </xdr:to>
    <xdr:sp macro="" textlink="">
      <xdr:nvSpPr>
        <xdr:cNvPr id="77" name="円/楕円 76"/>
        <xdr:cNvSpPr/>
      </xdr:nvSpPr>
      <xdr:spPr bwMode="auto">
        <a:xfrm>
          <a:off x="2857500" y="244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113149</xdr:rowOff>
    </xdr:from>
    <xdr:ext cx="762000" cy="259045"/>
    <xdr:sp macro="" textlink="">
      <xdr:nvSpPr>
        <xdr:cNvPr id="78" name="テキスト ボックス 77"/>
        <xdr:cNvSpPr txBox="1"/>
      </xdr:nvSpPr>
      <xdr:spPr>
        <a:xfrm>
          <a:off x="2527300" y="221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15901</xdr:rowOff>
    </xdr:from>
    <xdr:to>
      <xdr:col>4</xdr:col>
      <xdr:colOff>1117600</xdr:colOff>
      <xdr:row>36</xdr:row>
      <xdr:rowOff>41915</xdr:rowOff>
    </xdr:to>
    <xdr:cxnSp macro="">
      <xdr:nvCxnSpPr>
        <xdr:cNvPr id="110" name="直線コネクタ 109"/>
        <xdr:cNvCxnSpPr/>
      </xdr:nvCxnSpPr>
      <xdr:spPr bwMode="auto">
        <a:xfrm flipV="1">
          <a:off x="5003800" y="6969151"/>
          <a:ext cx="647700" cy="2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41915</xdr:rowOff>
    </xdr:from>
    <xdr:to>
      <xdr:col>4</xdr:col>
      <xdr:colOff>469900</xdr:colOff>
      <xdr:row>36</xdr:row>
      <xdr:rowOff>72890</xdr:rowOff>
    </xdr:to>
    <xdr:cxnSp macro="">
      <xdr:nvCxnSpPr>
        <xdr:cNvPr id="113" name="直線コネクタ 112"/>
        <xdr:cNvCxnSpPr/>
      </xdr:nvCxnSpPr>
      <xdr:spPr bwMode="auto">
        <a:xfrm flipV="1">
          <a:off x="4305300" y="6995165"/>
          <a:ext cx="698500" cy="3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56271</xdr:rowOff>
    </xdr:from>
    <xdr:to>
      <xdr:col>3</xdr:col>
      <xdr:colOff>904875</xdr:colOff>
      <xdr:row>36</xdr:row>
      <xdr:rowOff>72890</xdr:rowOff>
    </xdr:to>
    <xdr:cxnSp macro="">
      <xdr:nvCxnSpPr>
        <xdr:cNvPr id="116" name="直線コネクタ 115"/>
        <xdr:cNvCxnSpPr/>
      </xdr:nvCxnSpPr>
      <xdr:spPr bwMode="auto">
        <a:xfrm>
          <a:off x="3606800" y="7009521"/>
          <a:ext cx="698500" cy="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18209</xdr:rowOff>
    </xdr:from>
    <xdr:to>
      <xdr:col>3</xdr:col>
      <xdr:colOff>206375</xdr:colOff>
      <xdr:row>36</xdr:row>
      <xdr:rowOff>56271</xdr:rowOff>
    </xdr:to>
    <xdr:cxnSp macro="">
      <xdr:nvCxnSpPr>
        <xdr:cNvPr id="119" name="直線コネクタ 118"/>
        <xdr:cNvCxnSpPr/>
      </xdr:nvCxnSpPr>
      <xdr:spPr bwMode="auto">
        <a:xfrm>
          <a:off x="2908300" y="6971459"/>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308001</xdr:rowOff>
    </xdr:from>
    <xdr:to>
      <xdr:col>5</xdr:col>
      <xdr:colOff>34925</xdr:colOff>
      <xdr:row>36</xdr:row>
      <xdr:rowOff>66701</xdr:rowOff>
    </xdr:to>
    <xdr:sp macro="" textlink="">
      <xdr:nvSpPr>
        <xdr:cNvPr id="129" name="円/楕円 128"/>
        <xdr:cNvSpPr/>
      </xdr:nvSpPr>
      <xdr:spPr bwMode="auto">
        <a:xfrm>
          <a:off x="5600700" y="691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280078</xdr:rowOff>
    </xdr:from>
    <xdr:ext cx="762000" cy="259045"/>
    <xdr:sp macro="" textlink="">
      <xdr:nvSpPr>
        <xdr:cNvPr id="130" name="人口1人当たり決算額の推移該当値テキスト445"/>
        <xdr:cNvSpPr txBox="1"/>
      </xdr:nvSpPr>
      <xdr:spPr>
        <a:xfrm>
          <a:off x="5740400" y="689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334015</xdr:rowOff>
    </xdr:from>
    <xdr:to>
      <xdr:col>4</xdr:col>
      <xdr:colOff>520700</xdr:colOff>
      <xdr:row>36</xdr:row>
      <xdr:rowOff>92715</xdr:rowOff>
    </xdr:to>
    <xdr:sp macro="" textlink="">
      <xdr:nvSpPr>
        <xdr:cNvPr id="131" name="円/楕円 130"/>
        <xdr:cNvSpPr/>
      </xdr:nvSpPr>
      <xdr:spPr bwMode="auto">
        <a:xfrm>
          <a:off x="4953000" y="694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77492</xdr:rowOff>
    </xdr:from>
    <xdr:ext cx="736600" cy="259045"/>
    <xdr:sp macro="" textlink="">
      <xdr:nvSpPr>
        <xdr:cNvPr id="132" name="テキスト ボックス 131"/>
        <xdr:cNvSpPr txBox="1"/>
      </xdr:nvSpPr>
      <xdr:spPr>
        <a:xfrm>
          <a:off x="4622800" y="703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22090</xdr:rowOff>
    </xdr:from>
    <xdr:to>
      <xdr:col>3</xdr:col>
      <xdr:colOff>955675</xdr:colOff>
      <xdr:row>36</xdr:row>
      <xdr:rowOff>123690</xdr:rowOff>
    </xdr:to>
    <xdr:sp macro="" textlink="">
      <xdr:nvSpPr>
        <xdr:cNvPr id="133" name="円/楕円 132"/>
        <xdr:cNvSpPr/>
      </xdr:nvSpPr>
      <xdr:spPr bwMode="auto">
        <a:xfrm>
          <a:off x="4254500" y="697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108467</xdr:rowOff>
    </xdr:from>
    <xdr:ext cx="762000" cy="259045"/>
    <xdr:sp macro="" textlink="">
      <xdr:nvSpPr>
        <xdr:cNvPr id="134" name="テキスト ボックス 133"/>
        <xdr:cNvSpPr txBox="1"/>
      </xdr:nvSpPr>
      <xdr:spPr>
        <a:xfrm>
          <a:off x="3924300" y="706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5471</xdr:rowOff>
    </xdr:from>
    <xdr:to>
      <xdr:col>3</xdr:col>
      <xdr:colOff>257175</xdr:colOff>
      <xdr:row>36</xdr:row>
      <xdr:rowOff>107071</xdr:rowOff>
    </xdr:to>
    <xdr:sp macro="" textlink="">
      <xdr:nvSpPr>
        <xdr:cNvPr id="135" name="円/楕円 134"/>
        <xdr:cNvSpPr/>
      </xdr:nvSpPr>
      <xdr:spPr bwMode="auto">
        <a:xfrm>
          <a:off x="3556000" y="695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91848</xdr:rowOff>
    </xdr:from>
    <xdr:ext cx="762000" cy="259045"/>
    <xdr:sp macro="" textlink="">
      <xdr:nvSpPr>
        <xdr:cNvPr id="136" name="テキスト ボックス 135"/>
        <xdr:cNvSpPr txBox="1"/>
      </xdr:nvSpPr>
      <xdr:spPr>
        <a:xfrm>
          <a:off x="3225800" y="704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310309</xdr:rowOff>
    </xdr:from>
    <xdr:to>
      <xdr:col>2</xdr:col>
      <xdr:colOff>692150</xdr:colOff>
      <xdr:row>36</xdr:row>
      <xdr:rowOff>69009</xdr:rowOff>
    </xdr:to>
    <xdr:sp macro="" textlink="">
      <xdr:nvSpPr>
        <xdr:cNvPr id="137" name="円/楕円 136"/>
        <xdr:cNvSpPr/>
      </xdr:nvSpPr>
      <xdr:spPr bwMode="auto">
        <a:xfrm>
          <a:off x="2857500" y="692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53786</xdr:rowOff>
    </xdr:from>
    <xdr:ext cx="762000" cy="259045"/>
    <xdr:sp macro="" textlink="">
      <xdr:nvSpPr>
        <xdr:cNvPr id="138" name="テキスト ボックス 137"/>
        <xdr:cNvSpPr txBox="1"/>
      </xdr:nvSpPr>
      <xdr:spPr>
        <a:xfrm>
          <a:off x="2527300" y="700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36,605
36,363
357.91
21,858,511
21,092,816
606,348
12,905,462
22,114,889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115044</xdr:rowOff>
    </xdr:from>
    <xdr:to>
      <xdr:col>6</xdr:col>
      <xdr:colOff>511175</xdr:colOff>
      <xdr:row>33</xdr:row>
      <xdr:rowOff>121314</xdr:rowOff>
    </xdr:to>
    <xdr:cxnSp macro="">
      <xdr:nvCxnSpPr>
        <xdr:cNvPr id="63" name="直線コネクタ 62"/>
        <xdr:cNvCxnSpPr/>
      </xdr:nvCxnSpPr>
      <xdr:spPr>
        <a:xfrm flipV="1">
          <a:off x="3797300" y="5772894"/>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111974</xdr:rowOff>
    </xdr:from>
    <xdr:to>
      <xdr:col>5</xdr:col>
      <xdr:colOff>358775</xdr:colOff>
      <xdr:row>33</xdr:row>
      <xdr:rowOff>121314</xdr:rowOff>
    </xdr:to>
    <xdr:cxnSp macro="">
      <xdr:nvCxnSpPr>
        <xdr:cNvPr id="66" name="直線コネクタ 65"/>
        <xdr:cNvCxnSpPr/>
      </xdr:nvCxnSpPr>
      <xdr:spPr>
        <a:xfrm>
          <a:off x="2908300" y="5769824"/>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111974</xdr:rowOff>
    </xdr:from>
    <xdr:to>
      <xdr:col>4</xdr:col>
      <xdr:colOff>155575</xdr:colOff>
      <xdr:row>34</xdr:row>
      <xdr:rowOff>22102</xdr:rowOff>
    </xdr:to>
    <xdr:cxnSp macro="">
      <xdr:nvCxnSpPr>
        <xdr:cNvPr id="69" name="直線コネクタ 68"/>
        <xdr:cNvCxnSpPr/>
      </xdr:nvCxnSpPr>
      <xdr:spPr>
        <a:xfrm flipV="1">
          <a:off x="2019300" y="5769824"/>
          <a:ext cx="889000" cy="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155539</xdr:rowOff>
    </xdr:from>
    <xdr:to>
      <xdr:col>2</xdr:col>
      <xdr:colOff>638175</xdr:colOff>
      <xdr:row>34</xdr:row>
      <xdr:rowOff>22102</xdr:rowOff>
    </xdr:to>
    <xdr:cxnSp macro="">
      <xdr:nvCxnSpPr>
        <xdr:cNvPr id="72" name="直線コネクタ 71"/>
        <xdr:cNvCxnSpPr/>
      </xdr:nvCxnSpPr>
      <xdr:spPr>
        <a:xfrm>
          <a:off x="1130300" y="5813389"/>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64244</xdr:rowOff>
    </xdr:from>
    <xdr:to>
      <xdr:col>6</xdr:col>
      <xdr:colOff>561975</xdr:colOff>
      <xdr:row>33</xdr:row>
      <xdr:rowOff>165844</xdr:rowOff>
    </xdr:to>
    <xdr:sp macro="" textlink="">
      <xdr:nvSpPr>
        <xdr:cNvPr id="82" name="円/楕円 81"/>
        <xdr:cNvSpPr/>
      </xdr:nvSpPr>
      <xdr:spPr>
        <a:xfrm>
          <a:off x="45847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87121</xdr:rowOff>
    </xdr:from>
    <xdr:ext cx="599010" cy="259045"/>
    <xdr:sp macro="" textlink="">
      <xdr:nvSpPr>
        <xdr:cNvPr id="83" name="人件費該当値テキスト"/>
        <xdr:cNvSpPr txBox="1"/>
      </xdr:nvSpPr>
      <xdr:spPr>
        <a:xfrm>
          <a:off x="4686300" y="557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102,010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70514</xdr:rowOff>
    </xdr:from>
    <xdr:to>
      <xdr:col>5</xdr:col>
      <xdr:colOff>409575</xdr:colOff>
      <xdr:row>34</xdr:row>
      <xdr:rowOff>664</xdr:rowOff>
    </xdr:to>
    <xdr:sp macro="" textlink="">
      <xdr:nvSpPr>
        <xdr:cNvPr id="84" name="円/楕円 83"/>
        <xdr:cNvSpPr/>
      </xdr:nvSpPr>
      <xdr:spPr>
        <a:xfrm>
          <a:off x="3746500" y="57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17191</xdr:rowOff>
    </xdr:from>
    <xdr:ext cx="599010" cy="259045"/>
    <xdr:sp macro="" textlink="">
      <xdr:nvSpPr>
        <xdr:cNvPr id="85" name="テキスト ボックス 84"/>
        <xdr:cNvSpPr txBox="1"/>
      </xdr:nvSpPr>
      <xdr:spPr>
        <a:xfrm>
          <a:off x="3497794" y="550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61174</xdr:rowOff>
    </xdr:from>
    <xdr:to>
      <xdr:col>4</xdr:col>
      <xdr:colOff>206375</xdr:colOff>
      <xdr:row>33</xdr:row>
      <xdr:rowOff>162774</xdr:rowOff>
    </xdr:to>
    <xdr:sp macro="" textlink="">
      <xdr:nvSpPr>
        <xdr:cNvPr id="86" name="円/楕円 85"/>
        <xdr:cNvSpPr/>
      </xdr:nvSpPr>
      <xdr:spPr>
        <a:xfrm>
          <a:off x="2857500" y="57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7851</xdr:rowOff>
    </xdr:from>
    <xdr:ext cx="599010" cy="259045"/>
    <xdr:sp macro="" textlink="">
      <xdr:nvSpPr>
        <xdr:cNvPr id="87" name="テキスト ボックス 86"/>
        <xdr:cNvSpPr txBox="1"/>
      </xdr:nvSpPr>
      <xdr:spPr>
        <a:xfrm>
          <a:off x="2608794" y="54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142752</xdr:rowOff>
    </xdr:from>
    <xdr:to>
      <xdr:col>3</xdr:col>
      <xdr:colOff>3175</xdr:colOff>
      <xdr:row>34</xdr:row>
      <xdr:rowOff>72902</xdr:rowOff>
    </xdr:to>
    <xdr:sp macro="" textlink="">
      <xdr:nvSpPr>
        <xdr:cNvPr id="88" name="円/楕円 87"/>
        <xdr:cNvSpPr/>
      </xdr:nvSpPr>
      <xdr:spPr>
        <a:xfrm>
          <a:off x="1968500" y="58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89429</xdr:rowOff>
    </xdr:from>
    <xdr:ext cx="534377" cy="259045"/>
    <xdr:sp macro="" textlink="">
      <xdr:nvSpPr>
        <xdr:cNvPr id="89" name="テキスト ボックス 88"/>
        <xdr:cNvSpPr txBox="1"/>
      </xdr:nvSpPr>
      <xdr:spPr>
        <a:xfrm>
          <a:off x="1752111" y="55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104739</xdr:rowOff>
    </xdr:from>
    <xdr:to>
      <xdr:col>1</xdr:col>
      <xdr:colOff>485775</xdr:colOff>
      <xdr:row>34</xdr:row>
      <xdr:rowOff>34889</xdr:rowOff>
    </xdr:to>
    <xdr:sp macro="" textlink="">
      <xdr:nvSpPr>
        <xdr:cNvPr id="90" name="円/楕円 89"/>
        <xdr:cNvSpPr/>
      </xdr:nvSpPr>
      <xdr:spPr>
        <a:xfrm>
          <a:off x="1079500" y="57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51416</xdr:rowOff>
    </xdr:from>
    <xdr:ext cx="534377" cy="259045"/>
    <xdr:sp macro="" textlink="">
      <xdr:nvSpPr>
        <xdr:cNvPr id="91" name="テキスト ボックス 90"/>
        <xdr:cNvSpPr txBox="1"/>
      </xdr:nvSpPr>
      <xdr:spPr>
        <a:xfrm>
          <a:off x="863111" y="55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51526</xdr:rowOff>
    </xdr:from>
    <xdr:to>
      <xdr:col>6</xdr:col>
      <xdr:colOff>511175</xdr:colOff>
      <xdr:row>57</xdr:row>
      <xdr:rowOff>75398</xdr:rowOff>
    </xdr:to>
    <xdr:cxnSp macro="">
      <xdr:nvCxnSpPr>
        <xdr:cNvPr id="123" name="直線コネクタ 122"/>
        <xdr:cNvCxnSpPr/>
      </xdr:nvCxnSpPr>
      <xdr:spPr>
        <a:xfrm>
          <a:off x="3797300" y="9824176"/>
          <a:ext cx="8382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34282</xdr:rowOff>
    </xdr:from>
    <xdr:to>
      <xdr:col>5</xdr:col>
      <xdr:colOff>358775</xdr:colOff>
      <xdr:row>57</xdr:row>
      <xdr:rowOff>51526</xdr:rowOff>
    </xdr:to>
    <xdr:cxnSp macro="">
      <xdr:nvCxnSpPr>
        <xdr:cNvPr id="126" name="直線コネクタ 125"/>
        <xdr:cNvCxnSpPr/>
      </xdr:nvCxnSpPr>
      <xdr:spPr>
        <a:xfrm>
          <a:off x="2908300" y="9806932"/>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34282</xdr:rowOff>
    </xdr:from>
    <xdr:to>
      <xdr:col>4</xdr:col>
      <xdr:colOff>155575</xdr:colOff>
      <xdr:row>57</xdr:row>
      <xdr:rowOff>129168</xdr:rowOff>
    </xdr:to>
    <xdr:cxnSp macro="">
      <xdr:nvCxnSpPr>
        <xdr:cNvPr id="129" name="直線コネクタ 128"/>
        <xdr:cNvCxnSpPr/>
      </xdr:nvCxnSpPr>
      <xdr:spPr>
        <a:xfrm flipV="1">
          <a:off x="2019300" y="9806932"/>
          <a:ext cx="889000" cy="9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129168</xdr:rowOff>
    </xdr:from>
    <xdr:to>
      <xdr:col>2</xdr:col>
      <xdr:colOff>638175</xdr:colOff>
      <xdr:row>57</xdr:row>
      <xdr:rowOff>144059</xdr:rowOff>
    </xdr:to>
    <xdr:cxnSp macro="">
      <xdr:nvCxnSpPr>
        <xdr:cNvPr id="132" name="直線コネクタ 131"/>
        <xdr:cNvCxnSpPr/>
      </xdr:nvCxnSpPr>
      <xdr:spPr>
        <a:xfrm flipV="1">
          <a:off x="1130300" y="9901818"/>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24598</xdr:rowOff>
    </xdr:from>
    <xdr:to>
      <xdr:col>6</xdr:col>
      <xdr:colOff>561975</xdr:colOff>
      <xdr:row>57</xdr:row>
      <xdr:rowOff>126198</xdr:rowOff>
    </xdr:to>
    <xdr:sp macro="" textlink="">
      <xdr:nvSpPr>
        <xdr:cNvPr id="142" name="円/楕円 141"/>
        <xdr:cNvSpPr/>
      </xdr:nvSpPr>
      <xdr:spPr>
        <a:xfrm>
          <a:off x="4584700" y="97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3025</xdr:rowOff>
    </xdr:from>
    <xdr:ext cx="534377" cy="259045"/>
    <xdr:sp macro="" textlink="">
      <xdr:nvSpPr>
        <xdr:cNvPr id="143" name="物件費該当値テキスト"/>
        <xdr:cNvSpPr txBox="1"/>
      </xdr:nvSpPr>
      <xdr:spPr>
        <a:xfrm>
          <a:off x="4686300" y="97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726</xdr:rowOff>
    </xdr:from>
    <xdr:to>
      <xdr:col>5</xdr:col>
      <xdr:colOff>409575</xdr:colOff>
      <xdr:row>57</xdr:row>
      <xdr:rowOff>102326</xdr:rowOff>
    </xdr:to>
    <xdr:sp macro="" textlink="">
      <xdr:nvSpPr>
        <xdr:cNvPr id="144" name="円/楕円 143"/>
        <xdr:cNvSpPr/>
      </xdr:nvSpPr>
      <xdr:spPr>
        <a:xfrm>
          <a:off x="3746500" y="97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93453</xdr:rowOff>
    </xdr:from>
    <xdr:ext cx="534377" cy="259045"/>
    <xdr:sp macro="" textlink="">
      <xdr:nvSpPr>
        <xdr:cNvPr id="145" name="テキスト ボックス 144"/>
        <xdr:cNvSpPr txBox="1"/>
      </xdr:nvSpPr>
      <xdr:spPr>
        <a:xfrm>
          <a:off x="3530111" y="986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154932</xdr:rowOff>
    </xdr:from>
    <xdr:to>
      <xdr:col>4</xdr:col>
      <xdr:colOff>206375</xdr:colOff>
      <xdr:row>57</xdr:row>
      <xdr:rowOff>85082</xdr:rowOff>
    </xdr:to>
    <xdr:sp macro="" textlink="">
      <xdr:nvSpPr>
        <xdr:cNvPr id="146" name="円/楕円 145"/>
        <xdr:cNvSpPr/>
      </xdr:nvSpPr>
      <xdr:spPr>
        <a:xfrm>
          <a:off x="2857500" y="97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76209</xdr:rowOff>
    </xdr:from>
    <xdr:ext cx="534377" cy="259045"/>
    <xdr:sp macro="" textlink="">
      <xdr:nvSpPr>
        <xdr:cNvPr id="147" name="テキスト ボックス 146"/>
        <xdr:cNvSpPr txBox="1"/>
      </xdr:nvSpPr>
      <xdr:spPr>
        <a:xfrm>
          <a:off x="2641111" y="98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78368</xdr:rowOff>
    </xdr:from>
    <xdr:to>
      <xdr:col>3</xdr:col>
      <xdr:colOff>3175</xdr:colOff>
      <xdr:row>58</xdr:row>
      <xdr:rowOff>8518</xdr:rowOff>
    </xdr:to>
    <xdr:sp macro="" textlink="">
      <xdr:nvSpPr>
        <xdr:cNvPr id="148" name="円/楕円 147"/>
        <xdr:cNvSpPr/>
      </xdr:nvSpPr>
      <xdr:spPr>
        <a:xfrm>
          <a:off x="1968500" y="98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171095</xdr:rowOff>
    </xdr:from>
    <xdr:ext cx="534377" cy="259045"/>
    <xdr:sp macro="" textlink="">
      <xdr:nvSpPr>
        <xdr:cNvPr id="149" name="テキスト ボックス 148"/>
        <xdr:cNvSpPr txBox="1"/>
      </xdr:nvSpPr>
      <xdr:spPr>
        <a:xfrm>
          <a:off x="1752111" y="9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93259</xdr:rowOff>
    </xdr:from>
    <xdr:to>
      <xdr:col>1</xdr:col>
      <xdr:colOff>485775</xdr:colOff>
      <xdr:row>58</xdr:row>
      <xdr:rowOff>23409</xdr:rowOff>
    </xdr:to>
    <xdr:sp macro="" textlink="">
      <xdr:nvSpPr>
        <xdr:cNvPr id="150" name="円/楕円 149"/>
        <xdr:cNvSpPr/>
      </xdr:nvSpPr>
      <xdr:spPr>
        <a:xfrm>
          <a:off x="1079500" y="98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14536</xdr:rowOff>
    </xdr:from>
    <xdr:ext cx="534377" cy="259045"/>
    <xdr:sp macro="" textlink="">
      <xdr:nvSpPr>
        <xdr:cNvPr id="151" name="テキスト ボックス 150"/>
        <xdr:cNvSpPr txBox="1"/>
      </xdr:nvSpPr>
      <xdr:spPr>
        <a:xfrm>
          <a:off x="863111" y="995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144424</xdr:rowOff>
    </xdr:from>
    <xdr:to>
      <xdr:col>6</xdr:col>
      <xdr:colOff>511175</xdr:colOff>
      <xdr:row>77</xdr:row>
      <xdr:rowOff>155054</xdr:rowOff>
    </xdr:to>
    <xdr:cxnSp macro="">
      <xdr:nvCxnSpPr>
        <xdr:cNvPr id="180" name="直線コネクタ 179"/>
        <xdr:cNvCxnSpPr/>
      </xdr:nvCxnSpPr>
      <xdr:spPr>
        <a:xfrm flipV="1">
          <a:off x="3797300" y="13346074"/>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146253</xdr:rowOff>
    </xdr:from>
    <xdr:to>
      <xdr:col>5</xdr:col>
      <xdr:colOff>358775</xdr:colOff>
      <xdr:row>77</xdr:row>
      <xdr:rowOff>155054</xdr:rowOff>
    </xdr:to>
    <xdr:cxnSp macro="">
      <xdr:nvCxnSpPr>
        <xdr:cNvPr id="183" name="直線コネクタ 182"/>
        <xdr:cNvCxnSpPr/>
      </xdr:nvCxnSpPr>
      <xdr:spPr>
        <a:xfrm>
          <a:off x="2908300" y="1334790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146253</xdr:rowOff>
    </xdr:from>
    <xdr:to>
      <xdr:col>4</xdr:col>
      <xdr:colOff>155575</xdr:colOff>
      <xdr:row>77</xdr:row>
      <xdr:rowOff>150140</xdr:rowOff>
    </xdr:to>
    <xdr:cxnSp macro="">
      <xdr:nvCxnSpPr>
        <xdr:cNvPr id="186" name="直線コネクタ 185"/>
        <xdr:cNvCxnSpPr/>
      </xdr:nvCxnSpPr>
      <xdr:spPr>
        <a:xfrm flipV="1">
          <a:off x="2019300" y="1334790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129146</xdr:rowOff>
    </xdr:from>
    <xdr:to>
      <xdr:col>2</xdr:col>
      <xdr:colOff>638175</xdr:colOff>
      <xdr:row>77</xdr:row>
      <xdr:rowOff>150140</xdr:rowOff>
    </xdr:to>
    <xdr:cxnSp macro="">
      <xdr:nvCxnSpPr>
        <xdr:cNvPr id="189" name="直線コネクタ 188"/>
        <xdr:cNvCxnSpPr/>
      </xdr:nvCxnSpPr>
      <xdr:spPr>
        <a:xfrm>
          <a:off x="1130300" y="13330796"/>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93624</xdr:rowOff>
    </xdr:from>
    <xdr:to>
      <xdr:col>6</xdr:col>
      <xdr:colOff>561975</xdr:colOff>
      <xdr:row>78</xdr:row>
      <xdr:rowOff>23774</xdr:rowOff>
    </xdr:to>
    <xdr:sp macro="" textlink="">
      <xdr:nvSpPr>
        <xdr:cNvPr id="199" name="円/楕円 198"/>
        <xdr:cNvSpPr/>
      </xdr:nvSpPr>
      <xdr:spPr>
        <a:xfrm>
          <a:off x="4584700" y="132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72051</xdr:rowOff>
    </xdr:from>
    <xdr:ext cx="469744" cy="259045"/>
    <xdr:sp macro="" textlink="">
      <xdr:nvSpPr>
        <xdr:cNvPr id="200" name="維持補修費該当値テキスト"/>
        <xdr:cNvSpPr txBox="1"/>
      </xdr:nvSpPr>
      <xdr:spPr>
        <a:xfrm>
          <a:off x="4686300" y="132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104254</xdr:rowOff>
    </xdr:from>
    <xdr:to>
      <xdr:col>5</xdr:col>
      <xdr:colOff>409575</xdr:colOff>
      <xdr:row>78</xdr:row>
      <xdr:rowOff>34404</xdr:rowOff>
    </xdr:to>
    <xdr:sp macro="" textlink="">
      <xdr:nvSpPr>
        <xdr:cNvPr id="201" name="円/楕円 200"/>
        <xdr:cNvSpPr/>
      </xdr:nvSpPr>
      <xdr:spPr>
        <a:xfrm>
          <a:off x="3746500" y="133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25531</xdr:rowOff>
    </xdr:from>
    <xdr:ext cx="469744" cy="259045"/>
    <xdr:sp macro="" textlink="">
      <xdr:nvSpPr>
        <xdr:cNvPr id="202" name="テキスト ボックス 201"/>
        <xdr:cNvSpPr txBox="1"/>
      </xdr:nvSpPr>
      <xdr:spPr>
        <a:xfrm>
          <a:off x="3562427" y="1339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95453</xdr:rowOff>
    </xdr:from>
    <xdr:to>
      <xdr:col>4</xdr:col>
      <xdr:colOff>206375</xdr:colOff>
      <xdr:row>78</xdr:row>
      <xdr:rowOff>25603</xdr:rowOff>
    </xdr:to>
    <xdr:sp macro="" textlink="">
      <xdr:nvSpPr>
        <xdr:cNvPr id="203" name="円/楕円 202"/>
        <xdr:cNvSpPr/>
      </xdr:nvSpPr>
      <xdr:spPr>
        <a:xfrm>
          <a:off x="2857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16730</xdr:rowOff>
    </xdr:from>
    <xdr:ext cx="469744" cy="259045"/>
    <xdr:sp macro="" textlink="">
      <xdr:nvSpPr>
        <xdr:cNvPr id="204" name="テキスト ボックス 203"/>
        <xdr:cNvSpPr txBox="1"/>
      </xdr:nvSpPr>
      <xdr:spPr>
        <a:xfrm>
          <a:off x="2673427" y="133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99340</xdr:rowOff>
    </xdr:from>
    <xdr:to>
      <xdr:col>3</xdr:col>
      <xdr:colOff>3175</xdr:colOff>
      <xdr:row>78</xdr:row>
      <xdr:rowOff>29490</xdr:rowOff>
    </xdr:to>
    <xdr:sp macro="" textlink="">
      <xdr:nvSpPr>
        <xdr:cNvPr id="205" name="円/楕円 204"/>
        <xdr:cNvSpPr/>
      </xdr:nvSpPr>
      <xdr:spPr>
        <a:xfrm>
          <a:off x="1968500" y="133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46017</xdr:rowOff>
    </xdr:from>
    <xdr:ext cx="469744" cy="259045"/>
    <xdr:sp macro="" textlink="">
      <xdr:nvSpPr>
        <xdr:cNvPr id="206" name="テキスト ボックス 205"/>
        <xdr:cNvSpPr txBox="1"/>
      </xdr:nvSpPr>
      <xdr:spPr>
        <a:xfrm>
          <a:off x="1784427" y="130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78346</xdr:rowOff>
    </xdr:from>
    <xdr:to>
      <xdr:col>1</xdr:col>
      <xdr:colOff>485775</xdr:colOff>
      <xdr:row>78</xdr:row>
      <xdr:rowOff>8496</xdr:rowOff>
    </xdr:to>
    <xdr:sp macro="" textlink="">
      <xdr:nvSpPr>
        <xdr:cNvPr id="207" name="円/楕円 206"/>
        <xdr:cNvSpPr/>
      </xdr:nvSpPr>
      <xdr:spPr>
        <a:xfrm>
          <a:off x="1079500" y="13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25023</xdr:rowOff>
    </xdr:from>
    <xdr:ext cx="469744" cy="259045"/>
    <xdr:sp macro="" textlink="">
      <xdr:nvSpPr>
        <xdr:cNvPr id="208" name="テキスト ボックス 207"/>
        <xdr:cNvSpPr txBox="1"/>
      </xdr:nvSpPr>
      <xdr:spPr>
        <a:xfrm>
          <a:off x="895427" y="1305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65063</xdr:rowOff>
    </xdr:from>
    <xdr:to>
      <xdr:col>6</xdr:col>
      <xdr:colOff>511175</xdr:colOff>
      <xdr:row>93</xdr:row>
      <xdr:rowOff>143872</xdr:rowOff>
    </xdr:to>
    <xdr:cxnSp macro="">
      <xdr:nvCxnSpPr>
        <xdr:cNvPr id="242" name="直線コネクタ 241"/>
        <xdr:cNvCxnSpPr/>
      </xdr:nvCxnSpPr>
      <xdr:spPr>
        <a:xfrm flipV="1">
          <a:off x="3797300" y="15838463"/>
          <a:ext cx="838200" cy="2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143872</xdr:rowOff>
    </xdr:from>
    <xdr:to>
      <xdr:col>5</xdr:col>
      <xdr:colOff>358775</xdr:colOff>
      <xdr:row>94</xdr:row>
      <xdr:rowOff>38502</xdr:rowOff>
    </xdr:to>
    <xdr:cxnSp macro="">
      <xdr:nvCxnSpPr>
        <xdr:cNvPr id="245" name="直線コネクタ 244"/>
        <xdr:cNvCxnSpPr/>
      </xdr:nvCxnSpPr>
      <xdr:spPr>
        <a:xfrm flipV="1">
          <a:off x="2908300" y="16088722"/>
          <a:ext cx="889000" cy="6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38502</xdr:rowOff>
    </xdr:from>
    <xdr:to>
      <xdr:col>4</xdr:col>
      <xdr:colOff>155575</xdr:colOff>
      <xdr:row>95</xdr:row>
      <xdr:rowOff>32229</xdr:rowOff>
    </xdr:to>
    <xdr:cxnSp macro="">
      <xdr:nvCxnSpPr>
        <xdr:cNvPr id="248" name="直線コネクタ 247"/>
        <xdr:cNvCxnSpPr/>
      </xdr:nvCxnSpPr>
      <xdr:spPr>
        <a:xfrm flipV="1">
          <a:off x="2019300" y="16154802"/>
          <a:ext cx="889000" cy="1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32229</xdr:rowOff>
    </xdr:from>
    <xdr:to>
      <xdr:col>2</xdr:col>
      <xdr:colOff>638175</xdr:colOff>
      <xdr:row>95</xdr:row>
      <xdr:rowOff>73234</xdr:rowOff>
    </xdr:to>
    <xdr:cxnSp macro="">
      <xdr:nvCxnSpPr>
        <xdr:cNvPr id="251" name="直線コネクタ 250"/>
        <xdr:cNvCxnSpPr/>
      </xdr:nvCxnSpPr>
      <xdr:spPr>
        <a:xfrm flipV="1">
          <a:off x="1130300" y="16319979"/>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14263</xdr:rowOff>
    </xdr:from>
    <xdr:to>
      <xdr:col>6</xdr:col>
      <xdr:colOff>561975</xdr:colOff>
      <xdr:row>92</xdr:row>
      <xdr:rowOff>115863</xdr:rowOff>
    </xdr:to>
    <xdr:sp macro="" textlink="">
      <xdr:nvSpPr>
        <xdr:cNvPr id="261" name="円/楕円 260"/>
        <xdr:cNvSpPr/>
      </xdr:nvSpPr>
      <xdr:spPr>
        <a:xfrm>
          <a:off x="4584700" y="157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37140</xdr:rowOff>
    </xdr:from>
    <xdr:ext cx="599010" cy="259045"/>
    <xdr:sp macro="" textlink="">
      <xdr:nvSpPr>
        <xdr:cNvPr id="262" name="扶助費該当値テキスト"/>
        <xdr:cNvSpPr txBox="1"/>
      </xdr:nvSpPr>
      <xdr:spPr>
        <a:xfrm>
          <a:off x="4686300" y="1563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129,224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93072</xdr:rowOff>
    </xdr:from>
    <xdr:to>
      <xdr:col>5</xdr:col>
      <xdr:colOff>409575</xdr:colOff>
      <xdr:row>94</xdr:row>
      <xdr:rowOff>23222</xdr:rowOff>
    </xdr:to>
    <xdr:sp macro="" textlink="">
      <xdr:nvSpPr>
        <xdr:cNvPr id="263" name="円/楕円 262"/>
        <xdr:cNvSpPr/>
      </xdr:nvSpPr>
      <xdr:spPr>
        <a:xfrm>
          <a:off x="3746500" y="160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39749</xdr:rowOff>
    </xdr:from>
    <xdr:ext cx="599010" cy="259045"/>
    <xdr:sp macro="" textlink="">
      <xdr:nvSpPr>
        <xdr:cNvPr id="264" name="テキスト ボックス 263"/>
        <xdr:cNvSpPr txBox="1"/>
      </xdr:nvSpPr>
      <xdr:spPr>
        <a:xfrm>
          <a:off x="3497794" y="1581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159152</xdr:rowOff>
    </xdr:from>
    <xdr:to>
      <xdr:col>4</xdr:col>
      <xdr:colOff>206375</xdr:colOff>
      <xdr:row>94</xdr:row>
      <xdr:rowOff>89302</xdr:rowOff>
    </xdr:to>
    <xdr:sp macro="" textlink="">
      <xdr:nvSpPr>
        <xdr:cNvPr id="265" name="円/楕円 264"/>
        <xdr:cNvSpPr/>
      </xdr:nvSpPr>
      <xdr:spPr>
        <a:xfrm>
          <a:off x="2857500" y="16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105829</xdr:rowOff>
    </xdr:from>
    <xdr:ext cx="599010" cy="259045"/>
    <xdr:sp macro="" textlink="">
      <xdr:nvSpPr>
        <xdr:cNvPr id="266" name="テキスト ボックス 265"/>
        <xdr:cNvSpPr txBox="1"/>
      </xdr:nvSpPr>
      <xdr:spPr>
        <a:xfrm>
          <a:off x="2608794" y="1587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152879</xdr:rowOff>
    </xdr:from>
    <xdr:to>
      <xdr:col>3</xdr:col>
      <xdr:colOff>3175</xdr:colOff>
      <xdr:row>95</xdr:row>
      <xdr:rowOff>83029</xdr:rowOff>
    </xdr:to>
    <xdr:sp macro="" textlink="">
      <xdr:nvSpPr>
        <xdr:cNvPr id="267" name="円/楕円 266"/>
        <xdr:cNvSpPr/>
      </xdr:nvSpPr>
      <xdr:spPr>
        <a:xfrm>
          <a:off x="1968500" y="162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99556</xdr:rowOff>
    </xdr:from>
    <xdr:ext cx="534377" cy="259045"/>
    <xdr:sp macro="" textlink="">
      <xdr:nvSpPr>
        <xdr:cNvPr id="268" name="テキスト ボックス 267"/>
        <xdr:cNvSpPr txBox="1"/>
      </xdr:nvSpPr>
      <xdr:spPr>
        <a:xfrm>
          <a:off x="1752111" y="160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22434</xdr:rowOff>
    </xdr:from>
    <xdr:to>
      <xdr:col>1</xdr:col>
      <xdr:colOff>485775</xdr:colOff>
      <xdr:row>95</xdr:row>
      <xdr:rowOff>124034</xdr:rowOff>
    </xdr:to>
    <xdr:sp macro="" textlink="">
      <xdr:nvSpPr>
        <xdr:cNvPr id="269" name="円/楕円 268"/>
        <xdr:cNvSpPr/>
      </xdr:nvSpPr>
      <xdr:spPr>
        <a:xfrm>
          <a:off x="1079500" y="163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140561</xdr:rowOff>
    </xdr:from>
    <xdr:ext cx="534377" cy="259045"/>
    <xdr:sp macro="" textlink="">
      <xdr:nvSpPr>
        <xdr:cNvPr id="270" name="テキスト ボックス 269"/>
        <xdr:cNvSpPr txBox="1"/>
      </xdr:nvSpPr>
      <xdr:spPr>
        <a:xfrm>
          <a:off x="863111" y="16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45460</xdr:rowOff>
    </xdr:from>
    <xdr:to>
      <xdr:col>15</xdr:col>
      <xdr:colOff>180975</xdr:colOff>
      <xdr:row>37</xdr:row>
      <xdr:rowOff>20885</xdr:rowOff>
    </xdr:to>
    <xdr:cxnSp macro="">
      <xdr:nvCxnSpPr>
        <xdr:cNvPr id="300" name="直線コネクタ 299"/>
        <xdr:cNvCxnSpPr/>
      </xdr:nvCxnSpPr>
      <xdr:spPr>
        <a:xfrm>
          <a:off x="9639300" y="6217660"/>
          <a:ext cx="838200" cy="1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45460</xdr:rowOff>
    </xdr:from>
    <xdr:to>
      <xdr:col>14</xdr:col>
      <xdr:colOff>28575</xdr:colOff>
      <xdr:row>37</xdr:row>
      <xdr:rowOff>138233</xdr:rowOff>
    </xdr:to>
    <xdr:cxnSp macro="">
      <xdr:nvCxnSpPr>
        <xdr:cNvPr id="303" name="直線コネクタ 302"/>
        <xdr:cNvCxnSpPr/>
      </xdr:nvCxnSpPr>
      <xdr:spPr>
        <a:xfrm flipV="1">
          <a:off x="8750300" y="6217660"/>
          <a:ext cx="889000" cy="2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305" name="テキスト ボックス 304"/>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138233</xdr:rowOff>
    </xdr:from>
    <xdr:to>
      <xdr:col>12</xdr:col>
      <xdr:colOff>511175</xdr:colOff>
      <xdr:row>37</xdr:row>
      <xdr:rowOff>162408</xdr:rowOff>
    </xdr:to>
    <xdr:cxnSp macro="">
      <xdr:nvCxnSpPr>
        <xdr:cNvPr id="306" name="直線コネクタ 305"/>
        <xdr:cNvCxnSpPr/>
      </xdr:nvCxnSpPr>
      <xdr:spPr>
        <a:xfrm flipV="1">
          <a:off x="7861300" y="6481883"/>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105601</xdr:rowOff>
    </xdr:from>
    <xdr:to>
      <xdr:col>11</xdr:col>
      <xdr:colOff>307975</xdr:colOff>
      <xdr:row>37</xdr:row>
      <xdr:rowOff>162408</xdr:rowOff>
    </xdr:to>
    <xdr:cxnSp macro="">
      <xdr:nvCxnSpPr>
        <xdr:cNvPr id="309" name="直線コネクタ 308"/>
        <xdr:cNvCxnSpPr/>
      </xdr:nvCxnSpPr>
      <xdr:spPr>
        <a:xfrm>
          <a:off x="6972300" y="6277801"/>
          <a:ext cx="889000" cy="2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3" name="テキスト ボックス 312"/>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141535</xdr:rowOff>
    </xdr:from>
    <xdr:to>
      <xdr:col>15</xdr:col>
      <xdr:colOff>231775</xdr:colOff>
      <xdr:row>37</xdr:row>
      <xdr:rowOff>71685</xdr:rowOff>
    </xdr:to>
    <xdr:sp macro="" textlink="">
      <xdr:nvSpPr>
        <xdr:cNvPr id="319" name="円/楕円 318"/>
        <xdr:cNvSpPr/>
      </xdr:nvSpPr>
      <xdr:spPr>
        <a:xfrm>
          <a:off x="10426700" y="6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119962</xdr:rowOff>
    </xdr:from>
    <xdr:ext cx="534377" cy="259045"/>
    <xdr:sp macro="" textlink="">
      <xdr:nvSpPr>
        <xdr:cNvPr id="320" name="補助費等該当値テキスト"/>
        <xdr:cNvSpPr txBox="1"/>
      </xdr:nvSpPr>
      <xdr:spPr>
        <a:xfrm>
          <a:off x="10528300" y="629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166110</xdr:rowOff>
    </xdr:from>
    <xdr:to>
      <xdr:col>14</xdr:col>
      <xdr:colOff>79375</xdr:colOff>
      <xdr:row>36</xdr:row>
      <xdr:rowOff>96260</xdr:rowOff>
    </xdr:to>
    <xdr:sp macro="" textlink="">
      <xdr:nvSpPr>
        <xdr:cNvPr id="321" name="円/楕円 320"/>
        <xdr:cNvSpPr/>
      </xdr:nvSpPr>
      <xdr:spPr>
        <a:xfrm>
          <a:off x="9588500" y="6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112787</xdr:rowOff>
    </xdr:from>
    <xdr:ext cx="534377" cy="259045"/>
    <xdr:sp macro="" textlink="">
      <xdr:nvSpPr>
        <xdr:cNvPr id="322" name="テキスト ボックス 321"/>
        <xdr:cNvSpPr txBox="1"/>
      </xdr:nvSpPr>
      <xdr:spPr>
        <a:xfrm>
          <a:off x="9372111" y="59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87433</xdr:rowOff>
    </xdr:from>
    <xdr:to>
      <xdr:col>12</xdr:col>
      <xdr:colOff>561975</xdr:colOff>
      <xdr:row>38</xdr:row>
      <xdr:rowOff>17583</xdr:rowOff>
    </xdr:to>
    <xdr:sp macro="" textlink="">
      <xdr:nvSpPr>
        <xdr:cNvPr id="323" name="円/楕円 322"/>
        <xdr:cNvSpPr/>
      </xdr:nvSpPr>
      <xdr:spPr>
        <a:xfrm>
          <a:off x="8699500" y="64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8710</xdr:rowOff>
    </xdr:from>
    <xdr:ext cx="534377" cy="259045"/>
    <xdr:sp macro="" textlink="">
      <xdr:nvSpPr>
        <xdr:cNvPr id="324" name="テキスト ボックス 323"/>
        <xdr:cNvSpPr txBox="1"/>
      </xdr:nvSpPr>
      <xdr:spPr>
        <a:xfrm>
          <a:off x="8483111" y="65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111608</xdr:rowOff>
    </xdr:from>
    <xdr:to>
      <xdr:col>11</xdr:col>
      <xdr:colOff>358775</xdr:colOff>
      <xdr:row>38</xdr:row>
      <xdr:rowOff>41757</xdr:rowOff>
    </xdr:to>
    <xdr:sp macro="" textlink="">
      <xdr:nvSpPr>
        <xdr:cNvPr id="325" name="円/楕円 324"/>
        <xdr:cNvSpPr/>
      </xdr:nvSpPr>
      <xdr:spPr>
        <a:xfrm>
          <a:off x="7810500" y="6455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32885</xdr:rowOff>
    </xdr:from>
    <xdr:ext cx="534377" cy="259045"/>
    <xdr:sp macro="" textlink="">
      <xdr:nvSpPr>
        <xdr:cNvPr id="326" name="テキスト ボックス 325"/>
        <xdr:cNvSpPr txBox="1"/>
      </xdr:nvSpPr>
      <xdr:spPr>
        <a:xfrm>
          <a:off x="7594111" y="65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54801</xdr:rowOff>
    </xdr:from>
    <xdr:to>
      <xdr:col>10</xdr:col>
      <xdr:colOff>155575</xdr:colOff>
      <xdr:row>36</xdr:row>
      <xdr:rowOff>156401</xdr:rowOff>
    </xdr:to>
    <xdr:sp macro="" textlink="">
      <xdr:nvSpPr>
        <xdr:cNvPr id="327" name="円/楕円 326"/>
        <xdr:cNvSpPr/>
      </xdr:nvSpPr>
      <xdr:spPr>
        <a:xfrm>
          <a:off x="6921500" y="62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1478</xdr:rowOff>
    </xdr:from>
    <xdr:ext cx="534377" cy="259045"/>
    <xdr:sp macro="" textlink="">
      <xdr:nvSpPr>
        <xdr:cNvPr id="328" name="テキスト ボックス 327"/>
        <xdr:cNvSpPr txBox="1"/>
      </xdr:nvSpPr>
      <xdr:spPr>
        <a:xfrm>
          <a:off x="6705111" y="6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29293</xdr:rowOff>
    </xdr:from>
    <xdr:to>
      <xdr:col>15</xdr:col>
      <xdr:colOff>180975</xdr:colOff>
      <xdr:row>59</xdr:row>
      <xdr:rowOff>29964</xdr:rowOff>
    </xdr:to>
    <xdr:cxnSp macro="">
      <xdr:nvCxnSpPr>
        <xdr:cNvPr id="359" name="直線コネクタ 358"/>
        <xdr:cNvCxnSpPr/>
      </xdr:nvCxnSpPr>
      <xdr:spPr>
        <a:xfrm flipV="1">
          <a:off x="9639300" y="10144843"/>
          <a:ext cx="8382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166474</xdr:rowOff>
    </xdr:from>
    <xdr:to>
      <xdr:col>14</xdr:col>
      <xdr:colOff>28575</xdr:colOff>
      <xdr:row>59</xdr:row>
      <xdr:rowOff>29964</xdr:rowOff>
    </xdr:to>
    <xdr:cxnSp macro="">
      <xdr:nvCxnSpPr>
        <xdr:cNvPr id="362" name="直線コネクタ 361"/>
        <xdr:cNvCxnSpPr/>
      </xdr:nvCxnSpPr>
      <xdr:spPr>
        <a:xfrm>
          <a:off x="8750300" y="10110574"/>
          <a:ext cx="889000" cy="3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142344</xdr:rowOff>
    </xdr:from>
    <xdr:to>
      <xdr:col>12</xdr:col>
      <xdr:colOff>511175</xdr:colOff>
      <xdr:row>58</xdr:row>
      <xdr:rowOff>166474</xdr:rowOff>
    </xdr:to>
    <xdr:cxnSp macro="">
      <xdr:nvCxnSpPr>
        <xdr:cNvPr id="365" name="直線コネクタ 364"/>
        <xdr:cNvCxnSpPr/>
      </xdr:nvCxnSpPr>
      <xdr:spPr>
        <a:xfrm>
          <a:off x="7861300" y="100864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142344</xdr:rowOff>
    </xdr:from>
    <xdr:to>
      <xdr:col>11</xdr:col>
      <xdr:colOff>307975</xdr:colOff>
      <xdr:row>59</xdr:row>
      <xdr:rowOff>4512</xdr:rowOff>
    </xdr:to>
    <xdr:cxnSp macro="">
      <xdr:nvCxnSpPr>
        <xdr:cNvPr id="368" name="直線コネクタ 367"/>
        <xdr:cNvCxnSpPr/>
      </xdr:nvCxnSpPr>
      <xdr:spPr>
        <a:xfrm flipV="1">
          <a:off x="6972300" y="10086444"/>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0" name="テキスト ボックス 369"/>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149943</xdr:rowOff>
    </xdr:from>
    <xdr:to>
      <xdr:col>15</xdr:col>
      <xdr:colOff>231775</xdr:colOff>
      <xdr:row>59</xdr:row>
      <xdr:rowOff>80093</xdr:rowOff>
    </xdr:to>
    <xdr:sp macro="" textlink="">
      <xdr:nvSpPr>
        <xdr:cNvPr id="378" name="円/楕円 377"/>
        <xdr:cNvSpPr/>
      </xdr:nvSpPr>
      <xdr:spPr>
        <a:xfrm>
          <a:off x="10426700" y="100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150614</xdr:rowOff>
    </xdr:from>
    <xdr:to>
      <xdr:col>14</xdr:col>
      <xdr:colOff>79375</xdr:colOff>
      <xdr:row>59</xdr:row>
      <xdr:rowOff>80764</xdr:rowOff>
    </xdr:to>
    <xdr:sp macro="" textlink="">
      <xdr:nvSpPr>
        <xdr:cNvPr id="380" name="円/楕円 379"/>
        <xdr:cNvSpPr/>
      </xdr:nvSpPr>
      <xdr:spPr>
        <a:xfrm>
          <a:off x="9588500" y="100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71891</xdr:rowOff>
    </xdr:from>
    <xdr:ext cx="534377" cy="259045"/>
    <xdr:sp macro="" textlink="">
      <xdr:nvSpPr>
        <xdr:cNvPr id="381" name="テキスト ボックス 380"/>
        <xdr:cNvSpPr txBox="1"/>
      </xdr:nvSpPr>
      <xdr:spPr>
        <a:xfrm>
          <a:off x="9372111" y="1018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115674</xdr:rowOff>
    </xdr:from>
    <xdr:to>
      <xdr:col>12</xdr:col>
      <xdr:colOff>561975</xdr:colOff>
      <xdr:row>59</xdr:row>
      <xdr:rowOff>45824</xdr:rowOff>
    </xdr:to>
    <xdr:sp macro="" textlink="">
      <xdr:nvSpPr>
        <xdr:cNvPr id="382" name="円/楕円 381"/>
        <xdr:cNvSpPr/>
      </xdr:nvSpPr>
      <xdr:spPr>
        <a:xfrm>
          <a:off x="8699500" y="100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62351</xdr:rowOff>
    </xdr:from>
    <xdr:ext cx="534377" cy="259045"/>
    <xdr:sp macro="" textlink="">
      <xdr:nvSpPr>
        <xdr:cNvPr id="383" name="テキスト ボックス 382"/>
        <xdr:cNvSpPr txBox="1"/>
      </xdr:nvSpPr>
      <xdr:spPr>
        <a:xfrm>
          <a:off x="8483111" y="98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91544</xdr:rowOff>
    </xdr:from>
    <xdr:to>
      <xdr:col>11</xdr:col>
      <xdr:colOff>358775</xdr:colOff>
      <xdr:row>59</xdr:row>
      <xdr:rowOff>21694</xdr:rowOff>
    </xdr:to>
    <xdr:sp macro="" textlink="">
      <xdr:nvSpPr>
        <xdr:cNvPr id="384" name="円/楕円 383"/>
        <xdr:cNvSpPr/>
      </xdr:nvSpPr>
      <xdr:spPr>
        <a:xfrm>
          <a:off x="7810500" y="100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38221</xdr:rowOff>
    </xdr:from>
    <xdr:ext cx="599010" cy="259045"/>
    <xdr:sp macro="" textlink="">
      <xdr:nvSpPr>
        <xdr:cNvPr id="385" name="テキスト ボックス 384"/>
        <xdr:cNvSpPr txBox="1"/>
      </xdr:nvSpPr>
      <xdr:spPr>
        <a:xfrm>
          <a:off x="7561794" y="981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125162</xdr:rowOff>
    </xdr:from>
    <xdr:to>
      <xdr:col>10</xdr:col>
      <xdr:colOff>155575</xdr:colOff>
      <xdr:row>59</xdr:row>
      <xdr:rowOff>55312</xdr:rowOff>
    </xdr:to>
    <xdr:sp macro="" textlink="">
      <xdr:nvSpPr>
        <xdr:cNvPr id="386" name="円/楕円 385"/>
        <xdr:cNvSpPr/>
      </xdr:nvSpPr>
      <xdr:spPr>
        <a:xfrm>
          <a:off x="6921500" y="1006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71839</xdr:rowOff>
    </xdr:from>
    <xdr:ext cx="534377" cy="259045"/>
    <xdr:sp macro="" textlink="">
      <xdr:nvSpPr>
        <xdr:cNvPr id="387" name="テキスト ボックス 386"/>
        <xdr:cNvSpPr txBox="1"/>
      </xdr:nvSpPr>
      <xdr:spPr>
        <a:xfrm>
          <a:off x="6705111" y="98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6359</xdr:rowOff>
    </xdr:from>
    <xdr:to>
      <xdr:col>15</xdr:col>
      <xdr:colOff>180975</xdr:colOff>
      <xdr:row>79</xdr:row>
      <xdr:rowOff>32528</xdr:rowOff>
    </xdr:to>
    <xdr:cxnSp macro="">
      <xdr:nvCxnSpPr>
        <xdr:cNvPr id="416" name="直線コネクタ 415"/>
        <xdr:cNvCxnSpPr/>
      </xdr:nvCxnSpPr>
      <xdr:spPr>
        <a:xfrm>
          <a:off x="9639300" y="13550909"/>
          <a:ext cx="8382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6359</xdr:rowOff>
    </xdr:from>
    <xdr:to>
      <xdr:col>14</xdr:col>
      <xdr:colOff>28575</xdr:colOff>
      <xdr:row>79</xdr:row>
      <xdr:rowOff>9342</xdr:rowOff>
    </xdr:to>
    <xdr:cxnSp macro="">
      <xdr:nvCxnSpPr>
        <xdr:cNvPr id="419" name="直線コネクタ 418"/>
        <xdr:cNvCxnSpPr/>
      </xdr:nvCxnSpPr>
      <xdr:spPr>
        <a:xfrm flipV="1">
          <a:off x="8750300" y="13550909"/>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153178</xdr:rowOff>
    </xdr:from>
    <xdr:to>
      <xdr:col>15</xdr:col>
      <xdr:colOff>231775</xdr:colOff>
      <xdr:row>79</xdr:row>
      <xdr:rowOff>83328</xdr:rowOff>
    </xdr:to>
    <xdr:sp macro="" textlink="">
      <xdr:nvSpPr>
        <xdr:cNvPr id="429" name="円/楕円 428"/>
        <xdr:cNvSpPr/>
      </xdr:nvSpPr>
      <xdr:spPr>
        <a:xfrm>
          <a:off x="10426700" y="135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106239</xdr:rowOff>
    </xdr:from>
    <xdr:ext cx="469744" cy="259045"/>
    <xdr:sp macro="" textlink="">
      <xdr:nvSpPr>
        <xdr:cNvPr id="430" name="普通建設事業費 （ うち新規整備　）該当値テキスト"/>
        <xdr:cNvSpPr txBox="1"/>
      </xdr:nvSpPr>
      <xdr:spPr>
        <a:xfrm>
          <a:off x="10528300" y="134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127009</xdr:rowOff>
    </xdr:from>
    <xdr:to>
      <xdr:col>14</xdr:col>
      <xdr:colOff>79375</xdr:colOff>
      <xdr:row>79</xdr:row>
      <xdr:rowOff>57159</xdr:rowOff>
    </xdr:to>
    <xdr:sp macro="" textlink="">
      <xdr:nvSpPr>
        <xdr:cNvPr id="431" name="円/楕円 430"/>
        <xdr:cNvSpPr/>
      </xdr:nvSpPr>
      <xdr:spPr>
        <a:xfrm>
          <a:off x="9588500" y="1350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48286</xdr:rowOff>
    </xdr:from>
    <xdr:ext cx="534377" cy="259045"/>
    <xdr:sp macro="" textlink="">
      <xdr:nvSpPr>
        <xdr:cNvPr id="432" name="テキスト ボックス 431"/>
        <xdr:cNvSpPr txBox="1"/>
      </xdr:nvSpPr>
      <xdr:spPr>
        <a:xfrm>
          <a:off x="9372111" y="135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129992</xdr:rowOff>
    </xdr:from>
    <xdr:to>
      <xdr:col>12</xdr:col>
      <xdr:colOff>561975</xdr:colOff>
      <xdr:row>79</xdr:row>
      <xdr:rowOff>60142</xdr:rowOff>
    </xdr:to>
    <xdr:sp macro="" textlink="">
      <xdr:nvSpPr>
        <xdr:cNvPr id="433" name="円/楕円 432"/>
        <xdr:cNvSpPr/>
      </xdr:nvSpPr>
      <xdr:spPr>
        <a:xfrm>
          <a:off x="8699500" y="135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51269</xdr:rowOff>
    </xdr:from>
    <xdr:ext cx="534377" cy="259045"/>
    <xdr:sp macro="" textlink="">
      <xdr:nvSpPr>
        <xdr:cNvPr id="434" name="テキスト ボックス 433"/>
        <xdr:cNvSpPr txBox="1"/>
      </xdr:nvSpPr>
      <xdr:spPr>
        <a:xfrm>
          <a:off x="8483111" y="135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66810</xdr:rowOff>
    </xdr:from>
    <xdr:to>
      <xdr:col>15</xdr:col>
      <xdr:colOff>180975</xdr:colOff>
      <xdr:row>98</xdr:row>
      <xdr:rowOff>14802</xdr:rowOff>
    </xdr:to>
    <xdr:cxnSp macro="">
      <xdr:nvCxnSpPr>
        <xdr:cNvPr id="465" name="直線コネクタ 464"/>
        <xdr:cNvCxnSpPr/>
      </xdr:nvCxnSpPr>
      <xdr:spPr>
        <a:xfrm flipV="1">
          <a:off x="9639300" y="16526010"/>
          <a:ext cx="838200" cy="29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57</xdr:rowOff>
    </xdr:from>
    <xdr:to>
      <xdr:col>14</xdr:col>
      <xdr:colOff>28575</xdr:colOff>
      <xdr:row>98</xdr:row>
      <xdr:rowOff>14802</xdr:rowOff>
    </xdr:to>
    <xdr:cxnSp macro="">
      <xdr:nvCxnSpPr>
        <xdr:cNvPr id="468" name="直線コネクタ 467"/>
        <xdr:cNvCxnSpPr/>
      </xdr:nvCxnSpPr>
      <xdr:spPr>
        <a:xfrm>
          <a:off x="8750300" y="16287807"/>
          <a:ext cx="889000" cy="5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2" name="テキスト ボックス 471"/>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16010</xdr:rowOff>
    </xdr:from>
    <xdr:to>
      <xdr:col>15</xdr:col>
      <xdr:colOff>231775</xdr:colOff>
      <xdr:row>96</xdr:row>
      <xdr:rowOff>117610</xdr:rowOff>
    </xdr:to>
    <xdr:sp macro="" textlink="">
      <xdr:nvSpPr>
        <xdr:cNvPr id="478" name="円/楕円 477"/>
        <xdr:cNvSpPr/>
      </xdr:nvSpPr>
      <xdr:spPr>
        <a:xfrm>
          <a:off x="10426700" y="16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165887</xdr:rowOff>
    </xdr:from>
    <xdr:ext cx="534377" cy="259045"/>
    <xdr:sp macro="" textlink="">
      <xdr:nvSpPr>
        <xdr:cNvPr id="479" name="普通建設事業費 （ うち更新整備　）該当値テキスト"/>
        <xdr:cNvSpPr txBox="1"/>
      </xdr:nvSpPr>
      <xdr:spPr>
        <a:xfrm>
          <a:off x="10528300" y="164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135452</xdr:rowOff>
    </xdr:from>
    <xdr:to>
      <xdr:col>14</xdr:col>
      <xdr:colOff>79375</xdr:colOff>
      <xdr:row>98</xdr:row>
      <xdr:rowOff>65602</xdr:rowOff>
    </xdr:to>
    <xdr:sp macro="" textlink="">
      <xdr:nvSpPr>
        <xdr:cNvPr id="480" name="円/楕円 479"/>
        <xdr:cNvSpPr/>
      </xdr:nvSpPr>
      <xdr:spPr>
        <a:xfrm>
          <a:off x="9588500" y="167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56729</xdr:rowOff>
    </xdr:from>
    <xdr:ext cx="534377" cy="259045"/>
    <xdr:sp macro="" textlink="">
      <xdr:nvSpPr>
        <xdr:cNvPr id="481" name="テキスト ボックス 480"/>
        <xdr:cNvSpPr txBox="1"/>
      </xdr:nvSpPr>
      <xdr:spPr>
        <a:xfrm>
          <a:off x="9372111" y="168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120707</xdr:rowOff>
    </xdr:from>
    <xdr:to>
      <xdr:col>12</xdr:col>
      <xdr:colOff>561975</xdr:colOff>
      <xdr:row>95</xdr:row>
      <xdr:rowOff>50857</xdr:rowOff>
    </xdr:to>
    <xdr:sp macro="" textlink="">
      <xdr:nvSpPr>
        <xdr:cNvPr id="482" name="円/楕円 481"/>
        <xdr:cNvSpPr/>
      </xdr:nvSpPr>
      <xdr:spPr>
        <a:xfrm>
          <a:off x="8699500" y="162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67384</xdr:rowOff>
    </xdr:from>
    <xdr:ext cx="534377" cy="259045"/>
    <xdr:sp macro="" textlink="">
      <xdr:nvSpPr>
        <xdr:cNvPr id="483" name="テキスト ボックス 482"/>
        <xdr:cNvSpPr txBox="1"/>
      </xdr:nvSpPr>
      <xdr:spPr>
        <a:xfrm>
          <a:off x="8483111" y="160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118765</xdr:rowOff>
    </xdr:from>
    <xdr:to>
      <xdr:col>23</xdr:col>
      <xdr:colOff>517525</xdr:colOff>
      <xdr:row>38</xdr:row>
      <xdr:rowOff>132426</xdr:rowOff>
    </xdr:to>
    <xdr:cxnSp macro="">
      <xdr:nvCxnSpPr>
        <xdr:cNvPr id="510" name="直線コネクタ 509"/>
        <xdr:cNvCxnSpPr/>
      </xdr:nvCxnSpPr>
      <xdr:spPr>
        <a:xfrm flipV="1">
          <a:off x="15481300" y="6633865"/>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11"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132426</xdr:rowOff>
    </xdr:from>
    <xdr:to>
      <xdr:col>22</xdr:col>
      <xdr:colOff>365125</xdr:colOff>
      <xdr:row>38</xdr:row>
      <xdr:rowOff>138207</xdr:rowOff>
    </xdr:to>
    <xdr:cxnSp macro="">
      <xdr:nvCxnSpPr>
        <xdr:cNvPr id="513" name="直線コネクタ 512"/>
        <xdr:cNvCxnSpPr/>
      </xdr:nvCxnSpPr>
      <xdr:spPr>
        <a:xfrm flipV="1">
          <a:off x="14592300" y="6647526"/>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4522</xdr:rowOff>
    </xdr:from>
    <xdr:ext cx="469744" cy="259045"/>
    <xdr:sp macro="" textlink="">
      <xdr:nvSpPr>
        <xdr:cNvPr id="515" name="テキスト ボックス 514"/>
        <xdr:cNvSpPr txBox="1"/>
      </xdr:nvSpPr>
      <xdr:spPr>
        <a:xfrm>
          <a:off x="15246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138207</xdr:rowOff>
    </xdr:from>
    <xdr:to>
      <xdr:col>21</xdr:col>
      <xdr:colOff>161925</xdr:colOff>
      <xdr:row>38</xdr:row>
      <xdr:rowOff>139488</xdr:rowOff>
    </xdr:to>
    <xdr:cxnSp macro="">
      <xdr:nvCxnSpPr>
        <xdr:cNvPr id="516" name="直線コネクタ 515"/>
        <xdr:cNvCxnSpPr/>
      </xdr:nvCxnSpPr>
      <xdr:spPr>
        <a:xfrm flipV="1">
          <a:off x="13703300" y="665330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138194</xdr:rowOff>
    </xdr:from>
    <xdr:to>
      <xdr:col>19</xdr:col>
      <xdr:colOff>644525</xdr:colOff>
      <xdr:row>38</xdr:row>
      <xdr:rowOff>139488</xdr:rowOff>
    </xdr:to>
    <xdr:cxnSp macro="">
      <xdr:nvCxnSpPr>
        <xdr:cNvPr id="519" name="直線コネクタ 518"/>
        <xdr:cNvCxnSpPr/>
      </xdr:nvCxnSpPr>
      <xdr:spPr>
        <a:xfrm>
          <a:off x="12814300" y="6653294"/>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67965</xdr:rowOff>
    </xdr:from>
    <xdr:to>
      <xdr:col>23</xdr:col>
      <xdr:colOff>568325</xdr:colOff>
      <xdr:row>38</xdr:row>
      <xdr:rowOff>169565</xdr:rowOff>
    </xdr:to>
    <xdr:sp macro="" textlink="">
      <xdr:nvSpPr>
        <xdr:cNvPr id="529" name="円/楕円 528"/>
        <xdr:cNvSpPr/>
      </xdr:nvSpPr>
      <xdr:spPr>
        <a:xfrm>
          <a:off x="16268700" y="65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27342</xdr:rowOff>
    </xdr:from>
    <xdr:ext cx="469744" cy="259045"/>
    <xdr:sp macro="" textlink="">
      <xdr:nvSpPr>
        <xdr:cNvPr id="530" name="災害復旧事業費該当値テキスト"/>
        <xdr:cNvSpPr txBox="1"/>
      </xdr:nvSpPr>
      <xdr:spPr>
        <a:xfrm>
          <a:off x="16370300" y="637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81626</xdr:rowOff>
    </xdr:from>
    <xdr:to>
      <xdr:col>22</xdr:col>
      <xdr:colOff>415925</xdr:colOff>
      <xdr:row>39</xdr:row>
      <xdr:rowOff>11776</xdr:rowOff>
    </xdr:to>
    <xdr:sp macro="" textlink="">
      <xdr:nvSpPr>
        <xdr:cNvPr id="531" name="円/楕円 530"/>
        <xdr:cNvSpPr/>
      </xdr:nvSpPr>
      <xdr:spPr>
        <a:xfrm>
          <a:off x="15430500" y="65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28303</xdr:rowOff>
    </xdr:from>
    <xdr:ext cx="469744" cy="259045"/>
    <xdr:sp macro="" textlink="">
      <xdr:nvSpPr>
        <xdr:cNvPr id="532" name="テキスト ボックス 531"/>
        <xdr:cNvSpPr txBox="1"/>
      </xdr:nvSpPr>
      <xdr:spPr>
        <a:xfrm>
          <a:off x="15246427" y="637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87407</xdr:rowOff>
    </xdr:from>
    <xdr:to>
      <xdr:col>21</xdr:col>
      <xdr:colOff>212725</xdr:colOff>
      <xdr:row>39</xdr:row>
      <xdr:rowOff>17557</xdr:rowOff>
    </xdr:to>
    <xdr:sp macro="" textlink="">
      <xdr:nvSpPr>
        <xdr:cNvPr id="533" name="円/楕円 532"/>
        <xdr:cNvSpPr/>
      </xdr:nvSpPr>
      <xdr:spPr>
        <a:xfrm>
          <a:off x="14541500" y="66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8684</xdr:rowOff>
    </xdr:from>
    <xdr:ext cx="378565" cy="259045"/>
    <xdr:sp macro="" textlink="">
      <xdr:nvSpPr>
        <xdr:cNvPr id="534" name="テキスト ボックス 533"/>
        <xdr:cNvSpPr txBox="1"/>
      </xdr:nvSpPr>
      <xdr:spPr>
        <a:xfrm>
          <a:off x="14403017" y="66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88688</xdr:rowOff>
    </xdr:from>
    <xdr:to>
      <xdr:col>20</xdr:col>
      <xdr:colOff>9525</xdr:colOff>
      <xdr:row>39</xdr:row>
      <xdr:rowOff>18838</xdr:rowOff>
    </xdr:to>
    <xdr:sp macro="" textlink="">
      <xdr:nvSpPr>
        <xdr:cNvPr id="535" name="円/楕円 534"/>
        <xdr:cNvSpPr/>
      </xdr:nvSpPr>
      <xdr:spPr>
        <a:xfrm>
          <a:off x="13652500" y="66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9965</xdr:rowOff>
    </xdr:from>
    <xdr:ext cx="313932" cy="259045"/>
    <xdr:sp macro="" textlink="">
      <xdr:nvSpPr>
        <xdr:cNvPr id="536" name="テキスト ボックス 535"/>
        <xdr:cNvSpPr txBox="1"/>
      </xdr:nvSpPr>
      <xdr:spPr>
        <a:xfrm>
          <a:off x="13546333" y="6696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87394</xdr:rowOff>
    </xdr:from>
    <xdr:to>
      <xdr:col>18</xdr:col>
      <xdr:colOff>492125</xdr:colOff>
      <xdr:row>39</xdr:row>
      <xdr:rowOff>17544</xdr:rowOff>
    </xdr:to>
    <xdr:sp macro="" textlink="">
      <xdr:nvSpPr>
        <xdr:cNvPr id="537" name="円/楕円 536"/>
        <xdr:cNvSpPr/>
      </xdr:nvSpPr>
      <xdr:spPr>
        <a:xfrm>
          <a:off x="12763500" y="66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8671</xdr:rowOff>
    </xdr:from>
    <xdr:ext cx="378565" cy="259045"/>
    <xdr:sp macro="" textlink="">
      <xdr:nvSpPr>
        <xdr:cNvPr id="538" name="テキスト ボックス 537"/>
        <xdr:cNvSpPr txBox="1"/>
      </xdr:nvSpPr>
      <xdr:spPr>
        <a:xfrm>
          <a:off x="12625017" y="66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50241</xdr:rowOff>
    </xdr:from>
    <xdr:to>
      <xdr:col>23</xdr:col>
      <xdr:colOff>517525</xdr:colOff>
      <xdr:row>74</xdr:row>
      <xdr:rowOff>104610</xdr:rowOff>
    </xdr:to>
    <xdr:cxnSp macro="">
      <xdr:nvCxnSpPr>
        <xdr:cNvPr id="616" name="直線コネクタ 615"/>
        <xdr:cNvCxnSpPr/>
      </xdr:nvCxnSpPr>
      <xdr:spPr>
        <a:xfrm flipV="1">
          <a:off x="15481300" y="12737541"/>
          <a:ext cx="8382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104610</xdr:rowOff>
    </xdr:from>
    <xdr:to>
      <xdr:col>22</xdr:col>
      <xdr:colOff>365125</xdr:colOff>
      <xdr:row>74</xdr:row>
      <xdr:rowOff>106325</xdr:rowOff>
    </xdr:to>
    <xdr:cxnSp macro="">
      <xdr:nvCxnSpPr>
        <xdr:cNvPr id="619" name="直線コネクタ 618"/>
        <xdr:cNvCxnSpPr/>
      </xdr:nvCxnSpPr>
      <xdr:spPr>
        <a:xfrm flipV="1">
          <a:off x="14592300" y="1279191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106325</xdr:rowOff>
    </xdr:from>
    <xdr:to>
      <xdr:col>21</xdr:col>
      <xdr:colOff>161925</xdr:colOff>
      <xdr:row>74</xdr:row>
      <xdr:rowOff>131585</xdr:rowOff>
    </xdr:to>
    <xdr:cxnSp macro="">
      <xdr:nvCxnSpPr>
        <xdr:cNvPr id="622" name="直線コネクタ 621"/>
        <xdr:cNvCxnSpPr/>
      </xdr:nvCxnSpPr>
      <xdr:spPr>
        <a:xfrm flipV="1">
          <a:off x="13703300" y="12793625"/>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131585</xdr:rowOff>
    </xdr:from>
    <xdr:to>
      <xdr:col>19</xdr:col>
      <xdr:colOff>644525</xdr:colOff>
      <xdr:row>74</xdr:row>
      <xdr:rowOff>136779</xdr:rowOff>
    </xdr:to>
    <xdr:cxnSp macro="">
      <xdr:nvCxnSpPr>
        <xdr:cNvPr id="625" name="直線コネクタ 624"/>
        <xdr:cNvCxnSpPr/>
      </xdr:nvCxnSpPr>
      <xdr:spPr>
        <a:xfrm flipV="1">
          <a:off x="12814300" y="12818885"/>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170891</xdr:rowOff>
    </xdr:from>
    <xdr:to>
      <xdr:col>23</xdr:col>
      <xdr:colOff>568325</xdr:colOff>
      <xdr:row>74</xdr:row>
      <xdr:rowOff>101041</xdr:rowOff>
    </xdr:to>
    <xdr:sp macro="" textlink="">
      <xdr:nvSpPr>
        <xdr:cNvPr id="635" name="円/楕円 634"/>
        <xdr:cNvSpPr/>
      </xdr:nvSpPr>
      <xdr:spPr>
        <a:xfrm>
          <a:off x="16268700" y="126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22318</xdr:rowOff>
    </xdr:from>
    <xdr:ext cx="534377" cy="259045"/>
    <xdr:sp macro="" textlink="">
      <xdr:nvSpPr>
        <xdr:cNvPr id="636" name="公債費該当値テキスト"/>
        <xdr:cNvSpPr txBox="1"/>
      </xdr:nvSpPr>
      <xdr:spPr>
        <a:xfrm>
          <a:off x="16370300" y="125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53810</xdr:rowOff>
    </xdr:from>
    <xdr:to>
      <xdr:col>22</xdr:col>
      <xdr:colOff>415925</xdr:colOff>
      <xdr:row>74</xdr:row>
      <xdr:rowOff>155410</xdr:rowOff>
    </xdr:to>
    <xdr:sp macro="" textlink="">
      <xdr:nvSpPr>
        <xdr:cNvPr id="637" name="円/楕円 636"/>
        <xdr:cNvSpPr/>
      </xdr:nvSpPr>
      <xdr:spPr>
        <a:xfrm>
          <a:off x="15430500" y="127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146537</xdr:rowOff>
    </xdr:from>
    <xdr:ext cx="534377" cy="259045"/>
    <xdr:sp macro="" textlink="">
      <xdr:nvSpPr>
        <xdr:cNvPr id="638" name="テキスト ボックス 637"/>
        <xdr:cNvSpPr txBox="1"/>
      </xdr:nvSpPr>
      <xdr:spPr>
        <a:xfrm>
          <a:off x="15214111" y="128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55525</xdr:rowOff>
    </xdr:from>
    <xdr:to>
      <xdr:col>21</xdr:col>
      <xdr:colOff>212725</xdr:colOff>
      <xdr:row>74</xdr:row>
      <xdr:rowOff>157125</xdr:rowOff>
    </xdr:to>
    <xdr:sp macro="" textlink="">
      <xdr:nvSpPr>
        <xdr:cNvPr id="639" name="円/楕円 638"/>
        <xdr:cNvSpPr/>
      </xdr:nvSpPr>
      <xdr:spPr>
        <a:xfrm>
          <a:off x="14541500" y="127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148252</xdr:rowOff>
    </xdr:from>
    <xdr:ext cx="534377" cy="259045"/>
    <xdr:sp macro="" textlink="">
      <xdr:nvSpPr>
        <xdr:cNvPr id="640" name="テキスト ボックス 639"/>
        <xdr:cNvSpPr txBox="1"/>
      </xdr:nvSpPr>
      <xdr:spPr>
        <a:xfrm>
          <a:off x="14325111" y="128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80785</xdr:rowOff>
    </xdr:from>
    <xdr:to>
      <xdr:col>20</xdr:col>
      <xdr:colOff>9525</xdr:colOff>
      <xdr:row>75</xdr:row>
      <xdr:rowOff>10935</xdr:rowOff>
    </xdr:to>
    <xdr:sp macro="" textlink="">
      <xdr:nvSpPr>
        <xdr:cNvPr id="641" name="円/楕円 640"/>
        <xdr:cNvSpPr/>
      </xdr:nvSpPr>
      <xdr:spPr>
        <a:xfrm>
          <a:off x="13652500" y="127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2062</xdr:rowOff>
    </xdr:from>
    <xdr:ext cx="534377" cy="259045"/>
    <xdr:sp macro="" textlink="">
      <xdr:nvSpPr>
        <xdr:cNvPr id="642" name="テキスト ボックス 641"/>
        <xdr:cNvSpPr txBox="1"/>
      </xdr:nvSpPr>
      <xdr:spPr>
        <a:xfrm>
          <a:off x="13436111" y="1286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85979</xdr:rowOff>
    </xdr:from>
    <xdr:to>
      <xdr:col>18</xdr:col>
      <xdr:colOff>492125</xdr:colOff>
      <xdr:row>75</xdr:row>
      <xdr:rowOff>16129</xdr:rowOff>
    </xdr:to>
    <xdr:sp macro="" textlink="">
      <xdr:nvSpPr>
        <xdr:cNvPr id="643" name="円/楕円 642"/>
        <xdr:cNvSpPr/>
      </xdr:nvSpPr>
      <xdr:spPr>
        <a:xfrm>
          <a:off x="12763500" y="127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7256</xdr:rowOff>
    </xdr:from>
    <xdr:ext cx="534377" cy="259045"/>
    <xdr:sp macro="" textlink="">
      <xdr:nvSpPr>
        <xdr:cNvPr id="644" name="テキスト ボックス 643"/>
        <xdr:cNvSpPr txBox="1"/>
      </xdr:nvSpPr>
      <xdr:spPr>
        <a:xfrm>
          <a:off x="12547111" y="128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37292</xdr:rowOff>
    </xdr:from>
    <xdr:to>
      <xdr:col>23</xdr:col>
      <xdr:colOff>517525</xdr:colOff>
      <xdr:row>99</xdr:row>
      <xdr:rowOff>37481</xdr:rowOff>
    </xdr:to>
    <xdr:cxnSp macro="">
      <xdr:nvCxnSpPr>
        <xdr:cNvPr id="673" name="直線コネクタ 672"/>
        <xdr:cNvCxnSpPr/>
      </xdr:nvCxnSpPr>
      <xdr:spPr>
        <a:xfrm>
          <a:off x="15481300" y="17010842"/>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37292</xdr:rowOff>
    </xdr:from>
    <xdr:to>
      <xdr:col>22</xdr:col>
      <xdr:colOff>365125</xdr:colOff>
      <xdr:row>99</xdr:row>
      <xdr:rowOff>39632</xdr:rowOff>
    </xdr:to>
    <xdr:cxnSp macro="">
      <xdr:nvCxnSpPr>
        <xdr:cNvPr id="676" name="直線コネクタ 675"/>
        <xdr:cNvCxnSpPr/>
      </xdr:nvCxnSpPr>
      <xdr:spPr>
        <a:xfrm flipV="1">
          <a:off x="14592300" y="17010842"/>
          <a:ext cx="8890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19405</xdr:rowOff>
    </xdr:from>
    <xdr:to>
      <xdr:col>21</xdr:col>
      <xdr:colOff>161925</xdr:colOff>
      <xdr:row>99</xdr:row>
      <xdr:rowOff>39632</xdr:rowOff>
    </xdr:to>
    <xdr:cxnSp macro="">
      <xdr:nvCxnSpPr>
        <xdr:cNvPr id="679" name="直線コネクタ 678"/>
        <xdr:cNvCxnSpPr/>
      </xdr:nvCxnSpPr>
      <xdr:spPr>
        <a:xfrm>
          <a:off x="13703300" y="16992955"/>
          <a:ext cx="8890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19405</xdr:rowOff>
    </xdr:from>
    <xdr:to>
      <xdr:col>19</xdr:col>
      <xdr:colOff>644525</xdr:colOff>
      <xdr:row>99</xdr:row>
      <xdr:rowOff>34506</xdr:rowOff>
    </xdr:to>
    <xdr:cxnSp macro="">
      <xdr:nvCxnSpPr>
        <xdr:cNvPr id="682" name="直線コネクタ 681"/>
        <xdr:cNvCxnSpPr/>
      </xdr:nvCxnSpPr>
      <xdr:spPr>
        <a:xfrm flipV="1">
          <a:off x="12814300" y="16992955"/>
          <a:ext cx="8890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4" name="テキスト ボックス 683"/>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158131</xdr:rowOff>
    </xdr:from>
    <xdr:to>
      <xdr:col>23</xdr:col>
      <xdr:colOff>568325</xdr:colOff>
      <xdr:row>99</xdr:row>
      <xdr:rowOff>88281</xdr:rowOff>
    </xdr:to>
    <xdr:sp macro="" textlink="">
      <xdr:nvSpPr>
        <xdr:cNvPr id="692" name="円/楕円 691"/>
        <xdr:cNvSpPr/>
      </xdr:nvSpPr>
      <xdr:spPr>
        <a:xfrm>
          <a:off x="16268700" y="169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108821</xdr:rowOff>
    </xdr:from>
    <xdr:ext cx="469744" cy="259045"/>
    <xdr:sp macro="" textlink="">
      <xdr:nvSpPr>
        <xdr:cNvPr id="693" name="積立金該当値テキスト"/>
        <xdr:cNvSpPr txBox="1"/>
      </xdr:nvSpPr>
      <xdr:spPr>
        <a:xfrm>
          <a:off x="16370300" y="1691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157942</xdr:rowOff>
    </xdr:from>
    <xdr:to>
      <xdr:col>22</xdr:col>
      <xdr:colOff>415925</xdr:colOff>
      <xdr:row>99</xdr:row>
      <xdr:rowOff>88092</xdr:rowOff>
    </xdr:to>
    <xdr:sp macro="" textlink="">
      <xdr:nvSpPr>
        <xdr:cNvPr id="694" name="円/楕円 693"/>
        <xdr:cNvSpPr/>
      </xdr:nvSpPr>
      <xdr:spPr>
        <a:xfrm>
          <a:off x="15430500" y="169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79219</xdr:rowOff>
    </xdr:from>
    <xdr:ext cx="469744" cy="259045"/>
    <xdr:sp macro="" textlink="">
      <xdr:nvSpPr>
        <xdr:cNvPr id="695" name="テキスト ボックス 694"/>
        <xdr:cNvSpPr txBox="1"/>
      </xdr:nvSpPr>
      <xdr:spPr>
        <a:xfrm>
          <a:off x="15246427" y="1705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160282</xdr:rowOff>
    </xdr:from>
    <xdr:to>
      <xdr:col>21</xdr:col>
      <xdr:colOff>212725</xdr:colOff>
      <xdr:row>99</xdr:row>
      <xdr:rowOff>90432</xdr:rowOff>
    </xdr:to>
    <xdr:sp macro="" textlink="">
      <xdr:nvSpPr>
        <xdr:cNvPr id="696" name="円/楕円 695"/>
        <xdr:cNvSpPr/>
      </xdr:nvSpPr>
      <xdr:spPr>
        <a:xfrm>
          <a:off x="14541500" y="169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81559</xdr:rowOff>
    </xdr:from>
    <xdr:ext cx="469744" cy="259045"/>
    <xdr:sp macro="" textlink="">
      <xdr:nvSpPr>
        <xdr:cNvPr id="697" name="テキスト ボックス 696"/>
        <xdr:cNvSpPr txBox="1"/>
      </xdr:nvSpPr>
      <xdr:spPr>
        <a:xfrm>
          <a:off x="14357427" y="170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140055</xdr:rowOff>
    </xdr:from>
    <xdr:to>
      <xdr:col>20</xdr:col>
      <xdr:colOff>9525</xdr:colOff>
      <xdr:row>99</xdr:row>
      <xdr:rowOff>70205</xdr:rowOff>
    </xdr:to>
    <xdr:sp macro="" textlink="">
      <xdr:nvSpPr>
        <xdr:cNvPr id="698" name="円/楕円 697"/>
        <xdr:cNvSpPr/>
      </xdr:nvSpPr>
      <xdr:spPr>
        <a:xfrm>
          <a:off x="13652500" y="1694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61332</xdr:rowOff>
    </xdr:from>
    <xdr:ext cx="534377" cy="259045"/>
    <xdr:sp macro="" textlink="">
      <xdr:nvSpPr>
        <xdr:cNvPr id="699" name="テキスト ボックス 698"/>
        <xdr:cNvSpPr txBox="1"/>
      </xdr:nvSpPr>
      <xdr:spPr>
        <a:xfrm>
          <a:off x="13436111" y="1703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155156</xdr:rowOff>
    </xdr:from>
    <xdr:to>
      <xdr:col>18</xdr:col>
      <xdr:colOff>492125</xdr:colOff>
      <xdr:row>99</xdr:row>
      <xdr:rowOff>85306</xdr:rowOff>
    </xdr:to>
    <xdr:sp macro="" textlink="">
      <xdr:nvSpPr>
        <xdr:cNvPr id="700" name="円/楕円 699"/>
        <xdr:cNvSpPr/>
      </xdr:nvSpPr>
      <xdr:spPr>
        <a:xfrm>
          <a:off x="12763500" y="169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76433</xdr:rowOff>
    </xdr:from>
    <xdr:ext cx="469744" cy="259045"/>
    <xdr:sp macro="" textlink="">
      <xdr:nvSpPr>
        <xdr:cNvPr id="701" name="テキスト ボックス 700"/>
        <xdr:cNvSpPr txBox="1"/>
      </xdr:nvSpPr>
      <xdr:spPr>
        <a:xfrm>
          <a:off x="12579427" y="170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139563</xdr:rowOff>
    </xdr:from>
    <xdr:to>
      <xdr:col>32</xdr:col>
      <xdr:colOff>187325</xdr:colOff>
      <xdr:row>38</xdr:row>
      <xdr:rowOff>139563</xdr:rowOff>
    </xdr:to>
    <xdr:cxnSp macro="">
      <xdr:nvCxnSpPr>
        <xdr:cNvPr id="728" name="直線コネクタ 727"/>
        <xdr:cNvCxnSpPr/>
      </xdr:nvCxnSpPr>
      <xdr:spPr>
        <a:xfrm>
          <a:off x="21323300" y="6654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139563</xdr:rowOff>
    </xdr:from>
    <xdr:to>
      <xdr:col>31</xdr:col>
      <xdr:colOff>34925</xdr:colOff>
      <xdr:row>38</xdr:row>
      <xdr:rowOff>139563</xdr:rowOff>
    </xdr:to>
    <xdr:cxnSp macro="">
      <xdr:nvCxnSpPr>
        <xdr:cNvPr id="731" name="直線コネクタ 730"/>
        <xdr:cNvCxnSpPr/>
      </xdr:nvCxnSpPr>
      <xdr:spPr>
        <a:xfrm>
          <a:off x="20434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137688</xdr:rowOff>
    </xdr:from>
    <xdr:to>
      <xdr:col>29</xdr:col>
      <xdr:colOff>517525</xdr:colOff>
      <xdr:row>38</xdr:row>
      <xdr:rowOff>139563</xdr:rowOff>
    </xdr:to>
    <xdr:cxnSp macro="">
      <xdr:nvCxnSpPr>
        <xdr:cNvPr id="734" name="直線コネクタ 733"/>
        <xdr:cNvCxnSpPr/>
      </xdr:nvCxnSpPr>
      <xdr:spPr>
        <a:xfrm>
          <a:off x="19545300" y="6652788"/>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137688</xdr:rowOff>
    </xdr:from>
    <xdr:to>
      <xdr:col>28</xdr:col>
      <xdr:colOff>314325</xdr:colOff>
      <xdr:row>38</xdr:row>
      <xdr:rowOff>139563</xdr:rowOff>
    </xdr:to>
    <xdr:cxnSp macro="">
      <xdr:nvCxnSpPr>
        <xdr:cNvPr id="737" name="直線コネクタ 736"/>
        <xdr:cNvCxnSpPr/>
      </xdr:nvCxnSpPr>
      <xdr:spPr>
        <a:xfrm flipV="1">
          <a:off x="18656300" y="6652788"/>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88763</xdr:rowOff>
    </xdr:from>
    <xdr:to>
      <xdr:col>32</xdr:col>
      <xdr:colOff>238125</xdr:colOff>
      <xdr:row>39</xdr:row>
      <xdr:rowOff>18913</xdr:rowOff>
    </xdr:to>
    <xdr:sp macro="" textlink="">
      <xdr:nvSpPr>
        <xdr:cNvPr id="747" name="円/楕円 746"/>
        <xdr:cNvSpPr/>
      </xdr:nvSpPr>
      <xdr:spPr>
        <a:xfrm>
          <a:off x="22110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3690</xdr:rowOff>
    </xdr:from>
    <xdr:ext cx="249299" cy="259045"/>
    <xdr:sp macro="" textlink="">
      <xdr:nvSpPr>
        <xdr:cNvPr id="748" name="投資及び出資金該当値テキスト"/>
        <xdr:cNvSpPr txBox="1"/>
      </xdr:nvSpPr>
      <xdr:spPr>
        <a:xfrm>
          <a:off x="22212300" y="6518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88763</xdr:rowOff>
    </xdr:from>
    <xdr:to>
      <xdr:col>31</xdr:col>
      <xdr:colOff>85725</xdr:colOff>
      <xdr:row>39</xdr:row>
      <xdr:rowOff>18913</xdr:rowOff>
    </xdr:to>
    <xdr:sp macro="" textlink="">
      <xdr:nvSpPr>
        <xdr:cNvPr id="749" name="円/楕円 748"/>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10040</xdr:rowOff>
    </xdr:from>
    <xdr:ext cx="249299" cy="259045"/>
    <xdr:sp macro="" textlink="">
      <xdr:nvSpPr>
        <xdr:cNvPr id="750" name="テキスト ボックス 749"/>
        <xdr:cNvSpPr txBox="1"/>
      </xdr:nvSpPr>
      <xdr:spPr>
        <a:xfrm>
          <a:off x="21198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88763</xdr:rowOff>
    </xdr:from>
    <xdr:to>
      <xdr:col>29</xdr:col>
      <xdr:colOff>568325</xdr:colOff>
      <xdr:row>39</xdr:row>
      <xdr:rowOff>18913</xdr:rowOff>
    </xdr:to>
    <xdr:sp macro="" textlink="">
      <xdr:nvSpPr>
        <xdr:cNvPr id="751" name="円/楕円 750"/>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10040</xdr:rowOff>
    </xdr:from>
    <xdr:ext cx="249299" cy="259045"/>
    <xdr:sp macro="" textlink="">
      <xdr:nvSpPr>
        <xdr:cNvPr id="752" name="テキスト ボックス 751"/>
        <xdr:cNvSpPr txBox="1"/>
      </xdr:nvSpPr>
      <xdr:spPr>
        <a:xfrm>
          <a:off x="20309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86888</xdr:rowOff>
    </xdr:from>
    <xdr:to>
      <xdr:col>28</xdr:col>
      <xdr:colOff>365125</xdr:colOff>
      <xdr:row>39</xdr:row>
      <xdr:rowOff>17038</xdr:rowOff>
    </xdr:to>
    <xdr:sp macro="" textlink="">
      <xdr:nvSpPr>
        <xdr:cNvPr id="753" name="円/楕円 752"/>
        <xdr:cNvSpPr/>
      </xdr:nvSpPr>
      <xdr:spPr>
        <a:xfrm>
          <a:off x="19494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8165</xdr:rowOff>
    </xdr:from>
    <xdr:ext cx="313932" cy="259045"/>
    <xdr:sp macro="" textlink="">
      <xdr:nvSpPr>
        <xdr:cNvPr id="754" name="テキスト ボックス 753"/>
        <xdr:cNvSpPr txBox="1"/>
      </xdr:nvSpPr>
      <xdr:spPr>
        <a:xfrm>
          <a:off x="19388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88763</xdr:rowOff>
    </xdr:from>
    <xdr:to>
      <xdr:col>27</xdr:col>
      <xdr:colOff>161925</xdr:colOff>
      <xdr:row>39</xdr:row>
      <xdr:rowOff>18913</xdr:rowOff>
    </xdr:to>
    <xdr:sp macro="" textlink="">
      <xdr:nvSpPr>
        <xdr:cNvPr id="755" name="円/楕円 754"/>
        <xdr:cNvSpPr/>
      </xdr:nvSpPr>
      <xdr:spPr>
        <a:xfrm>
          <a:off x="18605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10040</xdr:rowOff>
    </xdr:from>
    <xdr:ext cx="249299" cy="259045"/>
    <xdr:sp macro="" textlink="">
      <xdr:nvSpPr>
        <xdr:cNvPr id="756" name="テキスト ボックス 755"/>
        <xdr:cNvSpPr txBox="1"/>
      </xdr:nvSpPr>
      <xdr:spPr>
        <a:xfrm>
          <a:off x="18531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43155</xdr:rowOff>
    </xdr:from>
    <xdr:to>
      <xdr:col>32</xdr:col>
      <xdr:colOff>187325</xdr:colOff>
      <xdr:row>59</xdr:row>
      <xdr:rowOff>43193</xdr:rowOff>
    </xdr:to>
    <xdr:cxnSp macro="">
      <xdr:nvCxnSpPr>
        <xdr:cNvPr id="785" name="直線コネクタ 784"/>
        <xdr:cNvCxnSpPr/>
      </xdr:nvCxnSpPr>
      <xdr:spPr>
        <a:xfrm flipV="1">
          <a:off x="21323300" y="1015870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43193</xdr:rowOff>
    </xdr:from>
    <xdr:to>
      <xdr:col>31</xdr:col>
      <xdr:colOff>34925</xdr:colOff>
      <xdr:row>59</xdr:row>
      <xdr:rowOff>43326</xdr:rowOff>
    </xdr:to>
    <xdr:cxnSp macro="">
      <xdr:nvCxnSpPr>
        <xdr:cNvPr id="788" name="直線コネクタ 787"/>
        <xdr:cNvCxnSpPr/>
      </xdr:nvCxnSpPr>
      <xdr:spPr>
        <a:xfrm flipV="1">
          <a:off x="20434300" y="1015874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43326</xdr:rowOff>
    </xdr:from>
    <xdr:to>
      <xdr:col>29</xdr:col>
      <xdr:colOff>517525</xdr:colOff>
      <xdr:row>59</xdr:row>
      <xdr:rowOff>44145</xdr:rowOff>
    </xdr:to>
    <xdr:cxnSp macro="">
      <xdr:nvCxnSpPr>
        <xdr:cNvPr id="791" name="直線コネクタ 790"/>
        <xdr:cNvCxnSpPr/>
      </xdr:nvCxnSpPr>
      <xdr:spPr>
        <a:xfrm flipV="1">
          <a:off x="19545300" y="10158876"/>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44145</xdr:rowOff>
    </xdr:from>
    <xdr:to>
      <xdr:col>28</xdr:col>
      <xdr:colOff>314325</xdr:colOff>
      <xdr:row>59</xdr:row>
      <xdr:rowOff>44183</xdr:rowOff>
    </xdr:to>
    <xdr:cxnSp macro="">
      <xdr:nvCxnSpPr>
        <xdr:cNvPr id="794" name="直線コネクタ 793"/>
        <xdr:cNvCxnSpPr/>
      </xdr:nvCxnSpPr>
      <xdr:spPr>
        <a:xfrm flipV="1">
          <a:off x="18656300" y="10159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163805</xdr:rowOff>
    </xdr:from>
    <xdr:to>
      <xdr:col>32</xdr:col>
      <xdr:colOff>238125</xdr:colOff>
      <xdr:row>59</xdr:row>
      <xdr:rowOff>93955</xdr:rowOff>
    </xdr:to>
    <xdr:sp macro="" textlink="">
      <xdr:nvSpPr>
        <xdr:cNvPr id="804" name="円/楕円 803"/>
        <xdr:cNvSpPr/>
      </xdr:nvSpPr>
      <xdr:spPr>
        <a:xfrm>
          <a:off x="221107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78732</xdr:rowOff>
    </xdr:from>
    <xdr:ext cx="313932" cy="259045"/>
    <xdr:sp macro="" textlink="">
      <xdr:nvSpPr>
        <xdr:cNvPr id="805" name="貸付金該当値テキスト"/>
        <xdr:cNvSpPr txBox="1"/>
      </xdr:nvSpPr>
      <xdr:spPr>
        <a:xfrm>
          <a:off x="22212300" y="10022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163843</xdr:rowOff>
    </xdr:from>
    <xdr:to>
      <xdr:col>31</xdr:col>
      <xdr:colOff>85725</xdr:colOff>
      <xdr:row>59</xdr:row>
      <xdr:rowOff>93993</xdr:rowOff>
    </xdr:to>
    <xdr:sp macro="" textlink="">
      <xdr:nvSpPr>
        <xdr:cNvPr id="806" name="円/楕円 805"/>
        <xdr:cNvSpPr/>
      </xdr:nvSpPr>
      <xdr:spPr>
        <a:xfrm>
          <a:off x="21272500" y="10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85120</xdr:rowOff>
    </xdr:from>
    <xdr:ext cx="313932" cy="259045"/>
    <xdr:sp macro="" textlink="">
      <xdr:nvSpPr>
        <xdr:cNvPr id="807" name="テキスト ボックス 806"/>
        <xdr:cNvSpPr txBox="1"/>
      </xdr:nvSpPr>
      <xdr:spPr>
        <a:xfrm>
          <a:off x="21166333" y="10200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163976</xdr:rowOff>
    </xdr:from>
    <xdr:to>
      <xdr:col>29</xdr:col>
      <xdr:colOff>568325</xdr:colOff>
      <xdr:row>59</xdr:row>
      <xdr:rowOff>94126</xdr:rowOff>
    </xdr:to>
    <xdr:sp macro="" textlink="">
      <xdr:nvSpPr>
        <xdr:cNvPr id="808" name="円/楕円 807"/>
        <xdr:cNvSpPr/>
      </xdr:nvSpPr>
      <xdr:spPr>
        <a:xfrm>
          <a:off x="20383500" y="101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85253</xdr:rowOff>
    </xdr:from>
    <xdr:ext cx="313932" cy="259045"/>
    <xdr:sp macro="" textlink="">
      <xdr:nvSpPr>
        <xdr:cNvPr id="809" name="テキスト ボックス 808"/>
        <xdr:cNvSpPr txBox="1"/>
      </xdr:nvSpPr>
      <xdr:spPr>
        <a:xfrm>
          <a:off x="20277333" y="10200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164795</xdr:rowOff>
    </xdr:from>
    <xdr:to>
      <xdr:col>28</xdr:col>
      <xdr:colOff>365125</xdr:colOff>
      <xdr:row>59</xdr:row>
      <xdr:rowOff>94945</xdr:rowOff>
    </xdr:to>
    <xdr:sp macro="" textlink="">
      <xdr:nvSpPr>
        <xdr:cNvPr id="810" name="円/楕円 809"/>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86072</xdr:rowOff>
    </xdr:from>
    <xdr:ext cx="313932" cy="259045"/>
    <xdr:sp macro="" textlink="">
      <xdr:nvSpPr>
        <xdr:cNvPr id="811" name="テキスト ボックス 810"/>
        <xdr:cNvSpPr txBox="1"/>
      </xdr:nvSpPr>
      <xdr:spPr>
        <a:xfrm>
          <a:off x="19388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164833</xdr:rowOff>
    </xdr:from>
    <xdr:to>
      <xdr:col>27</xdr:col>
      <xdr:colOff>161925</xdr:colOff>
      <xdr:row>59</xdr:row>
      <xdr:rowOff>94983</xdr:rowOff>
    </xdr:to>
    <xdr:sp macro="" textlink="">
      <xdr:nvSpPr>
        <xdr:cNvPr id="812" name="円/楕円 811"/>
        <xdr:cNvSpPr/>
      </xdr:nvSpPr>
      <xdr:spPr>
        <a:xfrm>
          <a:off x="18605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86110</xdr:rowOff>
    </xdr:from>
    <xdr:ext cx="313932" cy="259045"/>
    <xdr:sp macro="" textlink="">
      <xdr:nvSpPr>
        <xdr:cNvPr id="813" name="テキスト ボックス 812"/>
        <xdr:cNvSpPr txBox="1"/>
      </xdr:nvSpPr>
      <xdr:spPr>
        <a:xfrm>
          <a:off x="18499333" y="10201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57004</xdr:rowOff>
    </xdr:from>
    <xdr:to>
      <xdr:col>32</xdr:col>
      <xdr:colOff>187325</xdr:colOff>
      <xdr:row>73</xdr:row>
      <xdr:rowOff>96685</xdr:rowOff>
    </xdr:to>
    <xdr:cxnSp macro="">
      <xdr:nvCxnSpPr>
        <xdr:cNvPr id="843" name="直線コネクタ 842"/>
        <xdr:cNvCxnSpPr/>
      </xdr:nvCxnSpPr>
      <xdr:spPr>
        <a:xfrm>
          <a:off x="21323300" y="12572854"/>
          <a:ext cx="8382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57004</xdr:rowOff>
    </xdr:from>
    <xdr:to>
      <xdr:col>31</xdr:col>
      <xdr:colOff>34925</xdr:colOff>
      <xdr:row>73</xdr:row>
      <xdr:rowOff>110649</xdr:rowOff>
    </xdr:to>
    <xdr:cxnSp macro="">
      <xdr:nvCxnSpPr>
        <xdr:cNvPr id="846" name="直線コネクタ 845"/>
        <xdr:cNvCxnSpPr/>
      </xdr:nvCxnSpPr>
      <xdr:spPr>
        <a:xfrm flipV="1">
          <a:off x="20434300" y="12572854"/>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110649</xdr:rowOff>
    </xdr:from>
    <xdr:to>
      <xdr:col>29</xdr:col>
      <xdr:colOff>517525</xdr:colOff>
      <xdr:row>74</xdr:row>
      <xdr:rowOff>47689</xdr:rowOff>
    </xdr:to>
    <xdr:cxnSp macro="">
      <xdr:nvCxnSpPr>
        <xdr:cNvPr id="849" name="直線コネクタ 848"/>
        <xdr:cNvCxnSpPr/>
      </xdr:nvCxnSpPr>
      <xdr:spPr>
        <a:xfrm flipV="1">
          <a:off x="19545300" y="12626499"/>
          <a:ext cx="889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47689</xdr:rowOff>
    </xdr:from>
    <xdr:to>
      <xdr:col>28</xdr:col>
      <xdr:colOff>314325</xdr:colOff>
      <xdr:row>74</xdr:row>
      <xdr:rowOff>73578</xdr:rowOff>
    </xdr:to>
    <xdr:cxnSp macro="">
      <xdr:nvCxnSpPr>
        <xdr:cNvPr id="852" name="直線コネクタ 851"/>
        <xdr:cNvCxnSpPr/>
      </xdr:nvCxnSpPr>
      <xdr:spPr>
        <a:xfrm flipV="1">
          <a:off x="18656300" y="12734989"/>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45885</xdr:rowOff>
    </xdr:from>
    <xdr:to>
      <xdr:col>32</xdr:col>
      <xdr:colOff>238125</xdr:colOff>
      <xdr:row>73</xdr:row>
      <xdr:rowOff>147485</xdr:rowOff>
    </xdr:to>
    <xdr:sp macro="" textlink="">
      <xdr:nvSpPr>
        <xdr:cNvPr id="862" name="円/楕円 861"/>
        <xdr:cNvSpPr/>
      </xdr:nvSpPr>
      <xdr:spPr>
        <a:xfrm>
          <a:off x="22110700" y="12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68762</xdr:rowOff>
    </xdr:from>
    <xdr:ext cx="534377" cy="259045"/>
    <xdr:sp macro="" textlink="">
      <xdr:nvSpPr>
        <xdr:cNvPr id="863" name="繰出金該当値テキスト"/>
        <xdr:cNvSpPr txBox="1"/>
      </xdr:nvSpPr>
      <xdr:spPr>
        <a:xfrm>
          <a:off x="22212300" y="124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71,258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6204</xdr:rowOff>
    </xdr:from>
    <xdr:to>
      <xdr:col>31</xdr:col>
      <xdr:colOff>85725</xdr:colOff>
      <xdr:row>73</xdr:row>
      <xdr:rowOff>107804</xdr:rowOff>
    </xdr:to>
    <xdr:sp macro="" textlink="">
      <xdr:nvSpPr>
        <xdr:cNvPr id="864" name="円/楕円 863"/>
        <xdr:cNvSpPr/>
      </xdr:nvSpPr>
      <xdr:spPr>
        <a:xfrm>
          <a:off x="21272500" y="125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124331</xdr:rowOff>
    </xdr:from>
    <xdr:ext cx="534377" cy="259045"/>
    <xdr:sp macro="" textlink="">
      <xdr:nvSpPr>
        <xdr:cNvPr id="865" name="テキスト ボックス 864"/>
        <xdr:cNvSpPr txBox="1"/>
      </xdr:nvSpPr>
      <xdr:spPr>
        <a:xfrm>
          <a:off x="21056111" y="122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59849</xdr:rowOff>
    </xdr:from>
    <xdr:to>
      <xdr:col>29</xdr:col>
      <xdr:colOff>568325</xdr:colOff>
      <xdr:row>73</xdr:row>
      <xdr:rowOff>161449</xdr:rowOff>
    </xdr:to>
    <xdr:sp macro="" textlink="">
      <xdr:nvSpPr>
        <xdr:cNvPr id="866" name="円/楕円 865"/>
        <xdr:cNvSpPr/>
      </xdr:nvSpPr>
      <xdr:spPr>
        <a:xfrm>
          <a:off x="20383500" y="12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6526</xdr:rowOff>
    </xdr:from>
    <xdr:ext cx="534377" cy="259045"/>
    <xdr:sp macro="" textlink="">
      <xdr:nvSpPr>
        <xdr:cNvPr id="867" name="テキスト ボックス 866"/>
        <xdr:cNvSpPr txBox="1"/>
      </xdr:nvSpPr>
      <xdr:spPr>
        <a:xfrm>
          <a:off x="20167111" y="123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168339</xdr:rowOff>
    </xdr:from>
    <xdr:to>
      <xdr:col>28</xdr:col>
      <xdr:colOff>365125</xdr:colOff>
      <xdr:row>74</xdr:row>
      <xdr:rowOff>98489</xdr:rowOff>
    </xdr:to>
    <xdr:sp macro="" textlink="">
      <xdr:nvSpPr>
        <xdr:cNvPr id="868" name="円/楕円 867"/>
        <xdr:cNvSpPr/>
      </xdr:nvSpPr>
      <xdr:spPr>
        <a:xfrm>
          <a:off x="19494500" y="126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115016</xdr:rowOff>
    </xdr:from>
    <xdr:ext cx="534377" cy="259045"/>
    <xdr:sp macro="" textlink="">
      <xdr:nvSpPr>
        <xdr:cNvPr id="869" name="テキスト ボックス 868"/>
        <xdr:cNvSpPr txBox="1"/>
      </xdr:nvSpPr>
      <xdr:spPr>
        <a:xfrm>
          <a:off x="19278111" y="124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22778</xdr:rowOff>
    </xdr:from>
    <xdr:to>
      <xdr:col>27</xdr:col>
      <xdr:colOff>161925</xdr:colOff>
      <xdr:row>74</xdr:row>
      <xdr:rowOff>124378</xdr:rowOff>
    </xdr:to>
    <xdr:sp macro="" textlink="">
      <xdr:nvSpPr>
        <xdr:cNvPr id="870" name="円/楕円 869"/>
        <xdr:cNvSpPr/>
      </xdr:nvSpPr>
      <xdr:spPr>
        <a:xfrm>
          <a:off x="18605500" y="127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140905</xdr:rowOff>
    </xdr:from>
    <xdr:ext cx="534377" cy="259045"/>
    <xdr:sp macro="" textlink="">
      <xdr:nvSpPr>
        <xdr:cNvPr id="871" name="テキスト ボックス 870"/>
        <xdr:cNvSpPr txBox="1"/>
      </xdr:nvSpPr>
      <xdr:spPr>
        <a:xfrm>
          <a:off x="18389111" y="124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類似団体と比較して一人当たりのコストが高くなっているのは，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，扶助費，繰出金である。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人件費は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月の合併以後，類似団体よりも各年度大幅に高いコストがかかっている。</a:t>
          </a:r>
          <a:r>
            <a:rPr lang="ja-JP" altLang="ja-JP" sz="1100">
              <a:solidFill>
                <a:schemeClr val="dk1"/>
              </a:solidFill>
              <a:effectLst/>
              <a:latin typeface="+mn-lt"/>
              <a:ea typeface="+mn-ea"/>
              <a:cs typeface="+mn-cs"/>
            </a:rPr>
            <a:t>南九州市定員適正化計画を策定し，職員数の削減や民間移管等を進めてきているが，現在でも類似団体よりも</a:t>
          </a:r>
          <a:r>
            <a:rPr lang="ja-JP" altLang="en-US" sz="1100">
              <a:solidFill>
                <a:schemeClr val="dk1"/>
              </a:solidFill>
              <a:effectLst/>
              <a:latin typeface="+mn-lt"/>
              <a:ea typeface="+mn-ea"/>
              <a:cs typeface="+mn-cs"/>
            </a:rPr>
            <a:t>多い状況にある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年度には，南九州市定員適正化計画の見直しが予定されており，さらなる職員数の見直しを図ることとしている。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扶助費は，平成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年度では類似団体よりも</a:t>
          </a:r>
          <a:r>
            <a:rPr kumimoji="1" lang="en-US" altLang="ja-JP" sz="1100">
              <a:solidFill>
                <a:schemeClr val="dk1"/>
              </a:solidFill>
              <a:effectLst/>
              <a:latin typeface="+mn-lt"/>
              <a:ea typeface="+mn-ea"/>
              <a:cs typeface="+mn-cs"/>
            </a:rPr>
            <a:t>42,105</a:t>
          </a:r>
          <a:r>
            <a:rPr kumimoji="1" lang="ja-JP" altLang="ja-JP" sz="1100">
              <a:solidFill>
                <a:schemeClr val="dk1"/>
              </a:solidFill>
              <a:effectLst/>
              <a:latin typeface="+mn-lt"/>
              <a:ea typeface="+mn-ea"/>
              <a:cs typeface="+mn-cs"/>
            </a:rPr>
            <a:t>円も高いコストがかかっており，毎年度高水準で推移している。</a:t>
          </a:r>
          <a:r>
            <a:rPr lang="ja-JP" altLang="ja-JP" sz="1100" b="0" i="0" baseline="0">
              <a:solidFill>
                <a:schemeClr val="dk1"/>
              </a:solidFill>
              <a:effectLst/>
              <a:latin typeface="+mn-lt"/>
              <a:ea typeface="+mn-ea"/>
              <a:cs typeface="+mn-cs"/>
            </a:rPr>
            <a:t>今後も少子高齢化に伴い，上昇が予想されることから，高齢者の健康増進や予防の施策等を進めることで，</a:t>
          </a:r>
          <a:r>
            <a:rPr lang="ja-JP" altLang="en-US" sz="1100" b="0" i="0" baseline="0">
              <a:solidFill>
                <a:schemeClr val="dk1"/>
              </a:solidFill>
              <a:effectLst/>
              <a:latin typeface="+mn-lt"/>
              <a:ea typeface="+mn-ea"/>
              <a:cs typeface="+mn-cs"/>
            </a:rPr>
            <a:t>扶助費の増加抑制に努める。</a:t>
          </a:r>
          <a:endParaRPr lang="ja-JP" altLang="ja-JP" sz="1400">
            <a:effectLst/>
          </a:endParaRPr>
        </a:p>
        <a:p>
          <a:pPr rtl="0"/>
          <a:r>
            <a:rPr kumimoji="1" lang="ja-JP" altLang="ja-JP" sz="1100">
              <a:solidFill>
                <a:schemeClr val="dk1"/>
              </a:solidFill>
              <a:effectLst/>
              <a:latin typeface="+mn-lt"/>
              <a:ea typeface="+mn-ea"/>
              <a:cs typeface="+mn-cs"/>
            </a:rPr>
            <a:t>　また，繰出金については，平成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から国保の法定外繰出金の上限額を設定し，抑制を図っている</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国保・介護・後期高齢者特別会計への今後の負担増が予想されるため，独立採算の原則に基づき受益者負担の適正化を図りながら，基準外の繰出しの見直しを進める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36,605
36,363
357.91
21,858,511
21,092,816
606,348
12,905,462
22,114,889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826</xdr:rowOff>
    </xdr:from>
    <xdr:to>
      <xdr:col>6</xdr:col>
      <xdr:colOff>511175</xdr:colOff>
      <xdr:row>36</xdr:row>
      <xdr:rowOff>41211</xdr:rowOff>
    </xdr:to>
    <xdr:cxnSp macro="">
      <xdr:nvCxnSpPr>
        <xdr:cNvPr id="61" name="直線コネクタ 60"/>
        <xdr:cNvCxnSpPr/>
      </xdr:nvCxnSpPr>
      <xdr:spPr>
        <a:xfrm>
          <a:off x="3797300" y="6173026"/>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164274</xdr:rowOff>
    </xdr:from>
    <xdr:to>
      <xdr:col>5</xdr:col>
      <xdr:colOff>358775</xdr:colOff>
      <xdr:row>36</xdr:row>
      <xdr:rowOff>826</xdr:rowOff>
    </xdr:to>
    <xdr:cxnSp macro="">
      <xdr:nvCxnSpPr>
        <xdr:cNvPr id="64" name="直線コネクタ 63"/>
        <xdr:cNvCxnSpPr/>
      </xdr:nvCxnSpPr>
      <xdr:spPr>
        <a:xfrm>
          <a:off x="2908300" y="6165024"/>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164274</xdr:rowOff>
    </xdr:from>
    <xdr:to>
      <xdr:col>4</xdr:col>
      <xdr:colOff>155575</xdr:colOff>
      <xdr:row>36</xdr:row>
      <xdr:rowOff>21590</xdr:rowOff>
    </xdr:to>
    <xdr:cxnSp macro="">
      <xdr:nvCxnSpPr>
        <xdr:cNvPr id="67" name="直線コネクタ 66"/>
        <xdr:cNvCxnSpPr/>
      </xdr:nvCxnSpPr>
      <xdr:spPr>
        <a:xfrm flipV="1">
          <a:off x="2019300" y="616502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10351</xdr:rowOff>
    </xdr:from>
    <xdr:to>
      <xdr:col>2</xdr:col>
      <xdr:colOff>638175</xdr:colOff>
      <xdr:row>36</xdr:row>
      <xdr:rowOff>21590</xdr:rowOff>
    </xdr:to>
    <xdr:cxnSp macro="">
      <xdr:nvCxnSpPr>
        <xdr:cNvPr id="70" name="直線コネクタ 69"/>
        <xdr:cNvCxnSpPr/>
      </xdr:nvCxnSpPr>
      <xdr:spPr>
        <a:xfrm>
          <a:off x="1130300" y="618255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161861</xdr:rowOff>
    </xdr:from>
    <xdr:to>
      <xdr:col>6</xdr:col>
      <xdr:colOff>561975</xdr:colOff>
      <xdr:row>36</xdr:row>
      <xdr:rowOff>92011</xdr:rowOff>
    </xdr:to>
    <xdr:sp macro="" textlink="">
      <xdr:nvSpPr>
        <xdr:cNvPr id="80" name="円/楕円 79"/>
        <xdr:cNvSpPr/>
      </xdr:nvSpPr>
      <xdr:spPr>
        <a:xfrm>
          <a:off x="45847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140288</xdr:rowOff>
    </xdr:from>
    <xdr:ext cx="469744" cy="259045"/>
    <xdr:sp macro="" textlink="">
      <xdr:nvSpPr>
        <xdr:cNvPr id="81" name="議会費該当値テキスト"/>
        <xdr:cNvSpPr txBox="1"/>
      </xdr:nvSpPr>
      <xdr:spPr>
        <a:xfrm>
          <a:off x="4686300" y="61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121476</xdr:rowOff>
    </xdr:from>
    <xdr:to>
      <xdr:col>5</xdr:col>
      <xdr:colOff>409575</xdr:colOff>
      <xdr:row>36</xdr:row>
      <xdr:rowOff>51626</xdr:rowOff>
    </xdr:to>
    <xdr:sp macro="" textlink="">
      <xdr:nvSpPr>
        <xdr:cNvPr id="82" name="円/楕円 81"/>
        <xdr:cNvSpPr/>
      </xdr:nvSpPr>
      <xdr:spPr>
        <a:xfrm>
          <a:off x="3746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42753</xdr:rowOff>
    </xdr:from>
    <xdr:ext cx="469744" cy="259045"/>
    <xdr:sp macro="" textlink="">
      <xdr:nvSpPr>
        <xdr:cNvPr id="83" name="テキスト ボックス 82"/>
        <xdr:cNvSpPr txBox="1"/>
      </xdr:nvSpPr>
      <xdr:spPr>
        <a:xfrm>
          <a:off x="3562427"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113474</xdr:rowOff>
    </xdr:from>
    <xdr:to>
      <xdr:col>4</xdr:col>
      <xdr:colOff>206375</xdr:colOff>
      <xdr:row>36</xdr:row>
      <xdr:rowOff>43624</xdr:rowOff>
    </xdr:to>
    <xdr:sp macro="" textlink="">
      <xdr:nvSpPr>
        <xdr:cNvPr id="84" name="円/楕円 83"/>
        <xdr:cNvSpPr/>
      </xdr:nvSpPr>
      <xdr:spPr>
        <a:xfrm>
          <a:off x="2857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60151</xdr:rowOff>
    </xdr:from>
    <xdr:ext cx="469744" cy="259045"/>
    <xdr:sp macro="" textlink="">
      <xdr:nvSpPr>
        <xdr:cNvPr id="85" name="テキスト ボックス 84"/>
        <xdr:cNvSpPr txBox="1"/>
      </xdr:nvSpPr>
      <xdr:spPr>
        <a:xfrm>
          <a:off x="2673427" y="588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142240</xdr:rowOff>
    </xdr:from>
    <xdr:to>
      <xdr:col>3</xdr:col>
      <xdr:colOff>3175</xdr:colOff>
      <xdr:row>36</xdr:row>
      <xdr:rowOff>72390</xdr:rowOff>
    </xdr:to>
    <xdr:sp macro="" textlink="">
      <xdr:nvSpPr>
        <xdr:cNvPr id="86" name="円/楕円 85"/>
        <xdr:cNvSpPr/>
      </xdr:nvSpPr>
      <xdr:spPr>
        <a:xfrm>
          <a:off x="1968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63517</xdr:rowOff>
    </xdr:from>
    <xdr:ext cx="469744" cy="259045"/>
    <xdr:sp macro="" textlink="">
      <xdr:nvSpPr>
        <xdr:cNvPr id="87" name="テキスト ボックス 86"/>
        <xdr:cNvSpPr txBox="1"/>
      </xdr:nvSpPr>
      <xdr:spPr>
        <a:xfrm>
          <a:off x="1784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131001</xdr:rowOff>
    </xdr:from>
    <xdr:to>
      <xdr:col>1</xdr:col>
      <xdr:colOff>485775</xdr:colOff>
      <xdr:row>36</xdr:row>
      <xdr:rowOff>61151</xdr:rowOff>
    </xdr:to>
    <xdr:sp macro="" textlink="">
      <xdr:nvSpPr>
        <xdr:cNvPr id="88" name="円/楕円 87"/>
        <xdr:cNvSpPr/>
      </xdr:nvSpPr>
      <xdr:spPr>
        <a:xfrm>
          <a:off x="1079500" y="61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52278</xdr:rowOff>
    </xdr:from>
    <xdr:ext cx="469744" cy="259045"/>
    <xdr:sp macro="" textlink="">
      <xdr:nvSpPr>
        <xdr:cNvPr id="89" name="テキスト ボックス 88"/>
        <xdr:cNvSpPr txBox="1"/>
      </xdr:nvSpPr>
      <xdr:spPr>
        <a:xfrm>
          <a:off x="895427" y="622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20656</xdr:rowOff>
    </xdr:from>
    <xdr:to>
      <xdr:col>6</xdr:col>
      <xdr:colOff>511175</xdr:colOff>
      <xdr:row>59</xdr:row>
      <xdr:rowOff>21910</xdr:rowOff>
    </xdr:to>
    <xdr:cxnSp macro="">
      <xdr:nvCxnSpPr>
        <xdr:cNvPr id="120" name="直線コネクタ 119"/>
        <xdr:cNvCxnSpPr/>
      </xdr:nvCxnSpPr>
      <xdr:spPr>
        <a:xfrm>
          <a:off x="3797300" y="10136206"/>
          <a:ext cx="8382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17385</xdr:rowOff>
    </xdr:from>
    <xdr:to>
      <xdr:col>5</xdr:col>
      <xdr:colOff>358775</xdr:colOff>
      <xdr:row>59</xdr:row>
      <xdr:rowOff>20656</xdr:rowOff>
    </xdr:to>
    <xdr:cxnSp macro="">
      <xdr:nvCxnSpPr>
        <xdr:cNvPr id="123" name="直線コネクタ 122"/>
        <xdr:cNvCxnSpPr/>
      </xdr:nvCxnSpPr>
      <xdr:spPr>
        <a:xfrm>
          <a:off x="2908300" y="10132935"/>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170808</xdr:rowOff>
    </xdr:from>
    <xdr:to>
      <xdr:col>4</xdr:col>
      <xdr:colOff>155575</xdr:colOff>
      <xdr:row>59</xdr:row>
      <xdr:rowOff>17385</xdr:rowOff>
    </xdr:to>
    <xdr:cxnSp macro="">
      <xdr:nvCxnSpPr>
        <xdr:cNvPr id="126" name="直線コネクタ 125"/>
        <xdr:cNvCxnSpPr/>
      </xdr:nvCxnSpPr>
      <xdr:spPr>
        <a:xfrm>
          <a:off x="2019300" y="10114908"/>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170808</xdr:rowOff>
    </xdr:from>
    <xdr:to>
      <xdr:col>2</xdr:col>
      <xdr:colOff>638175</xdr:colOff>
      <xdr:row>59</xdr:row>
      <xdr:rowOff>23413</xdr:rowOff>
    </xdr:to>
    <xdr:cxnSp macro="">
      <xdr:nvCxnSpPr>
        <xdr:cNvPr id="129" name="直線コネクタ 128"/>
        <xdr:cNvCxnSpPr/>
      </xdr:nvCxnSpPr>
      <xdr:spPr>
        <a:xfrm flipV="1">
          <a:off x="1130300" y="10114908"/>
          <a:ext cx="8890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142560</xdr:rowOff>
    </xdr:from>
    <xdr:to>
      <xdr:col>6</xdr:col>
      <xdr:colOff>561975</xdr:colOff>
      <xdr:row>59</xdr:row>
      <xdr:rowOff>72710</xdr:rowOff>
    </xdr:to>
    <xdr:sp macro="" textlink="">
      <xdr:nvSpPr>
        <xdr:cNvPr id="139" name="円/楕円 138"/>
        <xdr:cNvSpPr/>
      </xdr:nvSpPr>
      <xdr:spPr>
        <a:xfrm>
          <a:off x="4584700" y="100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141306</xdr:rowOff>
    </xdr:from>
    <xdr:to>
      <xdr:col>5</xdr:col>
      <xdr:colOff>409575</xdr:colOff>
      <xdr:row>59</xdr:row>
      <xdr:rowOff>71456</xdr:rowOff>
    </xdr:to>
    <xdr:sp macro="" textlink="">
      <xdr:nvSpPr>
        <xdr:cNvPr id="141" name="円/楕円 140"/>
        <xdr:cNvSpPr/>
      </xdr:nvSpPr>
      <xdr:spPr>
        <a:xfrm>
          <a:off x="3746500" y="100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62583</xdr:rowOff>
    </xdr:from>
    <xdr:ext cx="534377" cy="259045"/>
    <xdr:sp macro="" textlink="">
      <xdr:nvSpPr>
        <xdr:cNvPr id="142" name="テキスト ボックス 141"/>
        <xdr:cNvSpPr txBox="1"/>
      </xdr:nvSpPr>
      <xdr:spPr>
        <a:xfrm>
          <a:off x="3530111" y="101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138035</xdr:rowOff>
    </xdr:from>
    <xdr:to>
      <xdr:col>4</xdr:col>
      <xdr:colOff>206375</xdr:colOff>
      <xdr:row>59</xdr:row>
      <xdr:rowOff>68185</xdr:rowOff>
    </xdr:to>
    <xdr:sp macro="" textlink="">
      <xdr:nvSpPr>
        <xdr:cNvPr id="143" name="円/楕円 142"/>
        <xdr:cNvSpPr/>
      </xdr:nvSpPr>
      <xdr:spPr>
        <a:xfrm>
          <a:off x="2857500" y="100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84712</xdr:rowOff>
    </xdr:from>
    <xdr:ext cx="534377" cy="259045"/>
    <xdr:sp macro="" textlink="">
      <xdr:nvSpPr>
        <xdr:cNvPr id="144" name="テキスト ボックス 143"/>
        <xdr:cNvSpPr txBox="1"/>
      </xdr:nvSpPr>
      <xdr:spPr>
        <a:xfrm>
          <a:off x="2641111" y="985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120008</xdr:rowOff>
    </xdr:from>
    <xdr:to>
      <xdr:col>3</xdr:col>
      <xdr:colOff>3175</xdr:colOff>
      <xdr:row>59</xdr:row>
      <xdr:rowOff>50158</xdr:rowOff>
    </xdr:to>
    <xdr:sp macro="" textlink="">
      <xdr:nvSpPr>
        <xdr:cNvPr id="145" name="円/楕円 144"/>
        <xdr:cNvSpPr/>
      </xdr:nvSpPr>
      <xdr:spPr>
        <a:xfrm>
          <a:off x="1968500" y="100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66685</xdr:rowOff>
    </xdr:from>
    <xdr:ext cx="534377" cy="259045"/>
    <xdr:sp macro="" textlink="">
      <xdr:nvSpPr>
        <xdr:cNvPr id="146" name="テキスト ボックス 145"/>
        <xdr:cNvSpPr txBox="1"/>
      </xdr:nvSpPr>
      <xdr:spPr>
        <a:xfrm>
          <a:off x="1752111" y="98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144063</xdr:rowOff>
    </xdr:from>
    <xdr:to>
      <xdr:col>1</xdr:col>
      <xdr:colOff>485775</xdr:colOff>
      <xdr:row>59</xdr:row>
      <xdr:rowOff>74213</xdr:rowOff>
    </xdr:to>
    <xdr:sp macro="" textlink="">
      <xdr:nvSpPr>
        <xdr:cNvPr id="147" name="円/楕円 146"/>
        <xdr:cNvSpPr/>
      </xdr:nvSpPr>
      <xdr:spPr>
        <a:xfrm>
          <a:off x="1079500" y="100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65340</xdr:rowOff>
    </xdr:from>
    <xdr:ext cx="534377" cy="259045"/>
    <xdr:sp macro="" textlink="">
      <xdr:nvSpPr>
        <xdr:cNvPr id="148" name="テキスト ボックス 147"/>
        <xdr:cNvSpPr txBox="1"/>
      </xdr:nvSpPr>
      <xdr:spPr>
        <a:xfrm>
          <a:off x="863111" y="101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31038</xdr:rowOff>
    </xdr:from>
    <xdr:to>
      <xdr:col>6</xdr:col>
      <xdr:colOff>511175</xdr:colOff>
      <xdr:row>73</xdr:row>
      <xdr:rowOff>85763</xdr:rowOff>
    </xdr:to>
    <xdr:cxnSp macro="">
      <xdr:nvCxnSpPr>
        <xdr:cNvPr id="178" name="直線コネクタ 177"/>
        <xdr:cNvCxnSpPr/>
      </xdr:nvCxnSpPr>
      <xdr:spPr>
        <a:xfrm flipV="1">
          <a:off x="3797300" y="12375438"/>
          <a:ext cx="838200" cy="2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85763</xdr:rowOff>
    </xdr:from>
    <xdr:to>
      <xdr:col>5</xdr:col>
      <xdr:colOff>358775</xdr:colOff>
      <xdr:row>73</xdr:row>
      <xdr:rowOff>150673</xdr:rowOff>
    </xdr:to>
    <xdr:cxnSp macro="">
      <xdr:nvCxnSpPr>
        <xdr:cNvPr id="181" name="直線コネクタ 180"/>
        <xdr:cNvCxnSpPr/>
      </xdr:nvCxnSpPr>
      <xdr:spPr>
        <a:xfrm flipV="1">
          <a:off x="2908300" y="12601613"/>
          <a:ext cx="889000" cy="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150673</xdr:rowOff>
    </xdr:from>
    <xdr:to>
      <xdr:col>4</xdr:col>
      <xdr:colOff>155575</xdr:colOff>
      <xdr:row>74</xdr:row>
      <xdr:rowOff>146494</xdr:rowOff>
    </xdr:to>
    <xdr:cxnSp macro="">
      <xdr:nvCxnSpPr>
        <xdr:cNvPr id="184" name="直線コネクタ 183"/>
        <xdr:cNvCxnSpPr/>
      </xdr:nvCxnSpPr>
      <xdr:spPr>
        <a:xfrm flipV="1">
          <a:off x="2019300" y="12666523"/>
          <a:ext cx="889000" cy="1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146494</xdr:rowOff>
    </xdr:from>
    <xdr:to>
      <xdr:col>2</xdr:col>
      <xdr:colOff>638175</xdr:colOff>
      <xdr:row>75</xdr:row>
      <xdr:rowOff>84595</xdr:rowOff>
    </xdr:to>
    <xdr:cxnSp macro="">
      <xdr:nvCxnSpPr>
        <xdr:cNvPr id="187" name="直線コネクタ 186"/>
        <xdr:cNvCxnSpPr/>
      </xdr:nvCxnSpPr>
      <xdr:spPr>
        <a:xfrm flipV="1">
          <a:off x="1130300" y="12833794"/>
          <a:ext cx="889000" cy="10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151688</xdr:rowOff>
    </xdr:from>
    <xdr:to>
      <xdr:col>6</xdr:col>
      <xdr:colOff>561975</xdr:colOff>
      <xdr:row>72</xdr:row>
      <xdr:rowOff>81838</xdr:rowOff>
    </xdr:to>
    <xdr:sp macro="" textlink="">
      <xdr:nvSpPr>
        <xdr:cNvPr id="197" name="円/楕円 196"/>
        <xdr:cNvSpPr/>
      </xdr:nvSpPr>
      <xdr:spPr>
        <a:xfrm>
          <a:off x="4584700" y="123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66615</xdr:rowOff>
    </xdr:from>
    <xdr:ext cx="599010" cy="259045"/>
    <xdr:sp macro="" textlink="">
      <xdr:nvSpPr>
        <xdr:cNvPr id="198" name="民生費該当値テキスト"/>
        <xdr:cNvSpPr txBox="1"/>
      </xdr:nvSpPr>
      <xdr:spPr>
        <a:xfrm>
          <a:off x="4686300" y="1223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215,556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34963</xdr:rowOff>
    </xdr:from>
    <xdr:to>
      <xdr:col>5</xdr:col>
      <xdr:colOff>409575</xdr:colOff>
      <xdr:row>73</xdr:row>
      <xdr:rowOff>136563</xdr:rowOff>
    </xdr:to>
    <xdr:sp macro="" textlink="">
      <xdr:nvSpPr>
        <xdr:cNvPr id="199" name="円/楕円 198"/>
        <xdr:cNvSpPr/>
      </xdr:nvSpPr>
      <xdr:spPr>
        <a:xfrm>
          <a:off x="3746500" y="125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153090</xdr:rowOff>
    </xdr:from>
    <xdr:ext cx="599010" cy="259045"/>
    <xdr:sp macro="" textlink="">
      <xdr:nvSpPr>
        <xdr:cNvPr id="200" name="テキスト ボックス 199"/>
        <xdr:cNvSpPr txBox="1"/>
      </xdr:nvSpPr>
      <xdr:spPr>
        <a:xfrm>
          <a:off x="3497794" y="1232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99873</xdr:rowOff>
    </xdr:from>
    <xdr:to>
      <xdr:col>4</xdr:col>
      <xdr:colOff>206375</xdr:colOff>
      <xdr:row>74</xdr:row>
      <xdr:rowOff>30023</xdr:rowOff>
    </xdr:to>
    <xdr:sp macro="" textlink="">
      <xdr:nvSpPr>
        <xdr:cNvPr id="201" name="円/楕円 200"/>
        <xdr:cNvSpPr/>
      </xdr:nvSpPr>
      <xdr:spPr>
        <a:xfrm>
          <a:off x="2857500" y="126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46550</xdr:rowOff>
    </xdr:from>
    <xdr:ext cx="599010" cy="259045"/>
    <xdr:sp macro="" textlink="">
      <xdr:nvSpPr>
        <xdr:cNvPr id="202" name="テキスト ボックス 201"/>
        <xdr:cNvSpPr txBox="1"/>
      </xdr:nvSpPr>
      <xdr:spPr>
        <a:xfrm>
          <a:off x="2608794" y="1239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192,636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95694</xdr:rowOff>
    </xdr:from>
    <xdr:to>
      <xdr:col>3</xdr:col>
      <xdr:colOff>3175</xdr:colOff>
      <xdr:row>75</xdr:row>
      <xdr:rowOff>25844</xdr:rowOff>
    </xdr:to>
    <xdr:sp macro="" textlink="">
      <xdr:nvSpPr>
        <xdr:cNvPr id="203" name="円/楕円 202"/>
        <xdr:cNvSpPr/>
      </xdr:nvSpPr>
      <xdr:spPr>
        <a:xfrm>
          <a:off x="1968500" y="127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42371</xdr:rowOff>
    </xdr:from>
    <xdr:ext cx="599010" cy="259045"/>
    <xdr:sp macro="" textlink="">
      <xdr:nvSpPr>
        <xdr:cNvPr id="204" name="テキスト ボックス 203"/>
        <xdr:cNvSpPr txBox="1"/>
      </xdr:nvSpPr>
      <xdr:spPr>
        <a:xfrm>
          <a:off x="1719794" y="125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179,465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33795</xdr:rowOff>
    </xdr:from>
    <xdr:to>
      <xdr:col>1</xdr:col>
      <xdr:colOff>485775</xdr:colOff>
      <xdr:row>75</xdr:row>
      <xdr:rowOff>135395</xdr:rowOff>
    </xdr:to>
    <xdr:sp macro="" textlink="">
      <xdr:nvSpPr>
        <xdr:cNvPr id="205" name="円/楕円 204"/>
        <xdr:cNvSpPr/>
      </xdr:nvSpPr>
      <xdr:spPr>
        <a:xfrm>
          <a:off x="1079500" y="128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151922</xdr:rowOff>
    </xdr:from>
    <xdr:ext cx="599010" cy="259045"/>
    <xdr:sp macro="" textlink="">
      <xdr:nvSpPr>
        <xdr:cNvPr id="206" name="テキスト ボックス 205"/>
        <xdr:cNvSpPr txBox="1"/>
      </xdr:nvSpPr>
      <xdr:spPr>
        <a:xfrm>
          <a:off x="830794" y="1266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106020</xdr:rowOff>
    </xdr:from>
    <xdr:to>
      <xdr:col>6</xdr:col>
      <xdr:colOff>511175</xdr:colOff>
      <xdr:row>98</xdr:row>
      <xdr:rowOff>16580</xdr:rowOff>
    </xdr:to>
    <xdr:cxnSp macro="">
      <xdr:nvCxnSpPr>
        <xdr:cNvPr id="236" name="直線コネクタ 235"/>
        <xdr:cNvCxnSpPr/>
      </xdr:nvCxnSpPr>
      <xdr:spPr>
        <a:xfrm>
          <a:off x="3797300" y="16565220"/>
          <a:ext cx="838200" cy="2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106020</xdr:rowOff>
    </xdr:from>
    <xdr:to>
      <xdr:col>5</xdr:col>
      <xdr:colOff>358775</xdr:colOff>
      <xdr:row>97</xdr:row>
      <xdr:rowOff>108362</xdr:rowOff>
    </xdr:to>
    <xdr:cxnSp macro="">
      <xdr:nvCxnSpPr>
        <xdr:cNvPr id="239" name="直線コネクタ 238"/>
        <xdr:cNvCxnSpPr/>
      </xdr:nvCxnSpPr>
      <xdr:spPr>
        <a:xfrm flipV="1">
          <a:off x="2908300" y="16565220"/>
          <a:ext cx="889000" cy="1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108362</xdr:rowOff>
    </xdr:from>
    <xdr:to>
      <xdr:col>4</xdr:col>
      <xdr:colOff>155575</xdr:colOff>
      <xdr:row>97</xdr:row>
      <xdr:rowOff>168808</xdr:rowOff>
    </xdr:to>
    <xdr:cxnSp macro="">
      <xdr:nvCxnSpPr>
        <xdr:cNvPr id="242" name="直線コネクタ 241"/>
        <xdr:cNvCxnSpPr/>
      </xdr:nvCxnSpPr>
      <xdr:spPr>
        <a:xfrm flipV="1">
          <a:off x="2019300" y="16739012"/>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155035</xdr:rowOff>
    </xdr:from>
    <xdr:to>
      <xdr:col>2</xdr:col>
      <xdr:colOff>638175</xdr:colOff>
      <xdr:row>97</xdr:row>
      <xdr:rowOff>168808</xdr:rowOff>
    </xdr:to>
    <xdr:cxnSp macro="">
      <xdr:nvCxnSpPr>
        <xdr:cNvPr id="245" name="直線コネクタ 244"/>
        <xdr:cNvCxnSpPr/>
      </xdr:nvCxnSpPr>
      <xdr:spPr>
        <a:xfrm>
          <a:off x="1130300" y="16614235"/>
          <a:ext cx="889000" cy="1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137230</xdr:rowOff>
    </xdr:from>
    <xdr:to>
      <xdr:col>6</xdr:col>
      <xdr:colOff>561975</xdr:colOff>
      <xdr:row>98</xdr:row>
      <xdr:rowOff>67380</xdr:rowOff>
    </xdr:to>
    <xdr:sp macro="" textlink="">
      <xdr:nvSpPr>
        <xdr:cNvPr id="255" name="円/楕円 254"/>
        <xdr:cNvSpPr/>
      </xdr:nvSpPr>
      <xdr:spPr>
        <a:xfrm>
          <a:off x="4584700" y="16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115657</xdr:rowOff>
    </xdr:from>
    <xdr:ext cx="534377" cy="259045"/>
    <xdr:sp macro="" textlink="">
      <xdr:nvSpPr>
        <xdr:cNvPr id="256" name="衛生費該当値テキスト"/>
        <xdr:cNvSpPr txBox="1"/>
      </xdr:nvSpPr>
      <xdr:spPr>
        <a:xfrm>
          <a:off x="4686300" y="1674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55220</xdr:rowOff>
    </xdr:from>
    <xdr:to>
      <xdr:col>5</xdr:col>
      <xdr:colOff>409575</xdr:colOff>
      <xdr:row>96</xdr:row>
      <xdr:rowOff>156820</xdr:rowOff>
    </xdr:to>
    <xdr:sp macro="" textlink="">
      <xdr:nvSpPr>
        <xdr:cNvPr id="257" name="円/楕円 256"/>
        <xdr:cNvSpPr/>
      </xdr:nvSpPr>
      <xdr:spPr>
        <a:xfrm>
          <a:off x="3746500" y="165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147947</xdr:rowOff>
    </xdr:from>
    <xdr:ext cx="534377" cy="259045"/>
    <xdr:sp macro="" textlink="">
      <xdr:nvSpPr>
        <xdr:cNvPr id="258" name="テキスト ボックス 257"/>
        <xdr:cNvSpPr txBox="1"/>
      </xdr:nvSpPr>
      <xdr:spPr>
        <a:xfrm>
          <a:off x="3530111" y="166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57562</xdr:rowOff>
    </xdr:from>
    <xdr:to>
      <xdr:col>4</xdr:col>
      <xdr:colOff>206375</xdr:colOff>
      <xdr:row>97</xdr:row>
      <xdr:rowOff>159162</xdr:rowOff>
    </xdr:to>
    <xdr:sp macro="" textlink="">
      <xdr:nvSpPr>
        <xdr:cNvPr id="259" name="円/楕円 258"/>
        <xdr:cNvSpPr/>
      </xdr:nvSpPr>
      <xdr:spPr>
        <a:xfrm>
          <a:off x="2857500" y="166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150289</xdr:rowOff>
    </xdr:from>
    <xdr:ext cx="534377" cy="259045"/>
    <xdr:sp macro="" textlink="">
      <xdr:nvSpPr>
        <xdr:cNvPr id="260" name="テキスト ボックス 259"/>
        <xdr:cNvSpPr txBox="1"/>
      </xdr:nvSpPr>
      <xdr:spPr>
        <a:xfrm>
          <a:off x="2641111" y="167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118008</xdr:rowOff>
    </xdr:from>
    <xdr:to>
      <xdr:col>3</xdr:col>
      <xdr:colOff>3175</xdr:colOff>
      <xdr:row>98</xdr:row>
      <xdr:rowOff>48158</xdr:rowOff>
    </xdr:to>
    <xdr:sp macro="" textlink="">
      <xdr:nvSpPr>
        <xdr:cNvPr id="261" name="円/楕円 260"/>
        <xdr:cNvSpPr/>
      </xdr:nvSpPr>
      <xdr:spPr>
        <a:xfrm>
          <a:off x="1968500" y="167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39285</xdr:rowOff>
    </xdr:from>
    <xdr:ext cx="534377" cy="259045"/>
    <xdr:sp macro="" textlink="">
      <xdr:nvSpPr>
        <xdr:cNvPr id="262" name="テキスト ボックス 261"/>
        <xdr:cNvSpPr txBox="1"/>
      </xdr:nvSpPr>
      <xdr:spPr>
        <a:xfrm>
          <a:off x="1752111" y="168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104235</xdr:rowOff>
    </xdr:from>
    <xdr:to>
      <xdr:col>1</xdr:col>
      <xdr:colOff>485775</xdr:colOff>
      <xdr:row>97</xdr:row>
      <xdr:rowOff>34385</xdr:rowOff>
    </xdr:to>
    <xdr:sp macro="" textlink="">
      <xdr:nvSpPr>
        <xdr:cNvPr id="263" name="円/楕円 262"/>
        <xdr:cNvSpPr/>
      </xdr:nvSpPr>
      <xdr:spPr>
        <a:xfrm>
          <a:off x="1079500" y="165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25512</xdr:rowOff>
    </xdr:from>
    <xdr:ext cx="534377" cy="259045"/>
    <xdr:sp macro="" textlink="">
      <xdr:nvSpPr>
        <xdr:cNvPr id="264" name="テキスト ボックス 263"/>
        <xdr:cNvSpPr txBox="1"/>
      </xdr:nvSpPr>
      <xdr:spPr>
        <a:xfrm>
          <a:off x="863111" y="166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16066</xdr:rowOff>
    </xdr:from>
    <xdr:to>
      <xdr:col>14</xdr:col>
      <xdr:colOff>28575</xdr:colOff>
      <xdr:row>39</xdr:row>
      <xdr:rowOff>44450</xdr:rowOff>
    </xdr:to>
    <xdr:cxnSp macro="">
      <xdr:nvCxnSpPr>
        <xdr:cNvPr id="296" name="直線コネクタ 295"/>
        <xdr:cNvCxnSpPr/>
      </xdr:nvCxnSpPr>
      <xdr:spPr>
        <a:xfrm>
          <a:off x="8750300" y="670261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121412</xdr:rowOff>
    </xdr:from>
    <xdr:to>
      <xdr:col>12</xdr:col>
      <xdr:colOff>511175</xdr:colOff>
      <xdr:row>39</xdr:row>
      <xdr:rowOff>16066</xdr:rowOff>
    </xdr:to>
    <xdr:cxnSp macro="">
      <xdr:nvCxnSpPr>
        <xdr:cNvPr id="299" name="直線コネクタ 298"/>
        <xdr:cNvCxnSpPr/>
      </xdr:nvCxnSpPr>
      <xdr:spPr>
        <a:xfrm>
          <a:off x="7861300" y="6636512"/>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121412</xdr:rowOff>
    </xdr:from>
    <xdr:to>
      <xdr:col>11</xdr:col>
      <xdr:colOff>307975</xdr:colOff>
      <xdr:row>38</xdr:row>
      <xdr:rowOff>169037</xdr:rowOff>
    </xdr:to>
    <xdr:cxnSp macro="">
      <xdr:nvCxnSpPr>
        <xdr:cNvPr id="302" name="直線コネクタ 301"/>
        <xdr:cNvCxnSpPr/>
      </xdr:nvCxnSpPr>
      <xdr:spPr>
        <a:xfrm flipV="1">
          <a:off x="6972300" y="663651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136716</xdr:rowOff>
    </xdr:from>
    <xdr:to>
      <xdr:col>12</xdr:col>
      <xdr:colOff>561975</xdr:colOff>
      <xdr:row>39</xdr:row>
      <xdr:rowOff>66866</xdr:rowOff>
    </xdr:to>
    <xdr:sp macro="" textlink="">
      <xdr:nvSpPr>
        <xdr:cNvPr id="316" name="円/楕円 315"/>
        <xdr:cNvSpPr/>
      </xdr:nvSpPr>
      <xdr:spPr>
        <a:xfrm>
          <a:off x="8699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57993</xdr:rowOff>
    </xdr:from>
    <xdr:ext cx="378565" cy="259045"/>
    <xdr:sp macro="" textlink="">
      <xdr:nvSpPr>
        <xdr:cNvPr id="317" name="テキスト ボックス 316"/>
        <xdr:cNvSpPr txBox="1"/>
      </xdr:nvSpPr>
      <xdr:spPr>
        <a:xfrm>
          <a:off x="8561017" y="674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70612</xdr:rowOff>
    </xdr:from>
    <xdr:to>
      <xdr:col>11</xdr:col>
      <xdr:colOff>358775</xdr:colOff>
      <xdr:row>39</xdr:row>
      <xdr:rowOff>762</xdr:rowOff>
    </xdr:to>
    <xdr:sp macro="" textlink="">
      <xdr:nvSpPr>
        <xdr:cNvPr id="318" name="円/楕円 317"/>
        <xdr:cNvSpPr/>
      </xdr:nvSpPr>
      <xdr:spPr>
        <a:xfrm>
          <a:off x="781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163339</xdr:rowOff>
    </xdr:from>
    <xdr:ext cx="378565" cy="259045"/>
    <xdr:sp macro="" textlink="">
      <xdr:nvSpPr>
        <xdr:cNvPr id="319" name="テキスト ボックス 318"/>
        <xdr:cNvSpPr txBox="1"/>
      </xdr:nvSpPr>
      <xdr:spPr>
        <a:xfrm>
          <a:off x="7672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118237</xdr:rowOff>
    </xdr:from>
    <xdr:to>
      <xdr:col>10</xdr:col>
      <xdr:colOff>155575</xdr:colOff>
      <xdr:row>39</xdr:row>
      <xdr:rowOff>48387</xdr:rowOff>
    </xdr:to>
    <xdr:sp macro="" textlink="">
      <xdr:nvSpPr>
        <xdr:cNvPr id="320" name="円/楕円 319"/>
        <xdr:cNvSpPr/>
      </xdr:nvSpPr>
      <xdr:spPr>
        <a:xfrm>
          <a:off x="6921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39514</xdr:rowOff>
    </xdr:from>
    <xdr:ext cx="378565" cy="259045"/>
    <xdr:sp macro="" textlink="">
      <xdr:nvSpPr>
        <xdr:cNvPr id="321" name="テキスト ボックス 320"/>
        <xdr:cNvSpPr txBox="1"/>
      </xdr:nvSpPr>
      <xdr:spPr>
        <a:xfrm>
          <a:off x="6783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3765</xdr:rowOff>
    </xdr:from>
    <xdr:to>
      <xdr:col>15</xdr:col>
      <xdr:colOff>180975</xdr:colOff>
      <xdr:row>55</xdr:row>
      <xdr:rowOff>19767</xdr:rowOff>
    </xdr:to>
    <xdr:cxnSp macro="">
      <xdr:nvCxnSpPr>
        <xdr:cNvPr id="352" name="直線コネクタ 351"/>
        <xdr:cNvCxnSpPr/>
      </xdr:nvCxnSpPr>
      <xdr:spPr>
        <a:xfrm flipV="1">
          <a:off x="9639300" y="943351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19767</xdr:rowOff>
    </xdr:from>
    <xdr:to>
      <xdr:col>14</xdr:col>
      <xdr:colOff>28575</xdr:colOff>
      <xdr:row>55</xdr:row>
      <xdr:rowOff>43802</xdr:rowOff>
    </xdr:to>
    <xdr:cxnSp macro="">
      <xdr:nvCxnSpPr>
        <xdr:cNvPr id="355" name="直線コネクタ 354"/>
        <xdr:cNvCxnSpPr/>
      </xdr:nvCxnSpPr>
      <xdr:spPr>
        <a:xfrm flipV="1">
          <a:off x="8750300" y="9449517"/>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85261</xdr:rowOff>
    </xdr:from>
    <xdr:to>
      <xdr:col>12</xdr:col>
      <xdr:colOff>511175</xdr:colOff>
      <xdr:row>55</xdr:row>
      <xdr:rowOff>43802</xdr:rowOff>
    </xdr:to>
    <xdr:cxnSp macro="">
      <xdr:nvCxnSpPr>
        <xdr:cNvPr id="358" name="直線コネクタ 357"/>
        <xdr:cNvCxnSpPr/>
      </xdr:nvCxnSpPr>
      <xdr:spPr>
        <a:xfrm>
          <a:off x="7861300" y="9172111"/>
          <a:ext cx="889000" cy="3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85261</xdr:rowOff>
    </xdr:from>
    <xdr:to>
      <xdr:col>11</xdr:col>
      <xdr:colOff>307975</xdr:colOff>
      <xdr:row>55</xdr:row>
      <xdr:rowOff>8222</xdr:rowOff>
    </xdr:to>
    <xdr:cxnSp macro="">
      <xdr:nvCxnSpPr>
        <xdr:cNvPr id="361" name="直線コネクタ 360"/>
        <xdr:cNvCxnSpPr/>
      </xdr:nvCxnSpPr>
      <xdr:spPr>
        <a:xfrm flipV="1">
          <a:off x="6972300" y="9172111"/>
          <a:ext cx="889000" cy="2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124415</xdr:rowOff>
    </xdr:from>
    <xdr:to>
      <xdr:col>15</xdr:col>
      <xdr:colOff>231775</xdr:colOff>
      <xdr:row>55</xdr:row>
      <xdr:rowOff>54565</xdr:rowOff>
    </xdr:to>
    <xdr:sp macro="" textlink="">
      <xdr:nvSpPr>
        <xdr:cNvPr id="371" name="円/楕円 370"/>
        <xdr:cNvSpPr/>
      </xdr:nvSpPr>
      <xdr:spPr>
        <a:xfrm>
          <a:off x="10426700" y="9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147292</xdr:rowOff>
    </xdr:from>
    <xdr:ext cx="534377" cy="259045"/>
    <xdr:sp macro="" textlink="">
      <xdr:nvSpPr>
        <xdr:cNvPr id="372" name="農林水産業費該当値テキスト"/>
        <xdr:cNvSpPr txBox="1"/>
      </xdr:nvSpPr>
      <xdr:spPr>
        <a:xfrm>
          <a:off x="10528300" y="92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140417</xdr:rowOff>
    </xdr:from>
    <xdr:to>
      <xdr:col>14</xdr:col>
      <xdr:colOff>79375</xdr:colOff>
      <xdr:row>55</xdr:row>
      <xdr:rowOff>70567</xdr:rowOff>
    </xdr:to>
    <xdr:sp macro="" textlink="">
      <xdr:nvSpPr>
        <xdr:cNvPr id="373" name="円/楕円 372"/>
        <xdr:cNvSpPr/>
      </xdr:nvSpPr>
      <xdr:spPr>
        <a:xfrm>
          <a:off x="9588500" y="9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87094</xdr:rowOff>
    </xdr:from>
    <xdr:ext cx="534377" cy="259045"/>
    <xdr:sp macro="" textlink="">
      <xdr:nvSpPr>
        <xdr:cNvPr id="374" name="テキスト ボックス 373"/>
        <xdr:cNvSpPr txBox="1"/>
      </xdr:nvSpPr>
      <xdr:spPr>
        <a:xfrm>
          <a:off x="9372111" y="91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164452</xdr:rowOff>
    </xdr:from>
    <xdr:to>
      <xdr:col>12</xdr:col>
      <xdr:colOff>561975</xdr:colOff>
      <xdr:row>55</xdr:row>
      <xdr:rowOff>94602</xdr:rowOff>
    </xdr:to>
    <xdr:sp macro="" textlink="">
      <xdr:nvSpPr>
        <xdr:cNvPr id="375" name="円/楕円 374"/>
        <xdr:cNvSpPr/>
      </xdr:nvSpPr>
      <xdr:spPr>
        <a:xfrm>
          <a:off x="86995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111129</xdr:rowOff>
    </xdr:from>
    <xdr:ext cx="534377" cy="259045"/>
    <xdr:sp macro="" textlink="">
      <xdr:nvSpPr>
        <xdr:cNvPr id="376" name="テキスト ボックス 375"/>
        <xdr:cNvSpPr txBox="1"/>
      </xdr:nvSpPr>
      <xdr:spPr>
        <a:xfrm>
          <a:off x="8483111" y="91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34461</xdr:rowOff>
    </xdr:from>
    <xdr:to>
      <xdr:col>11</xdr:col>
      <xdr:colOff>358775</xdr:colOff>
      <xdr:row>53</xdr:row>
      <xdr:rowOff>136061</xdr:rowOff>
    </xdr:to>
    <xdr:sp macro="" textlink="">
      <xdr:nvSpPr>
        <xdr:cNvPr id="377" name="円/楕円 376"/>
        <xdr:cNvSpPr/>
      </xdr:nvSpPr>
      <xdr:spPr>
        <a:xfrm>
          <a:off x="7810500" y="9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152588</xdr:rowOff>
    </xdr:from>
    <xdr:ext cx="534377" cy="259045"/>
    <xdr:sp macro="" textlink="">
      <xdr:nvSpPr>
        <xdr:cNvPr id="378" name="テキスト ボックス 377"/>
        <xdr:cNvSpPr txBox="1"/>
      </xdr:nvSpPr>
      <xdr:spPr>
        <a:xfrm>
          <a:off x="7594111" y="88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128872</xdr:rowOff>
    </xdr:from>
    <xdr:to>
      <xdr:col>10</xdr:col>
      <xdr:colOff>155575</xdr:colOff>
      <xdr:row>55</xdr:row>
      <xdr:rowOff>59022</xdr:rowOff>
    </xdr:to>
    <xdr:sp macro="" textlink="">
      <xdr:nvSpPr>
        <xdr:cNvPr id="379" name="円/楕円 378"/>
        <xdr:cNvSpPr/>
      </xdr:nvSpPr>
      <xdr:spPr>
        <a:xfrm>
          <a:off x="6921500" y="93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75549</xdr:rowOff>
    </xdr:from>
    <xdr:ext cx="534377" cy="259045"/>
    <xdr:sp macro="" textlink="">
      <xdr:nvSpPr>
        <xdr:cNvPr id="380" name="テキスト ボックス 379"/>
        <xdr:cNvSpPr txBox="1"/>
      </xdr:nvSpPr>
      <xdr:spPr>
        <a:xfrm>
          <a:off x="6705111" y="91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81648</xdr:rowOff>
    </xdr:from>
    <xdr:to>
      <xdr:col>15</xdr:col>
      <xdr:colOff>180975</xdr:colOff>
      <xdr:row>78</xdr:row>
      <xdr:rowOff>113678</xdr:rowOff>
    </xdr:to>
    <xdr:cxnSp macro="">
      <xdr:nvCxnSpPr>
        <xdr:cNvPr id="409" name="直線コネクタ 408"/>
        <xdr:cNvCxnSpPr/>
      </xdr:nvCxnSpPr>
      <xdr:spPr>
        <a:xfrm>
          <a:off x="9639300" y="13454748"/>
          <a:ext cx="8382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81648</xdr:rowOff>
    </xdr:from>
    <xdr:to>
      <xdr:col>14</xdr:col>
      <xdr:colOff>28575</xdr:colOff>
      <xdr:row>78</xdr:row>
      <xdr:rowOff>126454</xdr:rowOff>
    </xdr:to>
    <xdr:cxnSp macro="">
      <xdr:nvCxnSpPr>
        <xdr:cNvPr id="412" name="直線コネクタ 411"/>
        <xdr:cNvCxnSpPr/>
      </xdr:nvCxnSpPr>
      <xdr:spPr>
        <a:xfrm flipV="1">
          <a:off x="8750300" y="1345474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126454</xdr:rowOff>
    </xdr:from>
    <xdr:to>
      <xdr:col>12</xdr:col>
      <xdr:colOff>511175</xdr:colOff>
      <xdr:row>78</xdr:row>
      <xdr:rowOff>150000</xdr:rowOff>
    </xdr:to>
    <xdr:cxnSp macro="">
      <xdr:nvCxnSpPr>
        <xdr:cNvPr id="415" name="直線コネクタ 414"/>
        <xdr:cNvCxnSpPr/>
      </xdr:nvCxnSpPr>
      <xdr:spPr>
        <a:xfrm flipV="1">
          <a:off x="7861300" y="13499554"/>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143980</xdr:rowOff>
    </xdr:from>
    <xdr:to>
      <xdr:col>11</xdr:col>
      <xdr:colOff>307975</xdr:colOff>
      <xdr:row>78</xdr:row>
      <xdr:rowOff>150000</xdr:rowOff>
    </xdr:to>
    <xdr:cxnSp macro="">
      <xdr:nvCxnSpPr>
        <xdr:cNvPr id="418" name="直線コネクタ 417"/>
        <xdr:cNvCxnSpPr/>
      </xdr:nvCxnSpPr>
      <xdr:spPr>
        <a:xfrm>
          <a:off x="6972300" y="1351708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62878</xdr:rowOff>
    </xdr:from>
    <xdr:to>
      <xdr:col>15</xdr:col>
      <xdr:colOff>231775</xdr:colOff>
      <xdr:row>78</xdr:row>
      <xdr:rowOff>164478</xdr:rowOff>
    </xdr:to>
    <xdr:sp macro="" textlink="">
      <xdr:nvSpPr>
        <xdr:cNvPr id="428" name="円/楕円 427"/>
        <xdr:cNvSpPr/>
      </xdr:nvSpPr>
      <xdr:spPr>
        <a:xfrm>
          <a:off x="10426700" y="134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149255</xdr:rowOff>
    </xdr:from>
    <xdr:ext cx="469744" cy="259045"/>
    <xdr:sp macro="" textlink="">
      <xdr:nvSpPr>
        <xdr:cNvPr id="429" name="商工費該当値テキスト"/>
        <xdr:cNvSpPr txBox="1"/>
      </xdr:nvSpPr>
      <xdr:spPr>
        <a:xfrm>
          <a:off x="10528300" y="133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30848</xdr:rowOff>
    </xdr:from>
    <xdr:to>
      <xdr:col>14</xdr:col>
      <xdr:colOff>79375</xdr:colOff>
      <xdr:row>78</xdr:row>
      <xdr:rowOff>132448</xdr:rowOff>
    </xdr:to>
    <xdr:sp macro="" textlink="">
      <xdr:nvSpPr>
        <xdr:cNvPr id="430" name="円/楕円 429"/>
        <xdr:cNvSpPr/>
      </xdr:nvSpPr>
      <xdr:spPr>
        <a:xfrm>
          <a:off x="9588500" y="134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123575</xdr:rowOff>
    </xdr:from>
    <xdr:ext cx="534377" cy="259045"/>
    <xdr:sp macro="" textlink="">
      <xdr:nvSpPr>
        <xdr:cNvPr id="431" name="テキスト ボックス 430"/>
        <xdr:cNvSpPr txBox="1"/>
      </xdr:nvSpPr>
      <xdr:spPr>
        <a:xfrm>
          <a:off x="9372111" y="1349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75654</xdr:rowOff>
    </xdr:from>
    <xdr:to>
      <xdr:col>12</xdr:col>
      <xdr:colOff>561975</xdr:colOff>
      <xdr:row>79</xdr:row>
      <xdr:rowOff>5804</xdr:rowOff>
    </xdr:to>
    <xdr:sp macro="" textlink="">
      <xdr:nvSpPr>
        <xdr:cNvPr id="432" name="円/楕円 431"/>
        <xdr:cNvSpPr/>
      </xdr:nvSpPr>
      <xdr:spPr>
        <a:xfrm>
          <a:off x="8699500" y="134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168381</xdr:rowOff>
    </xdr:from>
    <xdr:ext cx="469744" cy="259045"/>
    <xdr:sp macro="" textlink="">
      <xdr:nvSpPr>
        <xdr:cNvPr id="433" name="テキスト ボックス 432"/>
        <xdr:cNvSpPr txBox="1"/>
      </xdr:nvSpPr>
      <xdr:spPr>
        <a:xfrm>
          <a:off x="8515427" y="135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99200</xdr:rowOff>
    </xdr:from>
    <xdr:to>
      <xdr:col>11</xdr:col>
      <xdr:colOff>358775</xdr:colOff>
      <xdr:row>79</xdr:row>
      <xdr:rowOff>29350</xdr:rowOff>
    </xdr:to>
    <xdr:sp macro="" textlink="">
      <xdr:nvSpPr>
        <xdr:cNvPr id="434" name="円/楕円 433"/>
        <xdr:cNvSpPr/>
      </xdr:nvSpPr>
      <xdr:spPr>
        <a:xfrm>
          <a:off x="7810500" y="134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20477</xdr:rowOff>
    </xdr:from>
    <xdr:ext cx="469744" cy="259045"/>
    <xdr:sp macro="" textlink="">
      <xdr:nvSpPr>
        <xdr:cNvPr id="435" name="テキスト ボックス 434"/>
        <xdr:cNvSpPr txBox="1"/>
      </xdr:nvSpPr>
      <xdr:spPr>
        <a:xfrm>
          <a:off x="7626427" y="135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93180</xdr:rowOff>
    </xdr:from>
    <xdr:to>
      <xdr:col>10</xdr:col>
      <xdr:colOff>155575</xdr:colOff>
      <xdr:row>79</xdr:row>
      <xdr:rowOff>23330</xdr:rowOff>
    </xdr:to>
    <xdr:sp macro="" textlink="">
      <xdr:nvSpPr>
        <xdr:cNvPr id="436" name="円/楕円 435"/>
        <xdr:cNvSpPr/>
      </xdr:nvSpPr>
      <xdr:spPr>
        <a:xfrm>
          <a:off x="6921500" y="134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14457</xdr:rowOff>
    </xdr:from>
    <xdr:ext cx="469744" cy="259045"/>
    <xdr:sp macro="" textlink="">
      <xdr:nvSpPr>
        <xdr:cNvPr id="437" name="テキスト ボックス 436"/>
        <xdr:cNvSpPr txBox="1"/>
      </xdr:nvSpPr>
      <xdr:spPr>
        <a:xfrm>
          <a:off x="6737427" y="135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57031</xdr:rowOff>
    </xdr:from>
    <xdr:to>
      <xdr:col>15</xdr:col>
      <xdr:colOff>180975</xdr:colOff>
      <xdr:row>99</xdr:row>
      <xdr:rowOff>58471</xdr:rowOff>
    </xdr:to>
    <xdr:cxnSp macro="">
      <xdr:nvCxnSpPr>
        <xdr:cNvPr id="468" name="直線コネクタ 467"/>
        <xdr:cNvCxnSpPr/>
      </xdr:nvCxnSpPr>
      <xdr:spPr>
        <a:xfrm>
          <a:off x="9639300" y="17030581"/>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43881</xdr:rowOff>
    </xdr:from>
    <xdr:to>
      <xdr:col>14</xdr:col>
      <xdr:colOff>28575</xdr:colOff>
      <xdr:row>99</xdr:row>
      <xdr:rowOff>57031</xdr:rowOff>
    </xdr:to>
    <xdr:cxnSp macro="">
      <xdr:nvCxnSpPr>
        <xdr:cNvPr id="471" name="直線コネクタ 470"/>
        <xdr:cNvCxnSpPr/>
      </xdr:nvCxnSpPr>
      <xdr:spPr>
        <a:xfrm>
          <a:off x="8750300" y="17017431"/>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42182</xdr:rowOff>
    </xdr:from>
    <xdr:to>
      <xdr:col>12</xdr:col>
      <xdr:colOff>511175</xdr:colOff>
      <xdr:row>99</xdr:row>
      <xdr:rowOff>43881</xdr:rowOff>
    </xdr:to>
    <xdr:cxnSp macro="">
      <xdr:nvCxnSpPr>
        <xdr:cNvPr id="474" name="直線コネクタ 473"/>
        <xdr:cNvCxnSpPr/>
      </xdr:nvCxnSpPr>
      <xdr:spPr>
        <a:xfrm>
          <a:off x="7861300" y="17015732"/>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42182</xdr:rowOff>
    </xdr:from>
    <xdr:to>
      <xdr:col>11</xdr:col>
      <xdr:colOff>307975</xdr:colOff>
      <xdr:row>99</xdr:row>
      <xdr:rowOff>49747</xdr:rowOff>
    </xdr:to>
    <xdr:cxnSp macro="">
      <xdr:nvCxnSpPr>
        <xdr:cNvPr id="477" name="直線コネクタ 476"/>
        <xdr:cNvCxnSpPr/>
      </xdr:nvCxnSpPr>
      <xdr:spPr>
        <a:xfrm flipV="1">
          <a:off x="6972300" y="17015732"/>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7671</xdr:rowOff>
    </xdr:from>
    <xdr:to>
      <xdr:col>15</xdr:col>
      <xdr:colOff>231775</xdr:colOff>
      <xdr:row>99</xdr:row>
      <xdr:rowOff>109271</xdr:rowOff>
    </xdr:to>
    <xdr:sp macro="" textlink="">
      <xdr:nvSpPr>
        <xdr:cNvPr id="487" name="円/楕円 486"/>
        <xdr:cNvSpPr/>
      </xdr:nvSpPr>
      <xdr:spPr>
        <a:xfrm>
          <a:off x="10426700" y="169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141480</xdr:rowOff>
    </xdr:from>
    <xdr:ext cx="534377" cy="259045"/>
    <xdr:sp macro="" textlink="">
      <xdr:nvSpPr>
        <xdr:cNvPr id="488" name="土木費該当値テキスト"/>
        <xdr:cNvSpPr txBox="1"/>
      </xdr:nvSpPr>
      <xdr:spPr>
        <a:xfrm>
          <a:off x="10528300" y="169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37,120</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6231</xdr:rowOff>
    </xdr:from>
    <xdr:to>
      <xdr:col>14</xdr:col>
      <xdr:colOff>79375</xdr:colOff>
      <xdr:row>99</xdr:row>
      <xdr:rowOff>107831</xdr:rowOff>
    </xdr:to>
    <xdr:sp macro="" textlink="">
      <xdr:nvSpPr>
        <xdr:cNvPr id="489" name="円/楕円 488"/>
        <xdr:cNvSpPr/>
      </xdr:nvSpPr>
      <xdr:spPr>
        <a:xfrm>
          <a:off x="9588500" y="169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98958</xdr:rowOff>
    </xdr:from>
    <xdr:ext cx="534377" cy="259045"/>
    <xdr:sp macro="" textlink="">
      <xdr:nvSpPr>
        <xdr:cNvPr id="490" name="テキスト ボックス 489"/>
        <xdr:cNvSpPr txBox="1"/>
      </xdr:nvSpPr>
      <xdr:spPr>
        <a:xfrm>
          <a:off x="9372111" y="170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164531</xdr:rowOff>
    </xdr:from>
    <xdr:to>
      <xdr:col>12</xdr:col>
      <xdr:colOff>561975</xdr:colOff>
      <xdr:row>99</xdr:row>
      <xdr:rowOff>94681</xdr:rowOff>
    </xdr:to>
    <xdr:sp macro="" textlink="">
      <xdr:nvSpPr>
        <xdr:cNvPr id="491" name="円/楕円 490"/>
        <xdr:cNvSpPr/>
      </xdr:nvSpPr>
      <xdr:spPr>
        <a:xfrm>
          <a:off x="8699500" y="169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85808</xdr:rowOff>
    </xdr:from>
    <xdr:ext cx="534377" cy="259045"/>
    <xdr:sp macro="" textlink="">
      <xdr:nvSpPr>
        <xdr:cNvPr id="492" name="テキスト ボックス 491"/>
        <xdr:cNvSpPr txBox="1"/>
      </xdr:nvSpPr>
      <xdr:spPr>
        <a:xfrm>
          <a:off x="8483111" y="170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162832</xdr:rowOff>
    </xdr:from>
    <xdr:to>
      <xdr:col>11</xdr:col>
      <xdr:colOff>358775</xdr:colOff>
      <xdr:row>99</xdr:row>
      <xdr:rowOff>92982</xdr:rowOff>
    </xdr:to>
    <xdr:sp macro="" textlink="">
      <xdr:nvSpPr>
        <xdr:cNvPr id="493" name="円/楕円 492"/>
        <xdr:cNvSpPr/>
      </xdr:nvSpPr>
      <xdr:spPr>
        <a:xfrm>
          <a:off x="7810500" y="169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84109</xdr:rowOff>
    </xdr:from>
    <xdr:ext cx="534377" cy="259045"/>
    <xdr:sp macro="" textlink="">
      <xdr:nvSpPr>
        <xdr:cNvPr id="494" name="テキスト ボックス 493"/>
        <xdr:cNvSpPr txBox="1"/>
      </xdr:nvSpPr>
      <xdr:spPr>
        <a:xfrm>
          <a:off x="7594111" y="1705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170397</xdr:rowOff>
    </xdr:from>
    <xdr:to>
      <xdr:col>10</xdr:col>
      <xdr:colOff>155575</xdr:colOff>
      <xdr:row>99</xdr:row>
      <xdr:rowOff>100547</xdr:rowOff>
    </xdr:to>
    <xdr:sp macro="" textlink="">
      <xdr:nvSpPr>
        <xdr:cNvPr id="495" name="円/楕円 494"/>
        <xdr:cNvSpPr/>
      </xdr:nvSpPr>
      <xdr:spPr>
        <a:xfrm>
          <a:off x="6921500" y="169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91674</xdr:rowOff>
    </xdr:from>
    <xdr:ext cx="534377" cy="259045"/>
    <xdr:sp macro="" textlink="">
      <xdr:nvSpPr>
        <xdr:cNvPr id="496" name="テキスト ボックス 495"/>
        <xdr:cNvSpPr txBox="1"/>
      </xdr:nvSpPr>
      <xdr:spPr>
        <a:xfrm>
          <a:off x="6705111" y="170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105377</xdr:rowOff>
    </xdr:from>
    <xdr:to>
      <xdr:col>23</xdr:col>
      <xdr:colOff>517525</xdr:colOff>
      <xdr:row>35</xdr:row>
      <xdr:rowOff>132221</xdr:rowOff>
    </xdr:to>
    <xdr:cxnSp macro="">
      <xdr:nvCxnSpPr>
        <xdr:cNvPr id="528" name="直線コネクタ 527"/>
        <xdr:cNvCxnSpPr/>
      </xdr:nvCxnSpPr>
      <xdr:spPr>
        <a:xfrm flipV="1">
          <a:off x="15481300" y="6106127"/>
          <a:ext cx="8382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132221</xdr:rowOff>
    </xdr:from>
    <xdr:to>
      <xdr:col>22</xdr:col>
      <xdr:colOff>365125</xdr:colOff>
      <xdr:row>36</xdr:row>
      <xdr:rowOff>33303</xdr:rowOff>
    </xdr:to>
    <xdr:cxnSp macro="">
      <xdr:nvCxnSpPr>
        <xdr:cNvPr id="531" name="直線コネクタ 530"/>
        <xdr:cNvCxnSpPr/>
      </xdr:nvCxnSpPr>
      <xdr:spPr>
        <a:xfrm flipV="1">
          <a:off x="14592300" y="6132971"/>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33303</xdr:rowOff>
    </xdr:from>
    <xdr:to>
      <xdr:col>21</xdr:col>
      <xdr:colOff>161925</xdr:colOff>
      <xdr:row>36</xdr:row>
      <xdr:rowOff>144566</xdr:rowOff>
    </xdr:to>
    <xdr:cxnSp macro="">
      <xdr:nvCxnSpPr>
        <xdr:cNvPr id="534" name="直線コネクタ 533"/>
        <xdr:cNvCxnSpPr/>
      </xdr:nvCxnSpPr>
      <xdr:spPr>
        <a:xfrm flipV="1">
          <a:off x="13703300" y="6205503"/>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34381</xdr:rowOff>
    </xdr:from>
    <xdr:to>
      <xdr:col>19</xdr:col>
      <xdr:colOff>644525</xdr:colOff>
      <xdr:row>36</xdr:row>
      <xdr:rowOff>144566</xdr:rowOff>
    </xdr:to>
    <xdr:cxnSp macro="">
      <xdr:nvCxnSpPr>
        <xdr:cNvPr id="537" name="直線コネクタ 536"/>
        <xdr:cNvCxnSpPr/>
      </xdr:nvCxnSpPr>
      <xdr:spPr>
        <a:xfrm>
          <a:off x="12814300" y="6035131"/>
          <a:ext cx="889000" cy="2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54577</xdr:rowOff>
    </xdr:from>
    <xdr:to>
      <xdr:col>23</xdr:col>
      <xdr:colOff>568325</xdr:colOff>
      <xdr:row>35</xdr:row>
      <xdr:rowOff>156177</xdr:rowOff>
    </xdr:to>
    <xdr:sp macro="" textlink="">
      <xdr:nvSpPr>
        <xdr:cNvPr id="547" name="円/楕円 546"/>
        <xdr:cNvSpPr/>
      </xdr:nvSpPr>
      <xdr:spPr>
        <a:xfrm>
          <a:off x="16268700" y="60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77454</xdr:rowOff>
    </xdr:from>
    <xdr:ext cx="534377" cy="259045"/>
    <xdr:sp macro="" textlink="">
      <xdr:nvSpPr>
        <xdr:cNvPr id="548" name="消防費該当値テキスト"/>
        <xdr:cNvSpPr txBox="1"/>
      </xdr:nvSpPr>
      <xdr:spPr>
        <a:xfrm>
          <a:off x="16370300" y="590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81421</xdr:rowOff>
    </xdr:from>
    <xdr:to>
      <xdr:col>22</xdr:col>
      <xdr:colOff>415925</xdr:colOff>
      <xdr:row>36</xdr:row>
      <xdr:rowOff>11571</xdr:rowOff>
    </xdr:to>
    <xdr:sp macro="" textlink="">
      <xdr:nvSpPr>
        <xdr:cNvPr id="549" name="円/楕円 548"/>
        <xdr:cNvSpPr/>
      </xdr:nvSpPr>
      <xdr:spPr>
        <a:xfrm>
          <a:off x="15430500" y="60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28098</xdr:rowOff>
    </xdr:from>
    <xdr:ext cx="534377" cy="259045"/>
    <xdr:sp macro="" textlink="">
      <xdr:nvSpPr>
        <xdr:cNvPr id="550" name="テキスト ボックス 549"/>
        <xdr:cNvSpPr txBox="1"/>
      </xdr:nvSpPr>
      <xdr:spPr>
        <a:xfrm>
          <a:off x="15214111" y="5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153953</xdr:rowOff>
    </xdr:from>
    <xdr:to>
      <xdr:col>21</xdr:col>
      <xdr:colOff>212725</xdr:colOff>
      <xdr:row>36</xdr:row>
      <xdr:rowOff>84103</xdr:rowOff>
    </xdr:to>
    <xdr:sp macro="" textlink="">
      <xdr:nvSpPr>
        <xdr:cNvPr id="551" name="円/楕円 550"/>
        <xdr:cNvSpPr/>
      </xdr:nvSpPr>
      <xdr:spPr>
        <a:xfrm>
          <a:off x="14541500" y="61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100630</xdr:rowOff>
    </xdr:from>
    <xdr:ext cx="534377" cy="259045"/>
    <xdr:sp macro="" textlink="">
      <xdr:nvSpPr>
        <xdr:cNvPr id="552" name="テキスト ボックス 551"/>
        <xdr:cNvSpPr txBox="1"/>
      </xdr:nvSpPr>
      <xdr:spPr>
        <a:xfrm>
          <a:off x="14325111" y="59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93766</xdr:rowOff>
    </xdr:from>
    <xdr:to>
      <xdr:col>20</xdr:col>
      <xdr:colOff>9525</xdr:colOff>
      <xdr:row>37</xdr:row>
      <xdr:rowOff>23916</xdr:rowOff>
    </xdr:to>
    <xdr:sp macro="" textlink="">
      <xdr:nvSpPr>
        <xdr:cNvPr id="553" name="円/楕円 552"/>
        <xdr:cNvSpPr/>
      </xdr:nvSpPr>
      <xdr:spPr>
        <a:xfrm>
          <a:off x="13652500" y="62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40443</xdr:rowOff>
    </xdr:from>
    <xdr:ext cx="534377" cy="259045"/>
    <xdr:sp macro="" textlink="">
      <xdr:nvSpPr>
        <xdr:cNvPr id="554" name="テキスト ボックス 553"/>
        <xdr:cNvSpPr txBox="1"/>
      </xdr:nvSpPr>
      <xdr:spPr>
        <a:xfrm>
          <a:off x="13436111" y="60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155031</xdr:rowOff>
    </xdr:from>
    <xdr:to>
      <xdr:col>18</xdr:col>
      <xdr:colOff>492125</xdr:colOff>
      <xdr:row>35</xdr:row>
      <xdr:rowOff>85181</xdr:rowOff>
    </xdr:to>
    <xdr:sp macro="" textlink="">
      <xdr:nvSpPr>
        <xdr:cNvPr id="555" name="円/楕円 554"/>
        <xdr:cNvSpPr/>
      </xdr:nvSpPr>
      <xdr:spPr>
        <a:xfrm>
          <a:off x="12763500" y="5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101708</xdr:rowOff>
    </xdr:from>
    <xdr:ext cx="534377" cy="259045"/>
    <xdr:sp macro="" textlink="">
      <xdr:nvSpPr>
        <xdr:cNvPr id="556" name="テキスト ボックス 555"/>
        <xdr:cNvSpPr txBox="1"/>
      </xdr:nvSpPr>
      <xdr:spPr>
        <a:xfrm>
          <a:off x="12547111" y="575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72530</xdr:rowOff>
    </xdr:from>
    <xdr:to>
      <xdr:col>23</xdr:col>
      <xdr:colOff>517525</xdr:colOff>
      <xdr:row>57</xdr:row>
      <xdr:rowOff>152514</xdr:rowOff>
    </xdr:to>
    <xdr:cxnSp macro="">
      <xdr:nvCxnSpPr>
        <xdr:cNvPr id="586" name="直線コネクタ 585"/>
        <xdr:cNvCxnSpPr/>
      </xdr:nvCxnSpPr>
      <xdr:spPr>
        <a:xfrm flipV="1">
          <a:off x="15481300" y="9845180"/>
          <a:ext cx="8382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108369</xdr:rowOff>
    </xdr:from>
    <xdr:to>
      <xdr:col>22</xdr:col>
      <xdr:colOff>365125</xdr:colOff>
      <xdr:row>57</xdr:row>
      <xdr:rowOff>152514</xdr:rowOff>
    </xdr:to>
    <xdr:cxnSp macro="">
      <xdr:nvCxnSpPr>
        <xdr:cNvPr id="589" name="直線コネクタ 588"/>
        <xdr:cNvCxnSpPr/>
      </xdr:nvCxnSpPr>
      <xdr:spPr>
        <a:xfrm>
          <a:off x="14592300" y="9709569"/>
          <a:ext cx="889000" cy="2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108369</xdr:rowOff>
    </xdr:from>
    <xdr:to>
      <xdr:col>21</xdr:col>
      <xdr:colOff>161925</xdr:colOff>
      <xdr:row>57</xdr:row>
      <xdr:rowOff>19647</xdr:rowOff>
    </xdr:to>
    <xdr:cxnSp macro="">
      <xdr:nvCxnSpPr>
        <xdr:cNvPr id="592" name="直線コネクタ 591"/>
        <xdr:cNvCxnSpPr/>
      </xdr:nvCxnSpPr>
      <xdr:spPr>
        <a:xfrm flipV="1">
          <a:off x="13703300" y="9709569"/>
          <a:ext cx="889000" cy="8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162814</xdr:rowOff>
    </xdr:from>
    <xdr:to>
      <xdr:col>19</xdr:col>
      <xdr:colOff>644525</xdr:colOff>
      <xdr:row>57</xdr:row>
      <xdr:rowOff>19647</xdr:rowOff>
    </xdr:to>
    <xdr:cxnSp macro="">
      <xdr:nvCxnSpPr>
        <xdr:cNvPr id="595" name="直線コネクタ 594"/>
        <xdr:cNvCxnSpPr/>
      </xdr:nvCxnSpPr>
      <xdr:spPr>
        <a:xfrm>
          <a:off x="12814300" y="9764014"/>
          <a:ext cx="8890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21730</xdr:rowOff>
    </xdr:from>
    <xdr:to>
      <xdr:col>23</xdr:col>
      <xdr:colOff>568325</xdr:colOff>
      <xdr:row>57</xdr:row>
      <xdr:rowOff>123330</xdr:rowOff>
    </xdr:to>
    <xdr:sp macro="" textlink="">
      <xdr:nvSpPr>
        <xdr:cNvPr id="605" name="円/楕円 604"/>
        <xdr:cNvSpPr/>
      </xdr:nvSpPr>
      <xdr:spPr>
        <a:xfrm>
          <a:off x="16268700" y="9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157</xdr:rowOff>
    </xdr:from>
    <xdr:ext cx="534377" cy="259045"/>
    <xdr:sp macro="" textlink="">
      <xdr:nvSpPr>
        <xdr:cNvPr id="606" name="教育費該当値テキスト"/>
        <xdr:cNvSpPr txBox="1"/>
      </xdr:nvSpPr>
      <xdr:spPr>
        <a:xfrm>
          <a:off x="16370300"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101714</xdr:rowOff>
    </xdr:from>
    <xdr:to>
      <xdr:col>22</xdr:col>
      <xdr:colOff>415925</xdr:colOff>
      <xdr:row>58</xdr:row>
      <xdr:rowOff>31864</xdr:rowOff>
    </xdr:to>
    <xdr:sp macro="" textlink="">
      <xdr:nvSpPr>
        <xdr:cNvPr id="607" name="円/楕円 606"/>
        <xdr:cNvSpPr/>
      </xdr:nvSpPr>
      <xdr:spPr>
        <a:xfrm>
          <a:off x="15430500" y="98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22991</xdr:rowOff>
    </xdr:from>
    <xdr:ext cx="534377" cy="259045"/>
    <xdr:sp macro="" textlink="">
      <xdr:nvSpPr>
        <xdr:cNvPr id="608" name="テキスト ボックス 607"/>
        <xdr:cNvSpPr txBox="1"/>
      </xdr:nvSpPr>
      <xdr:spPr>
        <a:xfrm>
          <a:off x="15214111" y="99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57569</xdr:rowOff>
    </xdr:from>
    <xdr:to>
      <xdr:col>21</xdr:col>
      <xdr:colOff>212725</xdr:colOff>
      <xdr:row>56</xdr:row>
      <xdr:rowOff>159169</xdr:rowOff>
    </xdr:to>
    <xdr:sp macro="" textlink="">
      <xdr:nvSpPr>
        <xdr:cNvPr id="609" name="円/楕円 608"/>
        <xdr:cNvSpPr/>
      </xdr:nvSpPr>
      <xdr:spPr>
        <a:xfrm>
          <a:off x="14541500" y="96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4246</xdr:rowOff>
    </xdr:from>
    <xdr:ext cx="534377" cy="259045"/>
    <xdr:sp macro="" textlink="">
      <xdr:nvSpPr>
        <xdr:cNvPr id="610" name="テキスト ボックス 609"/>
        <xdr:cNvSpPr txBox="1"/>
      </xdr:nvSpPr>
      <xdr:spPr>
        <a:xfrm>
          <a:off x="14325111" y="94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140297</xdr:rowOff>
    </xdr:from>
    <xdr:to>
      <xdr:col>20</xdr:col>
      <xdr:colOff>9525</xdr:colOff>
      <xdr:row>57</xdr:row>
      <xdr:rowOff>70447</xdr:rowOff>
    </xdr:to>
    <xdr:sp macro="" textlink="">
      <xdr:nvSpPr>
        <xdr:cNvPr id="611" name="円/楕円 610"/>
        <xdr:cNvSpPr/>
      </xdr:nvSpPr>
      <xdr:spPr>
        <a:xfrm>
          <a:off x="13652500" y="97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86974</xdr:rowOff>
    </xdr:from>
    <xdr:ext cx="534377" cy="259045"/>
    <xdr:sp macro="" textlink="">
      <xdr:nvSpPr>
        <xdr:cNvPr id="612" name="テキスト ボックス 611"/>
        <xdr:cNvSpPr txBox="1"/>
      </xdr:nvSpPr>
      <xdr:spPr>
        <a:xfrm>
          <a:off x="13436111" y="95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112014</xdr:rowOff>
    </xdr:from>
    <xdr:to>
      <xdr:col>18</xdr:col>
      <xdr:colOff>492125</xdr:colOff>
      <xdr:row>57</xdr:row>
      <xdr:rowOff>42164</xdr:rowOff>
    </xdr:to>
    <xdr:sp macro="" textlink="">
      <xdr:nvSpPr>
        <xdr:cNvPr id="613" name="円/楕円 612"/>
        <xdr:cNvSpPr/>
      </xdr:nvSpPr>
      <xdr:spPr>
        <a:xfrm>
          <a:off x="12763500" y="97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58691</xdr:rowOff>
    </xdr:from>
    <xdr:ext cx="534377" cy="259045"/>
    <xdr:sp macro="" textlink="">
      <xdr:nvSpPr>
        <xdr:cNvPr id="614" name="テキスト ボックス 613"/>
        <xdr:cNvSpPr txBox="1"/>
      </xdr:nvSpPr>
      <xdr:spPr>
        <a:xfrm>
          <a:off x="12547111" y="94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118765</xdr:rowOff>
    </xdr:from>
    <xdr:to>
      <xdr:col>23</xdr:col>
      <xdr:colOff>517525</xdr:colOff>
      <xdr:row>78</xdr:row>
      <xdr:rowOff>132426</xdr:rowOff>
    </xdr:to>
    <xdr:cxnSp macro="">
      <xdr:nvCxnSpPr>
        <xdr:cNvPr id="641" name="直線コネクタ 640"/>
        <xdr:cNvCxnSpPr/>
      </xdr:nvCxnSpPr>
      <xdr:spPr>
        <a:xfrm flipV="1">
          <a:off x="15481300" y="13491865"/>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2"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132426</xdr:rowOff>
    </xdr:from>
    <xdr:to>
      <xdr:col>22</xdr:col>
      <xdr:colOff>365125</xdr:colOff>
      <xdr:row>78</xdr:row>
      <xdr:rowOff>138207</xdr:rowOff>
    </xdr:to>
    <xdr:cxnSp macro="">
      <xdr:nvCxnSpPr>
        <xdr:cNvPr id="644" name="直線コネクタ 643"/>
        <xdr:cNvCxnSpPr/>
      </xdr:nvCxnSpPr>
      <xdr:spPr>
        <a:xfrm flipV="1">
          <a:off x="14592300" y="13505526"/>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4522</xdr:rowOff>
    </xdr:from>
    <xdr:ext cx="469744" cy="259045"/>
    <xdr:sp macro="" textlink="">
      <xdr:nvSpPr>
        <xdr:cNvPr id="646" name="テキスト ボックス 645"/>
        <xdr:cNvSpPr txBox="1"/>
      </xdr:nvSpPr>
      <xdr:spPr>
        <a:xfrm>
          <a:off x="15246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138207</xdr:rowOff>
    </xdr:from>
    <xdr:to>
      <xdr:col>21</xdr:col>
      <xdr:colOff>161925</xdr:colOff>
      <xdr:row>78</xdr:row>
      <xdr:rowOff>139488</xdr:rowOff>
    </xdr:to>
    <xdr:cxnSp macro="">
      <xdr:nvCxnSpPr>
        <xdr:cNvPr id="647" name="直線コネクタ 646"/>
        <xdr:cNvCxnSpPr/>
      </xdr:nvCxnSpPr>
      <xdr:spPr>
        <a:xfrm flipV="1">
          <a:off x="13703300" y="1351130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138193</xdr:rowOff>
    </xdr:from>
    <xdr:to>
      <xdr:col>19</xdr:col>
      <xdr:colOff>644525</xdr:colOff>
      <xdr:row>78</xdr:row>
      <xdr:rowOff>139488</xdr:rowOff>
    </xdr:to>
    <xdr:cxnSp macro="">
      <xdr:nvCxnSpPr>
        <xdr:cNvPr id="650" name="直線コネクタ 649"/>
        <xdr:cNvCxnSpPr/>
      </xdr:nvCxnSpPr>
      <xdr:spPr>
        <a:xfrm>
          <a:off x="12814300" y="1351129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67965</xdr:rowOff>
    </xdr:from>
    <xdr:to>
      <xdr:col>23</xdr:col>
      <xdr:colOff>568325</xdr:colOff>
      <xdr:row>78</xdr:row>
      <xdr:rowOff>169565</xdr:rowOff>
    </xdr:to>
    <xdr:sp macro="" textlink="">
      <xdr:nvSpPr>
        <xdr:cNvPr id="660" name="円/楕円 659"/>
        <xdr:cNvSpPr/>
      </xdr:nvSpPr>
      <xdr:spPr>
        <a:xfrm>
          <a:off x="16268700" y="134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27342</xdr:rowOff>
    </xdr:from>
    <xdr:ext cx="469744" cy="259045"/>
    <xdr:sp macro="" textlink="">
      <xdr:nvSpPr>
        <xdr:cNvPr id="661" name="災害復旧費該当値テキスト"/>
        <xdr:cNvSpPr txBox="1"/>
      </xdr:nvSpPr>
      <xdr:spPr>
        <a:xfrm>
          <a:off x="16370300" y="1322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81626</xdr:rowOff>
    </xdr:from>
    <xdr:to>
      <xdr:col>22</xdr:col>
      <xdr:colOff>415925</xdr:colOff>
      <xdr:row>79</xdr:row>
      <xdr:rowOff>11776</xdr:rowOff>
    </xdr:to>
    <xdr:sp macro="" textlink="">
      <xdr:nvSpPr>
        <xdr:cNvPr id="662" name="円/楕円 661"/>
        <xdr:cNvSpPr/>
      </xdr:nvSpPr>
      <xdr:spPr>
        <a:xfrm>
          <a:off x="15430500" y="134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28303</xdr:rowOff>
    </xdr:from>
    <xdr:ext cx="469744" cy="259045"/>
    <xdr:sp macro="" textlink="">
      <xdr:nvSpPr>
        <xdr:cNvPr id="663" name="テキスト ボックス 662"/>
        <xdr:cNvSpPr txBox="1"/>
      </xdr:nvSpPr>
      <xdr:spPr>
        <a:xfrm>
          <a:off x="15246427" y="132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87407</xdr:rowOff>
    </xdr:from>
    <xdr:to>
      <xdr:col>21</xdr:col>
      <xdr:colOff>212725</xdr:colOff>
      <xdr:row>79</xdr:row>
      <xdr:rowOff>17557</xdr:rowOff>
    </xdr:to>
    <xdr:sp macro="" textlink="">
      <xdr:nvSpPr>
        <xdr:cNvPr id="664" name="円/楕円 663"/>
        <xdr:cNvSpPr/>
      </xdr:nvSpPr>
      <xdr:spPr>
        <a:xfrm>
          <a:off x="14541500" y="134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8684</xdr:rowOff>
    </xdr:from>
    <xdr:ext cx="378565" cy="259045"/>
    <xdr:sp macro="" textlink="">
      <xdr:nvSpPr>
        <xdr:cNvPr id="665" name="テキスト ボックス 664"/>
        <xdr:cNvSpPr txBox="1"/>
      </xdr:nvSpPr>
      <xdr:spPr>
        <a:xfrm>
          <a:off x="14403017" y="1355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88688</xdr:rowOff>
    </xdr:from>
    <xdr:to>
      <xdr:col>20</xdr:col>
      <xdr:colOff>9525</xdr:colOff>
      <xdr:row>79</xdr:row>
      <xdr:rowOff>18838</xdr:rowOff>
    </xdr:to>
    <xdr:sp macro="" textlink="">
      <xdr:nvSpPr>
        <xdr:cNvPr id="666" name="円/楕円 665"/>
        <xdr:cNvSpPr/>
      </xdr:nvSpPr>
      <xdr:spPr>
        <a:xfrm>
          <a:off x="13652500" y="134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9965</xdr:rowOff>
    </xdr:from>
    <xdr:ext cx="313932" cy="259045"/>
    <xdr:sp macro="" textlink="">
      <xdr:nvSpPr>
        <xdr:cNvPr id="667" name="テキスト ボックス 666"/>
        <xdr:cNvSpPr txBox="1"/>
      </xdr:nvSpPr>
      <xdr:spPr>
        <a:xfrm>
          <a:off x="13546333" y="13554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87393</xdr:rowOff>
    </xdr:from>
    <xdr:to>
      <xdr:col>18</xdr:col>
      <xdr:colOff>492125</xdr:colOff>
      <xdr:row>79</xdr:row>
      <xdr:rowOff>17543</xdr:rowOff>
    </xdr:to>
    <xdr:sp macro="" textlink="">
      <xdr:nvSpPr>
        <xdr:cNvPr id="668" name="円/楕円 667"/>
        <xdr:cNvSpPr/>
      </xdr:nvSpPr>
      <xdr:spPr>
        <a:xfrm>
          <a:off x="12763500" y="134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8670</xdr:rowOff>
    </xdr:from>
    <xdr:ext cx="378565" cy="259045"/>
    <xdr:sp macro="" textlink="">
      <xdr:nvSpPr>
        <xdr:cNvPr id="669" name="テキスト ボックス 668"/>
        <xdr:cNvSpPr txBox="1"/>
      </xdr:nvSpPr>
      <xdr:spPr>
        <a:xfrm>
          <a:off x="12625017" y="1355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50242</xdr:rowOff>
    </xdr:from>
    <xdr:to>
      <xdr:col>23</xdr:col>
      <xdr:colOff>517525</xdr:colOff>
      <xdr:row>94</xdr:row>
      <xdr:rowOff>104611</xdr:rowOff>
    </xdr:to>
    <xdr:cxnSp macro="">
      <xdr:nvCxnSpPr>
        <xdr:cNvPr id="698" name="直線コネクタ 697"/>
        <xdr:cNvCxnSpPr/>
      </xdr:nvCxnSpPr>
      <xdr:spPr>
        <a:xfrm flipV="1">
          <a:off x="15481300" y="16166542"/>
          <a:ext cx="8382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104611</xdr:rowOff>
    </xdr:from>
    <xdr:to>
      <xdr:col>22</xdr:col>
      <xdr:colOff>365125</xdr:colOff>
      <xdr:row>94</xdr:row>
      <xdr:rowOff>106324</xdr:rowOff>
    </xdr:to>
    <xdr:cxnSp macro="">
      <xdr:nvCxnSpPr>
        <xdr:cNvPr id="701" name="直線コネクタ 700"/>
        <xdr:cNvCxnSpPr/>
      </xdr:nvCxnSpPr>
      <xdr:spPr>
        <a:xfrm flipV="1">
          <a:off x="14592300" y="16220911"/>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106324</xdr:rowOff>
    </xdr:from>
    <xdr:to>
      <xdr:col>21</xdr:col>
      <xdr:colOff>161925</xdr:colOff>
      <xdr:row>94</xdr:row>
      <xdr:rowOff>131584</xdr:rowOff>
    </xdr:to>
    <xdr:cxnSp macro="">
      <xdr:nvCxnSpPr>
        <xdr:cNvPr id="704" name="直線コネクタ 703"/>
        <xdr:cNvCxnSpPr/>
      </xdr:nvCxnSpPr>
      <xdr:spPr>
        <a:xfrm flipV="1">
          <a:off x="13703300" y="16222624"/>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131584</xdr:rowOff>
    </xdr:from>
    <xdr:to>
      <xdr:col>19</xdr:col>
      <xdr:colOff>644525</xdr:colOff>
      <xdr:row>94</xdr:row>
      <xdr:rowOff>136779</xdr:rowOff>
    </xdr:to>
    <xdr:cxnSp macro="">
      <xdr:nvCxnSpPr>
        <xdr:cNvPr id="707" name="直線コネクタ 706"/>
        <xdr:cNvCxnSpPr/>
      </xdr:nvCxnSpPr>
      <xdr:spPr>
        <a:xfrm flipV="1">
          <a:off x="12814300" y="16247884"/>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170892</xdr:rowOff>
    </xdr:from>
    <xdr:to>
      <xdr:col>23</xdr:col>
      <xdr:colOff>568325</xdr:colOff>
      <xdr:row>94</xdr:row>
      <xdr:rowOff>101042</xdr:rowOff>
    </xdr:to>
    <xdr:sp macro="" textlink="">
      <xdr:nvSpPr>
        <xdr:cNvPr id="717" name="円/楕円 716"/>
        <xdr:cNvSpPr/>
      </xdr:nvSpPr>
      <xdr:spPr>
        <a:xfrm>
          <a:off x="16268700" y="161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22319</xdr:rowOff>
    </xdr:from>
    <xdr:ext cx="534377" cy="259045"/>
    <xdr:sp macro="" textlink="">
      <xdr:nvSpPr>
        <xdr:cNvPr id="718" name="公債費該当値テキスト"/>
        <xdr:cNvSpPr txBox="1"/>
      </xdr:nvSpPr>
      <xdr:spPr>
        <a:xfrm>
          <a:off x="16370300" y="159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53811</xdr:rowOff>
    </xdr:from>
    <xdr:to>
      <xdr:col>22</xdr:col>
      <xdr:colOff>415925</xdr:colOff>
      <xdr:row>94</xdr:row>
      <xdr:rowOff>155411</xdr:rowOff>
    </xdr:to>
    <xdr:sp macro="" textlink="">
      <xdr:nvSpPr>
        <xdr:cNvPr id="719" name="円/楕円 718"/>
        <xdr:cNvSpPr/>
      </xdr:nvSpPr>
      <xdr:spPr>
        <a:xfrm>
          <a:off x="15430500" y="16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146538</xdr:rowOff>
    </xdr:from>
    <xdr:ext cx="534377" cy="259045"/>
    <xdr:sp macro="" textlink="">
      <xdr:nvSpPr>
        <xdr:cNvPr id="720" name="テキスト ボックス 719"/>
        <xdr:cNvSpPr txBox="1"/>
      </xdr:nvSpPr>
      <xdr:spPr>
        <a:xfrm>
          <a:off x="15214111" y="162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55524</xdr:rowOff>
    </xdr:from>
    <xdr:to>
      <xdr:col>21</xdr:col>
      <xdr:colOff>212725</xdr:colOff>
      <xdr:row>94</xdr:row>
      <xdr:rowOff>157124</xdr:rowOff>
    </xdr:to>
    <xdr:sp macro="" textlink="">
      <xdr:nvSpPr>
        <xdr:cNvPr id="721" name="円/楕円 720"/>
        <xdr:cNvSpPr/>
      </xdr:nvSpPr>
      <xdr:spPr>
        <a:xfrm>
          <a:off x="14541500" y="161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148251</xdr:rowOff>
    </xdr:from>
    <xdr:ext cx="534377" cy="259045"/>
    <xdr:sp macro="" textlink="">
      <xdr:nvSpPr>
        <xdr:cNvPr id="722" name="テキスト ボックス 721"/>
        <xdr:cNvSpPr txBox="1"/>
      </xdr:nvSpPr>
      <xdr:spPr>
        <a:xfrm>
          <a:off x="14325111" y="162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80784</xdr:rowOff>
    </xdr:from>
    <xdr:to>
      <xdr:col>20</xdr:col>
      <xdr:colOff>9525</xdr:colOff>
      <xdr:row>95</xdr:row>
      <xdr:rowOff>10934</xdr:rowOff>
    </xdr:to>
    <xdr:sp macro="" textlink="">
      <xdr:nvSpPr>
        <xdr:cNvPr id="723" name="円/楕円 722"/>
        <xdr:cNvSpPr/>
      </xdr:nvSpPr>
      <xdr:spPr>
        <a:xfrm>
          <a:off x="13652500" y="161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2061</xdr:rowOff>
    </xdr:from>
    <xdr:ext cx="534377" cy="259045"/>
    <xdr:sp macro="" textlink="">
      <xdr:nvSpPr>
        <xdr:cNvPr id="724" name="テキスト ボックス 723"/>
        <xdr:cNvSpPr txBox="1"/>
      </xdr:nvSpPr>
      <xdr:spPr>
        <a:xfrm>
          <a:off x="13436111" y="1628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85979</xdr:rowOff>
    </xdr:from>
    <xdr:to>
      <xdr:col>18</xdr:col>
      <xdr:colOff>492125</xdr:colOff>
      <xdr:row>95</xdr:row>
      <xdr:rowOff>16129</xdr:rowOff>
    </xdr:to>
    <xdr:sp macro="" textlink="">
      <xdr:nvSpPr>
        <xdr:cNvPr id="725" name="円/楕円 724"/>
        <xdr:cNvSpPr/>
      </xdr:nvSpPr>
      <xdr:spPr>
        <a:xfrm>
          <a:off x="12763500" y="162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7256</xdr:rowOff>
    </xdr:from>
    <xdr:ext cx="534377" cy="259045"/>
    <xdr:sp macro="" textlink="">
      <xdr:nvSpPr>
        <xdr:cNvPr id="726" name="テキスト ボックス 725"/>
        <xdr:cNvSpPr txBox="1"/>
      </xdr:nvSpPr>
      <xdr:spPr>
        <a:xfrm>
          <a:off x="12547111" y="162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民生費は</a:t>
          </a:r>
          <a:r>
            <a:rPr kumimoji="1" lang="ja-JP" altLang="en-US" sz="1100">
              <a:solidFill>
                <a:sysClr val="windowText" lastClr="000000"/>
              </a:solidFill>
              <a:effectLst/>
              <a:latin typeface="+mn-lt"/>
              <a:ea typeface="+mn-ea"/>
              <a:cs typeface="+mn-cs"/>
            </a:rPr>
            <a:t>増加傾向が続き，</a:t>
          </a:r>
          <a:r>
            <a:rPr kumimoji="1" lang="ja-JP" altLang="ja-JP" sz="1100">
              <a:solidFill>
                <a:sysClr val="windowText" lastClr="000000"/>
              </a:solidFill>
              <a:effectLst/>
              <a:latin typeface="+mn-lt"/>
              <a:ea typeface="+mn-ea"/>
              <a:cs typeface="+mn-cs"/>
            </a:rPr>
            <a:t>住民一人当たり</a:t>
          </a:r>
          <a:r>
            <a:rPr kumimoji="1" lang="ja-JP" altLang="en-US" sz="1100">
              <a:solidFill>
                <a:sysClr val="windowText" lastClr="000000"/>
              </a:solidFill>
              <a:effectLst/>
              <a:latin typeface="+mn-lt"/>
              <a:ea typeface="+mn-ea"/>
              <a:cs typeface="+mn-cs"/>
            </a:rPr>
            <a:t>のコストは</a:t>
          </a:r>
          <a:r>
            <a:rPr kumimoji="1" lang="en-US" altLang="ja-JP" sz="1100">
              <a:solidFill>
                <a:sysClr val="windowText" lastClr="000000"/>
              </a:solidFill>
              <a:effectLst/>
              <a:latin typeface="+mn-lt"/>
              <a:ea typeface="+mn-ea"/>
              <a:cs typeface="+mn-cs"/>
            </a:rPr>
            <a:t>215,556</a:t>
          </a:r>
          <a:r>
            <a:rPr kumimoji="1" lang="ja-JP" altLang="ja-JP" sz="1100">
              <a:solidFill>
                <a:sysClr val="windowText" lastClr="000000"/>
              </a:solidFill>
              <a:effectLst/>
              <a:latin typeface="+mn-lt"/>
              <a:ea typeface="+mn-ea"/>
              <a:cs typeface="+mn-cs"/>
            </a:rPr>
            <a:t>円となっている。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年度の増</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年金生活者等支援（低所得高齢者）給付金や認定こども園施設型給付費が影</a:t>
          </a:r>
          <a:r>
            <a:rPr kumimoji="1" lang="ja-JP" altLang="ja-JP" sz="1100">
              <a:solidFill>
                <a:sysClr val="windowText" lastClr="000000"/>
              </a:solidFill>
              <a:effectLst/>
              <a:latin typeface="+mn-lt"/>
              <a:ea typeface="+mn-ea"/>
              <a:cs typeface="+mn-cs"/>
            </a:rPr>
            <a:t>響</a:t>
          </a:r>
          <a:r>
            <a:rPr kumimoji="1" lang="ja-JP" altLang="en-US" sz="1100">
              <a:solidFill>
                <a:sysClr val="windowText" lastClr="000000"/>
              </a:solidFill>
              <a:effectLst/>
              <a:latin typeface="+mn-lt"/>
              <a:ea typeface="+mn-ea"/>
              <a:cs typeface="+mn-cs"/>
            </a:rPr>
            <a:t>しているものの，全国や鹿児島県平均と比較しても高</a:t>
          </a:r>
          <a:r>
            <a:rPr kumimoji="1" lang="ja-JP" altLang="ja-JP" sz="1100">
              <a:solidFill>
                <a:sysClr val="windowText" lastClr="000000"/>
              </a:solidFill>
              <a:effectLst/>
              <a:latin typeface="+mn-lt"/>
              <a:ea typeface="+mn-ea"/>
              <a:cs typeface="+mn-cs"/>
            </a:rPr>
            <a:t>い</a:t>
          </a:r>
          <a:r>
            <a:rPr kumimoji="1" lang="ja-JP" altLang="en-US" sz="1100">
              <a:solidFill>
                <a:sysClr val="windowText" lastClr="000000"/>
              </a:solidFill>
              <a:effectLst/>
              <a:latin typeface="+mn-lt"/>
              <a:ea typeface="+mn-ea"/>
              <a:cs typeface="+mn-cs"/>
            </a:rPr>
            <a:t>水準と</a:t>
          </a:r>
          <a:r>
            <a:rPr kumimoji="1" lang="ja-JP" altLang="ja-JP" sz="1100">
              <a:solidFill>
                <a:sysClr val="windowText" lastClr="000000"/>
              </a:solidFill>
              <a:effectLst/>
              <a:latin typeface="+mn-lt"/>
              <a:ea typeface="+mn-ea"/>
              <a:cs typeface="+mn-cs"/>
            </a:rPr>
            <a:t>なっている。</a:t>
          </a:r>
          <a:r>
            <a:rPr kumimoji="1" lang="ja-JP" altLang="en-US" sz="1100">
              <a:solidFill>
                <a:sysClr val="windowText" lastClr="000000"/>
              </a:solidFill>
              <a:effectLst/>
              <a:latin typeface="+mn-lt"/>
              <a:ea typeface="+mn-ea"/>
              <a:cs typeface="+mn-cs"/>
            </a:rPr>
            <a:t>決算額全体でみると，民生費のうち社会福祉費に要する経費が最も高くなっており，国民健康</a:t>
          </a:r>
          <a:r>
            <a:rPr kumimoji="1" lang="ja-JP" altLang="ja-JP" sz="1100">
              <a:solidFill>
                <a:sysClr val="windowText" lastClr="000000"/>
              </a:solidFill>
              <a:effectLst/>
              <a:latin typeface="+mn-lt"/>
              <a:ea typeface="+mn-ea"/>
              <a:cs typeface="+mn-cs"/>
            </a:rPr>
            <a:t>保険事業特別会計への繰出金が要因となっていると考えられる。今後も少子高齢化が進む中で</a:t>
          </a:r>
          <a:r>
            <a:rPr lang="ja-JP" altLang="ja-JP" sz="1100" b="0" i="0" baseline="0">
              <a:solidFill>
                <a:sysClr val="windowText" lastClr="000000"/>
              </a:solidFill>
              <a:effectLst/>
              <a:latin typeface="+mn-lt"/>
              <a:ea typeface="+mn-ea"/>
              <a:cs typeface="+mn-cs"/>
            </a:rPr>
            <a:t>負担増が予想されるため，独立採算の原則に基づき受益者負担の適正化を図りながら，基準外の繰出しの見直しを進めることとしている。</a:t>
          </a:r>
          <a:endParaRPr lang="en-US" altLang="ja-JP" sz="1100" b="0" i="0" baseline="0">
            <a:solidFill>
              <a:sysClr val="windowText" lastClr="000000"/>
            </a:solidFill>
            <a:effectLst/>
            <a:latin typeface="+mn-lt"/>
            <a:ea typeface="+mn-ea"/>
            <a:cs typeface="+mn-cs"/>
          </a:endParaRPr>
        </a:p>
        <a:p>
          <a:r>
            <a:rPr kumimoji="1" lang="ja-JP" altLang="en-US" sz="1100" b="0" i="0" baseline="0">
              <a:solidFill>
                <a:sysClr val="windowText" lastClr="000000"/>
              </a:solidFill>
              <a:effectLst/>
              <a:latin typeface="+mn-lt"/>
              <a:ea typeface="+mn-ea"/>
              <a:cs typeface="+mn-cs"/>
            </a:rPr>
            <a:t>　次いで農林水産業費も</a:t>
          </a:r>
          <a:r>
            <a:rPr kumimoji="1" lang="ja-JP" altLang="ja-JP" sz="1100">
              <a:solidFill>
                <a:sysClr val="windowText" lastClr="000000"/>
              </a:solidFill>
              <a:effectLst/>
              <a:latin typeface="+mn-lt"/>
              <a:ea typeface="+mn-ea"/>
              <a:cs typeface="+mn-cs"/>
            </a:rPr>
            <a:t>住民一人当たりのコスト</a:t>
          </a:r>
          <a:r>
            <a:rPr kumimoji="1" lang="en-US" altLang="ja-JP" sz="1100">
              <a:solidFill>
                <a:sysClr val="windowText" lastClr="000000"/>
              </a:solidFill>
              <a:effectLst/>
              <a:latin typeface="+mn-lt"/>
              <a:ea typeface="+mn-ea"/>
              <a:cs typeface="+mn-cs"/>
            </a:rPr>
            <a:t>47,825</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ja-JP" altLang="en-US" sz="1100" b="0" i="0" baseline="0">
              <a:solidFill>
                <a:sysClr val="windowText" lastClr="000000"/>
              </a:solidFill>
              <a:effectLst/>
              <a:latin typeface="+mn-lt"/>
              <a:ea typeface="+mn-ea"/>
              <a:cs typeface="+mn-cs"/>
            </a:rPr>
            <a:t>類似団体平均を大きく上回っている。</a:t>
          </a:r>
          <a:r>
            <a:rPr kumimoji="0" lang="ja-JP" altLang="en-US" sz="1100" b="0" i="0" baseline="0">
              <a:solidFill>
                <a:sysClr val="windowText" lastClr="000000"/>
              </a:solidFill>
              <a:effectLst/>
              <a:latin typeface="+mn-lt"/>
              <a:ea typeface="+mn-ea"/>
              <a:cs typeface="+mn-cs"/>
            </a:rPr>
            <a:t>これは，当</a:t>
          </a:r>
          <a:r>
            <a:rPr lang="ja-JP" altLang="ja-JP" sz="1100">
              <a:solidFill>
                <a:sysClr val="windowText" lastClr="000000"/>
              </a:solidFill>
              <a:effectLst/>
              <a:latin typeface="+mn-lt"/>
              <a:ea typeface="+mn-ea"/>
              <a:cs typeface="+mn-cs"/>
            </a:rPr>
            <a:t>市</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基幹産業である農林水産部門</a:t>
          </a:r>
          <a:r>
            <a:rPr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職員</a:t>
          </a:r>
          <a:r>
            <a:rPr kumimoji="1" lang="ja-JP" altLang="en-US" sz="1100">
              <a:solidFill>
                <a:sysClr val="windowText" lastClr="000000"/>
              </a:solidFill>
              <a:effectLst/>
              <a:latin typeface="+mn-lt"/>
              <a:ea typeface="+mn-ea"/>
              <a:cs typeface="+mn-cs"/>
            </a:rPr>
            <a:t>を重点的に配置し，</a:t>
          </a:r>
          <a:r>
            <a:rPr lang="ja-JP" altLang="ja-JP" sz="1100">
              <a:solidFill>
                <a:sysClr val="windowText" lastClr="000000"/>
              </a:solidFill>
              <a:effectLst/>
              <a:latin typeface="+mn-lt"/>
              <a:ea typeface="+mn-ea"/>
              <a:cs typeface="+mn-cs"/>
            </a:rPr>
            <a:t>振興</a:t>
          </a:r>
          <a:r>
            <a:rPr lang="ja-JP" altLang="en-US"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取り組んでいることによるもので，平成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年度は普通建設事業費が微増したことも影響している。</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予算に対する地方消費税や地方交付税の留保財源見込額が減となったことから，</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繰入金額を増額，これに対し基金</a:t>
          </a:r>
          <a:r>
            <a:rPr kumimoji="1" lang="ja-JP" altLang="ja-JP" sz="1100">
              <a:solidFill>
                <a:schemeClr val="dk1"/>
              </a:solidFill>
              <a:effectLst/>
              <a:latin typeface="+mn-lt"/>
              <a:ea typeface="+mn-ea"/>
              <a:cs typeface="+mn-cs"/>
            </a:rPr>
            <a:t>残高は前年度</a:t>
          </a:r>
          <a:r>
            <a:rPr kumimoji="1" lang="ja-JP" altLang="en-US" sz="1100">
              <a:solidFill>
                <a:schemeClr val="dk1"/>
              </a:solidFill>
              <a:effectLst/>
              <a:latin typeface="+mn-lt"/>
              <a:ea typeface="+mn-ea"/>
              <a:cs typeface="+mn-cs"/>
            </a:rPr>
            <a:t>と比較し減となった。実質収支は，歳入は増えたものの繰越しすべき財源が増だったことにより，前年度を下回る結果となった。実質単年度収支が赤字となったのは，留保財源の減や財政調整基金の取崩しによるもの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行財政改革を推進し，歳入の確保と歳出の抑制を図り，</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の改善</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連結実質赤字は発生しておらず各会計単独でも赤字は発生していないことから，概ね健全な財政運営がされていると分析できる。</a:t>
          </a:r>
          <a:endParaRPr lang="ja-JP" altLang="ja-JP" sz="1400">
            <a:effectLst/>
          </a:endParaRPr>
        </a:p>
        <a:p>
          <a:pPr rtl="0"/>
          <a:r>
            <a:rPr lang="ja-JP" altLang="ja-JP" sz="1100">
              <a:solidFill>
                <a:schemeClr val="dk1"/>
              </a:solidFill>
              <a:effectLst/>
              <a:latin typeface="+mn-lt"/>
              <a:ea typeface="+mn-ea"/>
              <a:cs typeface="+mn-cs"/>
            </a:rPr>
            <a:t>　ただし，公共下水道事業特別会計</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農業集落排水事業特別会計においては，公債費等の基準外繰出を行った結果</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黒字決算となっている</a:t>
          </a:r>
          <a:r>
            <a:rPr lang="ja-JP" altLang="ja-JP" sz="1100">
              <a:solidFill>
                <a:sysClr val="windowText" lastClr="000000"/>
              </a:solidFill>
              <a:effectLst/>
              <a:latin typeface="+mn-lt"/>
              <a:ea typeface="+mn-ea"/>
              <a:cs typeface="+mn-cs"/>
            </a:rPr>
            <a:t>。国民健康保険事業特別会計においても</a:t>
          </a:r>
          <a:r>
            <a:rPr lang="ja-JP" altLang="en-US" sz="1100">
              <a:solidFill>
                <a:sysClr val="windowText" lastClr="000000"/>
              </a:solidFill>
              <a:effectLst/>
              <a:latin typeface="+mn-lt"/>
              <a:ea typeface="+mn-ea"/>
              <a:cs typeface="+mn-cs"/>
            </a:rPr>
            <a:t>，収支維持のため多額の</a:t>
          </a:r>
          <a:r>
            <a:rPr lang="ja-JP" altLang="ja-JP" sz="1100" b="0" i="0" baseline="0">
              <a:solidFill>
                <a:sysClr val="windowText" lastClr="000000"/>
              </a:solidFill>
              <a:effectLst/>
              <a:latin typeface="+mn-lt"/>
              <a:ea typeface="+mn-ea"/>
              <a:cs typeface="+mn-cs"/>
            </a:rPr>
            <a:t>法定外繰出</a:t>
          </a:r>
          <a:r>
            <a:rPr lang="ja-JP" altLang="en-US" sz="1100" b="0" i="0" baseline="0">
              <a:solidFill>
                <a:sysClr val="windowText" lastClr="000000"/>
              </a:solidFill>
              <a:effectLst/>
              <a:latin typeface="+mn-lt"/>
              <a:ea typeface="+mn-ea"/>
              <a:cs typeface="+mn-cs"/>
            </a:rPr>
            <a:t>を行っており，</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からは</a:t>
          </a:r>
          <a:r>
            <a:rPr lang="ja-JP" altLang="ja-JP" sz="1100" b="0" i="0" baseline="0">
              <a:solidFill>
                <a:sysClr val="windowText" lastClr="000000"/>
              </a:solidFill>
              <a:effectLst/>
              <a:latin typeface="+mn-lt"/>
              <a:ea typeface="+mn-ea"/>
              <a:cs typeface="+mn-cs"/>
            </a:rPr>
            <a:t>法定</a:t>
          </a:r>
          <a:r>
            <a:rPr lang="ja-JP" altLang="en-US" sz="1100" b="0" i="0" baseline="0">
              <a:solidFill>
                <a:sysClr val="windowText" lastClr="000000"/>
              </a:solidFill>
              <a:effectLst/>
              <a:latin typeface="+mn-lt"/>
              <a:ea typeface="+mn-ea"/>
              <a:cs typeface="+mn-cs"/>
            </a:rPr>
            <a:t>外</a:t>
          </a:r>
          <a:r>
            <a:rPr lang="ja-JP" altLang="ja-JP" sz="1100" b="0" i="0" baseline="0">
              <a:solidFill>
                <a:sysClr val="windowText" lastClr="000000"/>
              </a:solidFill>
              <a:effectLst/>
              <a:latin typeface="+mn-lt"/>
              <a:ea typeface="+mn-ea"/>
              <a:cs typeface="+mn-cs"/>
            </a:rPr>
            <a:t>繰出金</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上限額を設定</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抑制に努めている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今後は，各特別会計において一般会計からの繰入を減少できるよう，経費の削減と歳入の確保を図り，より一層の健全化に努める。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，学校</a:t>
          </a:r>
          <a:r>
            <a:rPr lang="ja-JP" altLang="ja-JP" sz="1100">
              <a:solidFill>
                <a:schemeClr val="dk1"/>
              </a:solidFill>
              <a:effectLst/>
              <a:latin typeface="+mn-lt"/>
              <a:ea typeface="+mn-ea"/>
              <a:cs typeface="+mn-cs"/>
            </a:rPr>
            <a:t>給食センター建設</a:t>
          </a:r>
          <a:r>
            <a:rPr lang="ja-JP" altLang="en-US" sz="1100">
              <a:solidFill>
                <a:schemeClr val="dk1"/>
              </a:solidFill>
              <a:effectLst/>
              <a:latin typeface="+mn-lt"/>
              <a:ea typeface="+mn-ea"/>
              <a:cs typeface="+mn-cs"/>
            </a:rPr>
            <a:t>やデジタル防災無線整備に係る起債の</a:t>
          </a:r>
          <a:r>
            <a:rPr lang="ja-JP" altLang="ja-JP" sz="1100">
              <a:solidFill>
                <a:schemeClr val="dk1"/>
              </a:solidFill>
              <a:effectLst/>
              <a:latin typeface="+mn-lt"/>
              <a:ea typeface="+mn-ea"/>
              <a:cs typeface="+mn-cs"/>
            </a:rPr>
            <a:t>償還開始</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一部事務組合等の起債した地方債に充てられる補助金又は負担金の増加等によ</a:t>
          </a:r>
          <a:r>
            <a:rPr lang="ja-JP" altLang="en-US" sz="1100">
              <a:solidFill>
                <a:schemeClr val="dk1"/>
              </a:solidFill>
              <a:effectLst/>
              <a:latin typeface="+mn-lt"/>
              <a:ea typeface="+mn-ea"/>
              <a:cs typeface="+mn-cs"/>
            </a:rPr>
            <a:t>って，近年のなかで</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は最も高くなった</a:t>
          </a:r>
          <a:r>
            <a:rPr lang="ja-JP"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a:t>
          </a:r>
          <a:r>
            <a:rPr kumimoji="1" lang="ja-JP" altLang="ja-JP" sz="1100">
              <a:solidFill>
                <a:sysClr val="windowText" lastClr="000000"/>
              </a:solidFill>
              <a:effectLst/>
              <a:latin typeface="+mn-lt"/>
              <a:ea typeface="+mn-ea"/>
              <a:cs typeface="+mn-cs"/>
            </a:rPr>
            <a:t>債</a:t>
          </a:r>
          <a:r>
            <a:rPr kumimoji="1" lang="ja-JP" altLang="en-US" sz="1100">
              <a:solidFill>
                <a:sysClr val="windowText" lastClr="000000"/>
              </a:solidFill>
              <a:effectLst/>
              <a:latin typeface="+mn-lt"/>
              <a:ea typeface="+mn-ea"/>
              <a:cs typeface="+mn-cs"/>
            </a:rPr>
            <a:t>費</a:t>
          </a:r>
          <a:r>
            <a:rPr kumimoji="1" lang="ja-JP" altLang="ja-JP" sz="1100">
              <a:solidFill>
                <a:schemeClr val="dk1"/>
              </a:solidFill>
              <a:effectLst/>
              <a:latin typeface="+mn-lt"/>
              <a:ea typeface="+mn-ea"/>
              <a:cs typeface="+mn-cs"/>
            </a:rPr>
            <a:t>比率は類似団体と比較して低い水準にあ</a:t>
          </a:r>
          <a:r>
            <a:rPr kumimoji="1" lang="ja-JP" altLang="en-US" sz="1100">
              <a:solidFill>
                <a:schemeClr val="dk1"/>
              </a:solidFill>
              <a:effectLst/>
              <a:latin typeface="+mn-lt"/>
              <a:ea typeface="+mn-ea"/>
              <a:cs typeface="+mn-cs"/>
            </a:rPr>
            <a:t>るが，現在，進められている統合中学校の整備等の大規模事業により</a:t>
          </a:r>
          <a:r>
            <a:rPr lang="ja-JP" altLang="ja-JP" sz="1100" b="0" i="0" baseline="0">
              <a:solidFill>
                <a:schemeClr val="dk1"/>
              </a:solidFill>
              <a:effectLst/>
              <a:latin typeface="+mn-lt"/>
              <a:ea typeface="+mn-ea"/>
              <a:cs typeface="+mn-cs"/>
            </a:rPr>
            <a:t>，比率が上がることが予想されることから，財政計画に基づき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高利率の地方債の繰上償還を実施するなど，</a:t>
          </a:r>
          <a:r>
            <a:rPr lang="ja-JP" altLang="ja-JP" sz="1100" b="0" i="0" baseline="0">
              <a:solidFill>
                <a:sysClr val="windowText" lastClr="000000"/>
              </a:solidFill>
              <a:effectLst/>
              <a:latin typeface="+mn-lt"/>
              <a:ea typeface="+mn-ea"/>
              <a:cs typeface="+mn-cs"/>
            </a:rPr>
            <a:t>引き続き</a:t>
          </a:r>
          <a:r>
            <a:rPr lang="ja-JP" altLang="ja-JP" sz="1100" b="0" i="0" baseline="0">
              <a:solidFill>
                <a:schemeClr val="dk1"/>
              </a:solidFill>
              <a:effectLst/>
              <a:latin typeface="+mn-lt"/>
              <a:ea typeface="+mn-ea"/>
              <a:cs typeface="+mn-cs"/>
            </a:rPr>
            <a:t>水準を維持するよう努める。</a:t>
          </a:r>
          <a:endParaRPr lang="ja-JP" altLang="ja-JP">
            <a:effectLst/>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a:t>
          </a:r>
          <a:r>
            <a:rPr kumimoji="1" lang="ja-JP" altLang="en-US" sz="1100">
              <a:solidFill>
                <a:schemeClr val="dk1"/>
              </a:solidFill>
              <a:effectLst/>
              <a:latin typeface="+mn-lt"/>
              <a:ea typeface="+mn-ea"/>
              <a:cs typeface="+mn-cs"/>
            </a:rPr>
            <a:t>一般会計の地方債現在高が減少したこと，</a:t>
          </a:r>
          <a:r>
            <a:rPr kumimoji="1" lang="ja-JP" altLang="ja-JP" sz="1100">
              <a:solidFill>
                <a:schemeClr val="dk1"/>
              </a:solidFill>
              <a:effectLst/>
              <a:latin typeface="+mn-lt"/>
              <a:ea typeface="+mn-ea"/>
              <a:cs typeface="+mn-cs"/>
            </a:rPr>
            <a:t>公営企業債の抑制に伴う公営企業債等繰入見込額等が</a:t>
          </a:r>
          <a:r>
            <a:rPr kumimoji="1" lang="ja-JP" altLang="en-US" sz="1100">
              <a:solidFill>
                <a:schemeClr val="dk1"/>
              </a:solidFill>
              <a:effectLst/>
              <a:latin typeface="+mn-lt"/>
              <a:ea typeface="+mn-ea"/>
              <a:cs typeface="+mn-cs"/>
            </a:rPr>
            <a:t>減になった</a:t>
          </a:r>
          <a:r>
            <a:rPr kumimoji="1" lang="ja-JP" altLang="ja-JP" sz="1100">
              <a:solidFill>
                <a:schemeClr val="dk1"/>
              </a:solidFill>
              <a:effectLst/>
              <a:latin typeface="+mn-lt"/>
              <a:ea typeface="+mn-ea"/>
              <a:cs typeface="+mn-cs"/>
            </a:rPr>
            <a:t>ことに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将来負担比率はわずかだが</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しかしながら，一部事務</a:t>
          </a:r>
          <a:r>
            <a:rPr kumimoji="1" lang="ja-JP" altLang="ja-JP" sz="1100">
              <a:solidFill>
                <a:schemeClr val="dk1"/>
              </a:solidFill>
              <a:effectLst/>
              <a:latin typeface="+mn-lt"/>
              <a:ea typeface="+mn-ea"/>
              <a:cs typeface="+mn-cs"/>
            </a:rPr>
            <a:t>組合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の地方債現在高における</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負担等見込額</a:t>
          </a:r>
          <a:r>
            <a:rPr kumimoji="1" lang="ja-JP" altLang="en-US" sz="1100">
              <a:solidFill>
                <a:schemeClr val="dk1"/>
              </a:solidFill>
              <a:effectLst/>
              <a:latin typeface="+mn-lt"/>
              <a:ea typeface="+mn-ea"/>
              <a:cs typeface="+mn-cs"/>
            </a:rPr>
            <a:t>増加や</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の取崩し等による</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財源の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今後は，財政調整基金等の充当可能基金の充実や，交付税措置される有利な起債を活用し，将来負担の軽減に努める。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36,605
36,363
357.91
21,858,511
21,092,816
606,348
12,905,462
22,114,889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施設の老朽化や市町村合併に伴う類似施設の重複から，有形固定資産減価償却率は類似団体より高い水準にある。当市では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年度に南九州市公共施設等総合管理計画を策定済みであり，今後は，公共施設等の適正な配置計画や個別施設計画の策定を進め，効果的・効率的な管理・改修・建替え等を図っていく。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31</xdr:row>
      <xdr:rowOff>22860</xdr:rowOff>
    </xdr:from>
    <xdr:to>
      <xdr:col>3</xdr:col>
      <xdr:colOff>1170940</xdr:colOff>
      <xdr:row>33</xdr:row>
      <xdr:rowOff>136434</xdr:rowOff>
    </xdr:to>
    <xdr:cxnSp macro="">
      <xdr:nvCxnSpPr>
        <xdr:cNvPr id="66" name="直線コネクタ 65"/>
        <xdr:cNvCxnSpPr/>
      </xdr:nvCxnSpPr>
      <xdr:spPr>
        <a:xfrm flipV="1">
          <a:off x="4760595" y="6118860"/>
          <a:ext cx="1270" cy="45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140987</xdr:rowOff>
    </xdr:from>
    <xdr:ext cx="405111" cy="259045"/>
    <xdr:sp macro="" textlink="">
      <xdr:nvSpPr>
        <xdr:cNvPr id="69" name="有形固定資産減価償却率最大値テキスト"/>
        <xdr:cNvSpPr txBox="1"/>
      </xdr:nvSpPr>
      <xdr:spPr>
        <a:xfrm>
          <a:off x="4813300"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31</xdr:row>
      <xdr:rowOff>22860</xdr:rowOff>
    </xdr:from>
    <xdr:to>
      <xdr:col>3</xdr:col>
      <xdr:colOff>1260475</xdr:colOff>
      <xdr:row>31</xdr:row>
      <xdr:rowOff>22860</xdr:rowOff>
    </xdr:to>
    <xdr:cxnSp macro="">
      <xdr:nvCxnSpPr>
        <xdr:cNvPr id="70" name="直線コネクタ 69"/>
        <xdr:cNvCxnSpPr/>
      </xdr:nvCxnSpPr>
      <xdr:spPr>
        <a:xfrm>
          <a:off x="4673600" y="611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107785</xdr:rowOff>
    </xdr:from>
    <xdr:ext cx="405111" cy="259045"/>
    <xdr:sp macro="" textlink="">
      <xdr:nvSpPr>
        <xdr:cNvPr id="71" name="有形固定資産減価償却率平均値テキスト"/>
        <xdr:cNvSpPr txBox="1"/>
      </xdr:nvSpPr>
      <xdr:spPr>
        <a:xfrm>
          <a:off x="4813300" y="6203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129358</xdr:rowOff>
    </xdr:from>
    <xdr:to>
      <xdr:col>3</xdr:col>
      <xdr:colOff>1222375</xdr:colOff>
      <xdr:row>32</xdr:row>
      <xdr:rowOff>59508</xdr:rowOff>
    </xdr:to>
    <xdr:sp macro="" textlink="">
      <xdr:nvSpPr>
        <xdr:cNvPr id="72" name="フローチャート : 判断 71"/>
        <xdr:cNvSpPr/>
      </xdr:nvSpPr>
      <xdr:spPr>
        <a:xfrm>
          <a:off x="4711700" y="622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83094</xdr:rowOff>
    </xdr:from>
    <xdr:to>
      <xdr:col>3</xdr:col>
      <xdr:colOff>511175</xdr:colOff>
      <xdr:row>32</xdr:row>
      <xdr:rowOff>13244</xdr:rowOff>
    </xdr:to>
    <xdr:sp macro="" textlink="">
      <xdr:nvSpPr>
        <xdr:cNvPr id="73" name="フローチャート : 判断 72"/>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166189</xdr:rowOff>
    </xdr:from>
    <xdr:to>
      <xdr:col>3</xdr:col>
      <xdr:colOff>511175</xdr:colOff>
      <xdr:row>27</xdr:row>
      <xdr:rowOff>96339</xdr:rowOff>
    </xdr:to>
    <xdr:sp macro="" textlink="">
      <xdr:nvSpPr>
        <xdr:cNvPr id="79" name="円/楕円 78"/>
        <xdr:cNvSpPr/>
      </xdr:nvSpPr>
      <xdr:spPr>
        <a:xfrm>
          <a:off x="40005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4371</xdr:rowOff>
    </xdr:from>
    <xdr:ext cx="405111" cy="259045"/>
    <xdr:sp macro="" textlink="">
      <xdr:nvSpPr>
        <xdr:cNvPr id="80" name="n_1aveValue有形固定資産減価償却率"/>
        <xdr:cNvSpPr txBox="1"/>
      </xdr:nvSpPr>
      <xdr:spPr>
        <a:xfrm>
          <a:off x="3836043"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112866</xdr:rowOff>
    </xdr:from>
    <xdr:ext cx="405111" cy="259045"/>
    <xdr:sp macro="" textlink="">
      <xdr:nvSpPr>
        <xdr:cNvPr id="81" name="n_1mainValue有形固定資産減価償却率"/>
        <xdr:cNvSpPr txBox="1"/>
      </xdr:nvSpPr>
      <xdr:spPr>
        <a:xfrm>
          <a:off x="3836043" y="518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36,605
36,363
357.91
21,858,511
21,092,816
606,348
12,905,462
22,114,889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118110</xdr:rowOff>
    </xdr:from>
    <xdr:to>
      <xdr:col>6</xdr:col>
      <xdr:colOff>510540</xdr:colOff>
      <xdr:row>41</xdr:row>
      <xdr:rowOff>64770</xdr:rowOff>
    </xdr:to>
    <xdr:cxnSp macro="">
      <xdr:nvCxnSpPr>
        <xdr:cNvPr id="57" name="直線コネクタ 56"/>
        <xdr:cNvCxnSpPr/>
      </xdr:nvCxnSpPr>
      <xdr:spPr>
        <a:xfrm flipV="1">
          <a:off x="4634865" y="611886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8" name="【道路】&#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9" name="直線コネクタ 58"/>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64787</xdr:rowOff>
    </xdr:from>
    <xdr:ext cx="405111" cy="259045"/>
    <xdr:sp macro="" textlink="">
      <xdr:nvSpPr>
        <xdr:cNvPr id="60" name="【道路】&#10;有形固定資産減価償却率最大値テキスト"/>
        <xdr:cNvSpPr txBox="1"/>
      </xdr:nvSpPr>
      <xdr:spPr>
        <a:xfrm>
          <a:off x="4724400"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35</xdr:row>
      <xdr:rowOff>118110</xdr:rowOff>
    </xdr:from>
    <xdr:to>
      <xdr:col>6</xdr:col>
      <xdr:colOff>600075</xdr:colOff>
      <xdr:row>35</xdr:row>
      <xdr:rowOff>118110</xdr:rowOff>
    </xdr:to>
    <xdr:cxnSp macro="">
      <xdr:nvCxnSpPr>
        <xdr:cNvPr id="61" name="直線コネクタ 60"/>
        <xdr:cNvCxnSpPr/>
      </xdr:nvCxnSpPr>
      <xdr:spPr>
        <a:xfrm>
          <a:off x="4546600" y="611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62"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63" name="フローチャート : 判断 62"/>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4" name="フローチャート : 判断 63"/>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90170</xdr:rowOff>
    </xdr:from>
    <xdr:to>
      <xdr:col>5</xdr:col>
      <xdr:colOff>409575</xdr:colOff>
      <xdr:row>34</xdr:row>
      <xdr:rowOff>20320</xdr:rowOff>
    </xdr:to>
    <xdr:sp macro="" textlink="">
      <xdr:nvSpPr>
        <xdr:cNvPr id="70" name="円/楕円 69"/>
        <xdr:cNvSpPr/>
      </xdr:nvSpPr>
      <xdr:spPr>
        <a:xfrm>
          <a:off x="3746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72407</xdr:rowOff>
    </xdr:from>
    <xdr:ext cx="405111" cy="259045"/>
    <xdr:sp macro="" textlink="">
      <xdr:nvSpPr>
        <xdr:cNvPr id="71" name="n_1aveValue【道路】&#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36847</xdr:rowOff>
    </xdr:from>
    <xdr:ext cx="405111" cy="259045"/>
    <xdr:sp macro="" textlink="">
      <xdr:nvSpPr>
        <xdr:cNvPr id="72" name="n_1mainValue【道路】&#10;有形固定資産減価償却率"/>
        <xdr:cNvSpPr txBox="1"/>
      </xdr:nvSpPr>
      <xdr:spPr>
        <a:xfrm>
          <a:off x="3582043"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5" name="直線コネクタ 94"/>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6"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7" name="直線コネクタ 96"/>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8"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9" name="直線コネクタ 98"/>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100"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101" name="フローチャート : 判断 100"/>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2" name="フローチャート : 判断 101"/>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15982</xdr:rowOff>
    </xdr:from>
    <xdr:to>
      <xdr:col>14</xdr:col>
      <xdr:colOff>79375</xdr:colOff>
      <xdr:row>33</xdr:row>
      <xdr:rowOff>117582</xdr:rowOff>
    </xdr:to>
    <xdr:sp macro="" textlink="">
      <xdr:nvSpPr>
        <xdr:cNvPr id="108" name="円/楕円 107"/>
        <xdr:cNvSpPr/>
      </xdr:nvSpPr>
      <xdr:spPr>
        <a:xfrm>
          <a:off x="9588500" y="56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4010</xdr:rowOff>
    </xdr:from>
    <xdr:ext cx="534377" cy="259045"/>
    <xdr:sp macro="" textlink="">
      <xdr:nvSpPr>
        <xdr:cNvPr id="109" name="n_1aveValue【道路】&#10;一人当たり延長"/>
        <xdr:cNvSpPr txBox="1"/>
      </xdr:nvSpPr>
      <xdr:spPr>
        <a:xfrm>
          <a:off x="9359410" y="63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134109</xdr:rowOff>
    </xdr:from>
    <xdr:ext cx="534377" cy="259045"/>
    <xdr:sp macro="" textlink="">
      <xdr:nvSpPr>
        <xdr:cNvPr id="110" name="n_1mainValue【道路】&#10;一人当たり延長"/>
        <xdr:cNvSpPr txBox="1"/>
      </xdr:nvSpPr>
      <xdr:spPr>
        <a:xfrm>
          <a:off x="9359410" y="54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59</xdr:row>
      <xdr:rowOff>41910</xdr:rowOff>
    </xdr:from>
    <xdr:to>
      <xdr:col>6</xdr:col>
      <xdr:colOff>510540</xdr:colOff>
      <xdr:row>63</xdr:row>
      <xdr:rowOff>102870</xdr:rowOff>
    </xdr:to>
    <xdr:cxnSp macro="">
      <xdr:nvCxnSpPr>
        <xdr:cNvPr id="135" name="直線コネクタ 134"/>
        <xdr:cNvCxnSpPr/>
      </xdr:nvCxnSpPr>
      <xdr:spPr>
        <a:xfrm flipV="1">
          <a:off x="4634865" y="10157460"/>
          <a:ext cx="0" cy="74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106697</xdr:rowOff>
    </xdr:from>
    <xdr:ext cx="405111" cy="259045"/>
    <xdr:sp macro="" textlink="">
      <xdr:nvSpPr>
        <xdr:cNvPr id="136" name="【橋りょう・トンネル】&#10;有形固定資産減価償却率最小値テキスト"/>
        <xdr:cNvSpPr txBox="1"/>
      </xdr:nvSpPr>
      <xdr:spPr>
        <a:xfrm>
          <a:off x="4724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63</xdr:row>
      <xdr:rowOff>102870</xdr:rowOff>
    </xdr:from>
    <xdr:to>
      <xdr:col>6</xdr:col>
      <xdr:colOff>600075</xdr:colOff>
      <xdr:row>63</xdr:row>
      <xdr:rowOff>102870</xdr:rowOff>
    </xdr:to>
    <xdr:cxnSp macro="">
      <xdr:nvCxnSpPr>
        <xdr:cNvPr id="137" name="直線コネクタ 136"/>
        <xdr:cNvCxnSpPr/>
      </xdr:nvCxnSpPr>
      <xdr:spPr>
        <a:xfrm>
          <a:off x="4546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160037</xdr:rowOff>
    </xdr:from>
    <xdr:ext cx="405111" cy="259045"/>
    <xdr:sp macro="" textlink="">
      <xdr:nvSpPr>
        <xdr:cNvPr id="138" name="【橋りょう・トンネル】&#10;有形固定資産減価償却率最大値テキスト"/>
        <xdr:cNvSpPr txBox="1"/>
      </xdr:nvSpPr>
      <xdr:spPr>
        <a:xfrm>
          <a:off x="4724400"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59</xdr:row>
      <xdr:rowOff>41910</xdr:rowOff>
    </xdr:from>
    <xdr:to>
      <xdr:col>6</xdr:col>
      <xdr:colOff>600075</xdr:colOff>
      <xdr:row>59</xdr:row>
      <xdr:rowOff>41910</xdr:rowOff>
    </xdr:to>
    <xdr:cxnSp macro="">
      <xdr:nvCxnSpPr>
        <xdr:cNvPr id="139" name="直線コネクタ 138"/>
        <xdr:cNvCxnSpPr/>
      </xdr:nvCxnSpPr>
      <xdr:spPr>
        <a:xfrm>
          <a:off x="4546600" y="101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129557</xdr:rowOff>
    </xdr:from>
    <xdr:ext cx="405111" cy="259045"/>
    <xdr:sp macro="" textlink="">
      <xdr:nvSpPr>
        <xdr:cNvPr id="140" name="【橋りょう・トンネル】&#10;有形固定資産減価償却率平均値テキスト"/>
        <xdr:cNvSpPr txBox="1"/>
      </xdr:nvSpPr>
      <xdr:spPr>
        <a:xfrm>
          <a:off x="47244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151130</xdr:rowOff>
    </xdr:from>
    <xdr:to>
      <xdr:col>6</xdr:col>
      <xdr:colOff>561975</xdr:colOff>
      <xdr:row>61</xdr:row>
      <xdr:rowOff>81280</xdr:rowOff>
    </xdr:to>
    <xdr:sp macro="" textlink="">
      <xdr:nvSpPr>
        <xdr:cNvPr id="141" name="フローチャート : 判断 140"/>
        <xdr:cNvSpPr/>
      </xdr:nvSpPr>
      <xdr:spPr>
        <a:xfrm>
          <a:off x="4584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170180</xdr:rowOff>
    </xdr:from>
    <xdr:to>
      <xdr:col>5</xdr:col>
      <xdr:colOff>409575</xdr:colOff>
      <xdr:row>62</xdr:row>
      <xdr:rowOff>100330</xdr:rowOff>
    </xdr:to>
    <xdr:sp macro="" textlink="">
      <xdr:nvSpPr>
        <xdr:cNvPr id="142" name="フローチャート : 判断 141"/>
        <xdr:cNvSpPr/>
      </xdr:nvSpPr>
      <xdr:spPr>
        <a:xfrm>
          <a:off x="3746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82550</xdr:rowOff>
    </xdr:from>
    <xdr:to>
      <xdr:col>5</xdr:col>
      <xdr:colOff>409575</xdr:colOff>
      <xdr:row>56</xdr:row>
      <xdr:rowOff>12700</xdr:rowOff>
    </xdr:to>
    <xdr:sp macro="" textlink="">
      <xdr:nvSpPr>
        <xdr:cNvPr id="148" name="円/楕円 147"/>
        <xdr:cNvSpPr/>
      </xdr:nvSpPr>
      <xdr:spPr>
        <a:xfrm>
          <a:off x="3746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91457</xdr:rowOff>
    </xdr:from>
    <xdr:ext cx="405111" cy="259045"/>
    <xdr:sp macro="" textlink="">
      <xdr:nvSpPr>
        <xdr:cNvPr id="149" name="n_1aveValue【橋りょう・トンネル】&#10;有形固定資産減価償却率"/>
        <xdr:cNvSpPr txBox="1"/>
      </xdr:nvSpPr>
      <xdr:spPr>
        <a:xfrm>
          <a:off x="3582043"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29227</xdr:rowOff>
    </xdr:from>
    <xdr:ext cx="405111" cy="259045"/>
    <xdr:sp macro="" textlink="">
      <xdr:nvSpPr>
        <xdr:cNvPr id="150" name="n_1mainValue【橋りょう・トンネル】&#10;有形固定資産減価償却率"/>
        <xdr:cNvSpPr txBox="1"/>
      </xdr:nvSpPr>
      <xdr:spPr>
        <a:xfrm>
          <a:off x="3582043"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61" name="テキスト ボックス 160"/>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2" name="直線コネクタ 16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63" name="テキスト ボックス 162"/>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4" name="直線コネクタ 16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5" name="テキスト ボックス 16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6" name="直線コネクタ 16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7" name="テキスト ボックス 16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8" name="直線コネクタ 16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9" name="テキスト ボックス 16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0" name="直線コネクタ 16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1" name="テキスト ボックス 17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2" name="直線コネクタ 17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3" name="テキスト ボックス 17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44577</xdr:rowOff>
    </xdr:from>
    <xdr:to>
      <xdr:col>15</xdr:col>
      <xdr:colOff>180340</xdr:colOff>
      <xdr:row>63</xdr:row>
      <xdr:rowOff>150354</xdr:rowOff>
    </xdr:to>
    <xdr:cxnSp macro="">
      <xdr:nvCxnSpPr>
        <xdr:cNvPr id="177" name="直線コネクタ 176"/>
        <xdr:cNvCxnSpPr/>
      </xdr:nvCxnSpPr>
      <xdr:spPr>
        <a:xfrm flipV="1">
          <a:off x="10476865" y="9988677"/>
          <a:ext cx="0" cy="96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154181</xdr:rowOff>
    </xdr:from>
    <xdr:ext cx="599010" cy="259045"/>
    <xdr:sp macro="" textlink="">
      <xdr:nvSpPr>
        <xdr:cNvPr id="178" name="【橋りょう・トンネル】&#10;一人当たり有形固定資産（償却資産）額最小値テキスト"/>
        <xdr:cNvSpPr txBox="1"/>
      </xdr:nvSpPr>
      <xdr:spPr>
        <a:xfrm>
          <a:off x="10566400" y="1095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63</xdr:row>
      <xdr:rowOff>150354</xdr:rowOff>
    </xdr:from>
    <xdr:to>
      <xdr:col>15</xdr:col>
      <xdr:colOff>269875</xdr:colOff>
      <xdr:row>63</xdr:row>
      <xdr:rowOff>150354</xdr:rowOff>
    </xdr:to>
    <xdr:cxnSp macro="">
      <xdr:nvCxnSpPr>
        <xdr:cNvPr id="179" name="直線コネクタ 178"/>
        <xdr:cNvCxnSpPr/>
      </xdr:nvCxnSpPr>
      <xdr:spPr>
        <a:xfrm>
          <a:off x="10388600" y="1095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162704</xdr:rowOff>
    </xdr:from>
    <xdr:ext cx="599010" cy="259045"/>
    <xdr:sp macro="" textlink="">
      <xdr:nvSpPr>
        <xdr:cNvPr id="180" name="【橋りょう・トンネル】&#10;一人当たり有形固定資産（償却資産）額最大値テキスト"/>
        <xdr:cNvSpPr txBox="1"/>
      </xdr:nvSpPr>
      <xdr:spPr>
        <a:xfrm>
          <a:off x="10566400" y="976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58</xdr:row>
      <xdr:rowOff>44577</xdr:rowOff>
    </xdr:from>
    <xdr:to>
      <xdr:col>15</xdr:col>
      <xdr:colOff>269875</xdr:colOff>
      <xdr:row>58</xdr:row>
      <xdr:rowOff>44577</xdr:rowOff>
    </xdr:to>
    <xdr:cxnSp macro="">
      <xdr:nvCxnSpPr>
        <xdr:cNvPr id="181" name="直線コネクタ 180"/>
        <xdr:cNvCxnSpPr/>
      </xdr:nvCxnSpPr>
      <xdr:spPr>
        <a:xfrm>
          <a:off x="10388600" y="998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95648</xdr:rowOff>
    </xdr:from>
    <xdr:ext cx="599010" cy="259045"/>
    <xdr:sp macro="" textlink="">
      <xdr:nvSpPr>
        <xdr:cNvPr id="182" name="【橋りょう・トンネル】&#10;一人当たり有形固定資産（償却資産）額平均値テキスト"/>
        <xdr:cNvSpPr txBox="1"/>
      </xdr:nvSpPr>
      <xdr:spPr>
        <a:xfrm>
          <a:off x="10566400" y="105540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117221</xdr:rowOff>
    </xdr:from>
    <xdr:to>
      <xdr:col>15</xdr:col>
      <xdr:colOff>231775</xdr:colOff>
      <xdr:row>62</xdr:row>
      <xdr:rowOff>47371</xdr:rowOff>
    </xdr:to>
    <xdr:sp macro="" textlink="">
      <xdr:nvSpPr>
        <xdr:cNvPr id="183" name="フローチャート : 判断 182"/>
        <xdr:cNvSpPr/>
      </xdr:nvSpPr>
      <xdr:spPr>
        <a:xfrm>
          <a:off x="10426700" y="105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119910</xdr:rowOff>
    </xdr:from>
    <xdr:to>
      <xdr:col>14</xdr:col>
      <xdr:colOff>79375</xdr:colOff>
      <xdr:row>57</xdr:row>
      <xdr:rowOff>50060</xdr:rowOff>
    </xdr:to>
    <xdr:sp macro="" textlink="">
      <xdr:nvSpPr>
        <xdr:cNvPr id="184" name="フローチャート : 判断 183"/>
        <xdr:cNvSpPr/>
      </xdr:nvSpPr>
      <xdr:spPr>
        <a:xfrm>
          <a:off x="9588500" y="972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28927</xdr:rowOff>
    </xdr:from>
    <xdr:to>
      <xdr:col>14</xdr:col>
      <xdr:colOff>79375</xdr:colOff>
      <xdr:row>56</xdr:row>
      <xdr:rowOff>130527</xdr:rowOff>
    </xdr:to>
    <xdr:sp macro="" textlink="">
      <xdr:nvSpPr>
        <xdr:cNvPr id="190" name="円/楕円 189"/>
        <xdr:cNvSpPr/>
      </xdr:nvSpPr>
      <xdr:spPr>
        <a:xfrm>
          <a:off x="9588500" y="96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41187</xdr:rowOff>
    </xdr:from>
    <xdr:ext cx="599010" cy="259045"/>
    <xdr:sp macro="" textlink="">
      <xdr:nvSpPr>
        <xdr:cNvPr id="191" name="n_1aveValue【橋りょう・トンネル】&#10;一人当たり有形固定資産（償却資産）額"/>
        <xdr:cNvSpPr txBox="1"/>
      </xdr:nvSpPr>
      <xdr:spPr>
        <a:xfrm>
          <a:off x="9327094" y="981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147054</xdr:rowOff>
    </xdr:from>
    <xdr:ext cx="599010" cy="259045"/>
    <xdr:sp macro="" textlink="">
      <xdr:nvSpPr>
        <xdr:cNvPr id="192" name="n_1mainValue【橋りょう・トンネル】&#10;一人当たり有形固定資産（償却資産）額"/>
        <xdr:cNvSpPr txBox="1"/>
      </xdr:nvSpPr>
      <xdr:spPr>
        <a:xfrm>
          <a:off x="9327094" y="940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1" name="テキスト ボックス 21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5" name="直線コネクタ 214"/>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6"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7" name="直線コネクタ 216"/>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8"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9" name="直線コネクタ 218"/>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0"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1" name="フローチャート : 判断 220"/>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22" name="フローチャート : 判断 221"/>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67311</xdr:rowOff>
    </xdr:from>
    <xdr:to>
      <xdr:col>5</xdr:col>
      <xdr:colOff>409575</xdr:colOff>
      <xdr:row>79</xdr:row>
      <xdr:rowOff>168911</xdr:rowOff>
    </xdr:to>
    <xdr:sp macro="" textlink="">
      <xdr:nvSpPr>
        <xdr:cNvPr id="228" name="円/楕円 227"/>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229" name="n_1ave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13988</xdr:rowOff>
    </xdr:from>
    <xdr:ext cx="405111" cy="259045"/>
    <xdr:sp macro="" textlink="">
      <xdr:nvSpPr>
        <xdr:cNvPr id="230" name="n_1mainValue【公営住宅】&#10;有形固定資産減価償却率"/>
        <xdr:cNvSpPr txBox="1"/>
      </xdr:nvSpPr>
      <xdr:spPr>
        <a:xfrm>
          <a:off x="3582043"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1" name="テキスト ボックス 24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55" name="直線コネクタ 254"/>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56"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57" name="直線コネクタ 256"/>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58"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59" name="直線コネクタ 258"/>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60"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61" name="フローチャート : 判断 260"/>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62" name="フローチャート : 判断 261"/>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24130</xdr:rowOff>
    </xdr:from>
    <xdr:to>
      <xdr:col>14</xdr:col>
      <xdr:colOff>79375</xdr:colOff>
      <xdr:row>80</xdr:row>
      <xdr:rowOff>125730</xdr:rowOff>
    </xdr:to>
    <xdr:sp macro="" textlink="">
      <xdr:nvSpPr>
        <xdr:cNvPr id="268" name="円/楕円 267"/>
        <xdr:cNvSpPr/>
      </xdr:nvSpPr>
      <xdr:spPr>
        <a:xfrm>
          <a:off x="9588500" y="137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147338</xdr:rowOff>
    </xdr:from>
    <xdr:ext cx="469744" cy="259045"/>
    <xdr:sp macro="" textlink="">
      <xdr:nvSpPr>
        <xdr:cNvPr id="269" name="n_1aveValue【公営住宅】&#10;一人当たり面積"/>
        <xdr:cNvSpPr txBox="1"/>
      </xdr:nvSpPr>
      <xdr:spPr>
        <a:xfrm>
          <a:off x="93917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142257</xdr:rowOff>
    </xdr:from>
    <xdr:ext cx="469744" cy="259045"/>
    <xdr:sp macro="" textlink="">
      <xdr:nvSpPr>
        <xdr:cNvPr id="270" name="n_1mainValue【公営住宅】&#10;一人当たり面積"/>
        <xdr:cNvSpPr txBox="1"/>
      </xdr:nvSpPr>
      <xdr:spPr>
        <a:xfrm>
          <a:off x="9391727" y="135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0" name="直線コネクタ 2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1" name="テキスト ボックス 28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2" name="直線コネクタ 2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3" name="テキスト ボックス 2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4" name="直線コネクタ 2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5" name="テキスト ボックス 2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6" name="直線コネクタ 2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7" name="テキスト ボックス 2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291" name="フローチャート : 判断 290"/>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93980</xdr:rowOff>
    </xdr:from>
    <xdr:to>
      <xdr:col>5</xdr:col>
      <xdr:colOff>409575</xdr:colOff>
      <xdr:row>107</xdr:row>
      <xdr:rowOff>24130</xdr:rowOff>
    </xdr:to>
    <xdr:sp macro="" textlink="">
      <xdr:nvSpPr>
        <xdr:cNvPr id="297" name="円/楕円 296"/>
        <xdr:cNvSpPr/>
      </xdr:nvSpPr>
      <xdr:spPr>
        <a:xfrm>
          <a:off x="3746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298" name="n_1aveValue【港湾・漁港】&#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15257</xdr:rowOff>
    </xdr:from>
    <xdr:ext cx="405111" cy="259045"/>
    <xdr:sp macro="" textlink="">
      <xdr:nvSpPr>
        <xdr:cNvPr id="299" name="n_1mainValue【港湾・漁港】&#10;有形固定資産減価償却率"/>
        <xdr:cNvSpPr txBox="1"/>
      </xdr:nvSpPr>
      <xdr:spPr>
        <a:xfrm>
          <a:off x="3582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1" name="正方形/長方形 30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2" name="正方形/長方形 30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3" name="正方形/長方形 30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4" name="正方形/長方形 30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8" name="直線コネクタ 30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9" name="テキスト ボックス 30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0" name="直線コネクタ 30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1" name="テキスト ボックス 31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2" name="直線コネクタ 31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3" name="テキスト ボックス 31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4" name="直線コネクタ 31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15" name="テキスト ボックス 31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7" name="テキスト ボックス 31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87607</xdr:rowOff>
    </xdr:from>
    <xdr:to>
      <xdr:col>14</xdr:col>
      <xdr:colOff>79375</xdr:colOff>
      <xdr:row>103</xdr:row>
      <xdr:rowOff>17757</xdr:rowOff>
    </xdr:to>
    <xdr:sp macro="" textlink="">
      <xdr:nvSpPr>
        <xdr:cNvPr id="319" name="フローチャート : 判断 318"/>
        <xdr:cNvSpPr/>
      </xdr:nvSpPr>
      <xdr:spPr>
        <a:xfrm>
          <a:off x="9588500" y="175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25053</xdr:rowOff>
    </xdr:from>
    <xdr:to>
      <xdr:col>14</xdr:col>
      <xdr:colOff>79375</xdr:colOff>
      <xdr:row>108</xdr:row>
      <xdr:rowOff>126653</xdr:rowOff>
    </xdr:to>
    <xdr:sp macro="" textlink="">
      <xdr:nvSpPr>
        <xdr:cNvPr id="325" name="円/楕円 324"/>
        <xdr:cNvSpPr/>
      </xdr:nvSpPr>
      <xdr:spPr>
        <a:xfrm>
          <a:off x="9588500" y="185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101</xdr:row>
      <xdr:rowOff>34284</xdr:rowOff>
    </xdr:from>
    <xdr:ext cx="599010" cy="259045"/>
    <xdr:sp macro="" textlink="">
      <xdr:nvSpPr>
        <xdr:cNvPr id="326" name="n_1aveValue【港湾・漁港】&#10;一人当たり有形固定資産（償却資産）額"/>
        <xdr:cNvSpPr txBox="1"/>
      </xdr:nvSpPr>
      <xdr:spPr>
        <a:xfrm>
          <a:off x="9327094" y="173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211,394</a:t>
          </a:r>
          <a:endParaRPr kumimoji="1" lang="ja-JP" altLang="en-US" sz="1000" b="1">
            <a:solidFill>
              <a:srgbClr val="000080"/>
            </a:solidFill>
            <a:latin typeface="ＭＳ Ｐゴシック"/>
          </a:endParaRPr>
        </a:p>
      </xdr:txBody>
    </xdr:sp>
    <xdr:clientData/>
  </xdr:oneCellAnchor>
  <xdr:oneCellAnchor>
    <xdr:from>
      <xdr:col>13</xdr:col>
      <xdr:colOff>544708</xdr:colOff>
      <xdr:row>108</xdr:row>
      <xdr:rowOff>117780</xdr:rowOff>
    </xdr:from>
    <xdr:ext cx="313932" cy="259045"/>
    <xdr:sp macro="" textlink="">
      <xdr:nvSpPr>
        <xdr:cNvPr id="327" name="n_1mainValue【港湾・漁港】&#10;一人当たり有形固定資産（償却資産）額"/>
        <xdr:cNvSpPr txBox="1"/>
      </xdr:nvSpPr>
      <xdr:spPr>
        <a:xfrm>
          <a:off x="9469633" y="18634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8" name="テキスト ボックス 33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0" name="テキスト ボックス 33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0" name="テキスト ボックス 34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2" name="テキスト ボックス 35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54" name="直線コネクタ 353"/>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55"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56" name="直線コネクタ 355"/>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57"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58" name="直線コネクタ 3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59"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60" name="フローチャート : 判断 359"/>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169635</xdr:rowOff>
    </xdr:from>
    <xdr:to>
      <xdr:col>22</xdr:col>
      <xdr:colOff>415925</xdr:colOff>
      <xdr:row>38</xdr:row>
      <xdr:rowOff>99785</xdr:rowOff>
    </xdr:to>
    <xdr:sp macro="" textlink="">
      <xdr:nvSpPr>
        <xdr:cNvPr id="361" name="フローチャート : 判断 360"/>
        <xdr:cNvSpPr/>
      </xdr:nvSpPr>
      <xdr:spPr>
        <a:xfrm>
          <a:off x="1543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145143</xdr:rowOff>
    </xdr:from>
    <xdr:to>
      <xdr:col>22</xdr:col>
      <xdr:colOff>415925</xdr:colOff>
      <xdr:row>41</xdr:row>
      <xdr:rowOff>75293</xdr:rowOff>
    </xdr:to>
    <xdr:sp macro="" textlink="">
      <xdr:nvSpPr>
        <xdr:cNvPr id="367" name="円/楕円 366"/>
        <xdr:cNvSpPr/>
      </xdr:nvSpPr>
      <xdr:spPr>
        <a:xfrm>
          <a:off x="15430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116313</xdr:rowOff>
    </xdr:from>
    <xdr:ext cx="405111" cy="259045"/>
    <xdr:sp macro="" textlink="">
      <xdr:nvSpPr>
        <xdr:cNvPr id="368" name="n_1aveValue【認定こども園・幼稚園・保育所】&#10;有形固定資産減価償却率"/>
        <xdr:cNvSpPr txBox="1"/>
      </xdr:nvSpPr>
      <xdr:spPr>
        <a:xfrm>
          <a:off x="15266043" y="628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66420</xdr:rowOff>
    </xdr:from>
    <xdr:ext cx="405111" cy="259045"/>
    <xdr:sp macro="" textlink="">
      <xdr:nvSpPr>
        <xdr:cNvPr id="369" name="n_1mainValue【認定こども園・幼稚園・保育所】&#10;有形固定資産減価償却率"/>
        <xdr:cNvSpPr txBox="1"/>
      </xdr:nvSpPr>
      <xdr:spPr>
        <a:xfrm>
          <a:off x="15266043" y="709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0" name="直線コネクタ 3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1" name="テキスト ボックス 38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2" name="直線コネクタ 3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3" name="テキスト ボックス 38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4" name="直線コネクタ 3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85" name="テキスト ボックス 38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86" name="直線コネクタ 3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87" name="テキスト ボックス 38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9" name="テキスト ボックス 3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83058</xdr:rowOff>
    </xdr:from>
    <xdr:to>
      <xdr:col>32</xdr:col>
      <xdr:colOff>186689</xdr:colOff>
      <xdr:row>39</xdr:row>
      <xdr:rowOff>9906</xdr:rowOff>
    </xdr:to>
    <xdr:cxnSp macro="">
      <xdr:nvCxnSpPr>
        <xdr:cNvPr id="391" name="直線コネクタ 390"/>
        <xdr:cNvCxnSpPr/>
      </xdr:nvCxnSpPr>
      <xdr:spPr>
        <a:xfrm flipV="1">
          <a:off x="22160864" y="6083808"/>
          <a:ext cx="0" cy="61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13733</xdr:rowOff>
    </xdr:from>
    <xdr:ext cx="469744" cy="259045"/>
    <xdr:sp macro="" textlink="">
      <xdr:nvSpPr>
        <xdr:cNvPr id="392" name="【認定こども園・幼稚園・保育所】&#10;一人当たり面積最小値テキスト"/>
        <xdr:cNvSpPr txBox="1"/>
      </xdr:nvSpPr>
      <xdr:spPr>
        <a:xfrm>
          <a:off x="22250400" y="67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39</xdr:row>
      <xdr:rowOff>9906</xdr:rowOff>
    </xdr:from>
    <xdr:to>
      <xdr:col>32</xdr:col>
      <xdr:colOff>276225</xdr:colOff>
      <xdr:row>39</xdr:row>
      <xdr:rowOff>9906</xdr:rowOff>
    </xdr:to>
    <xdr:cxnSp macro="">
      <xdr:nvCxnSpPr>
        <xdr:cNvPr id="393" name="直線コネクタ 392"/>
        <xdr:cNvCxnSpPr/>
      </xdr:nvCxnSpPr>
      <xdr:spPr>
        <a:xfrm>
          <a:off x="22072600" y="669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29735</xdr:rowOff>
    </xdr:from>
    <xdr:ext cx="469744" cy="259045"/>
    <xdr:sp macro="" textlink="">
      <xdr:nvSpPr>
        <xdr:cNvPr id="394" name="【認定こども園・幼稚園・保育所】&#10;一人当たり面積最大値テキスト"/>
        <xdr:cNvSpPr txBox="1"/>
      </xdr:nvSpPr>
      <xdr:spPr>
        <a:xfrm>
          <a:off x="22250400" y="58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35</xdr:row>
      <xdr:rowOff>83058</xdr:rowOff>
    </xdr:from>
    <xdr:to>
      <xdr:col>32</xdr:col>
      <xdr:colOff>276225</xdr:colOff>
      <xdr:row>35</xdr:row>
      <xdr:rowOff>83058</xdr:rowOff>
    </xdr:to>
    <xdr:cxnSp macro="">
      <xdr:nvCxnSpPr>
        <xdr:cNvPr id="395" name="直線コネクタ 394"/>
        <xdr:cNvCxnSpPr/>
      </xdr:nvCxnSpPr>
      <xdr:spPr>
        <a:xfrm>
          <a:off x="22072600" y="608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150131</xdr:rowOff>
    </xdr:from>
    <xdr:ext cx="469744" cy="259045"/>
    <xdr:sp macro="" textlink="">
      <xdr:nvSpPr>
        <xdr:cNvPr id="396" name="【認定こども園・幼稚園・保育所】&#10;一人当たり面積平均値テキスト"/>
        <xdr:cNvSpPr txBox="1"/>
      </xdr:nvSpPr>
      <xdr:spPr>
        <a:xfrm>
          <a:off x="22250400" y="6322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254</xdr:rowOff>
    </xdr:from>
    <xdr:to>
      <xdr:col>32</xdr:col>
      <xdr:colOff>238125</xdr:colOff>
      <xdr:row>37</xdr:row>
      <xdr:rowOff>101854</xdr:rowOff>
    </xdr:to>
    <xdr:sp macro="" textlink="">
      <xdr:nvSpPr>
        <xdr:cNvPr id="397" name="フローチャート : 判断 396"/>
        <xdr:cNvSpPr/>
      </xdr:nvSpPr>
      <xdr:spPr>
        <a:xfrm>
          <a:off x="221107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9398</xdr:rowOff>
    </xdr:from>
    <xdr:to>
      <xdr:col>31</xdr:col>
      <xdr:colOff>85725</xdr:colOff>
      <xdr:row>37</xdr:row>
      <xdr:rowOff>110998</xdr:rowOff>
    </xdr:to>
    <xdr:sp macro="" textlink="">
      <xdr:nvSpPr>
        <xdr:cNvPr id="398" name="フローチャート : 判断 397"/>
        <xdr:cNvSpPr/>
      </xdr:nvSpPr>
      <xdr:spPr>
        <a:xfrm>
          <a:off x="21272500" y="635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144272</xdr:rowOff>
    </xdr:from>
    <xdr:to>
      <xdr:col>31</xdr:col>
      <xdr:colOff>85725</xdr:colOff>
      <xdr:row>41</xdr:row>
      <xdr:rowOff>74422</xdr:rowOff>
    </xdr:to>
    <xdr:sp macro="" textlink="">
      <xdr:nvSpPr>
        <xdr:cNvPr id="404" name="円/楕円 403"/>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127525</xdr:rowOff>
    </xdr:from>
    <xdr:ext cx="469744" cy="259045"/>
    <xdr:sp macro="" textlink="">
      <xdr:nvSpPr>
        <xdr:cNvPr id="405" name="n_1aveValue【認定こども園・幼稚園・保育所】&#10;一人当たり面積"/>
        <xdr:cNvSpPr txBox="1"/>
      </xdr:nvSpPr>
      <xdr:spPr>
        <a:xfrm>
          <a:off x="210757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65549</xdr:rowOff>
    </xdr:from>
    <xdr:ext cx="469744" cy="259045"/>
    <xdr:sp macro="" textlink="">
      <xdr:nvSpPr>
        <xdr:cNvPr id="406"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9" name="テキスト ボックス 4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169164</xdr:rowOff>
    </xdr:from>
    <xdr:to>
      <xdr:col>23</xdr:col>
      <xdr:colOff>516889</xdr:colOff>
      <xdr:row>62</xdr:row>
      <xdr:rowOff>100584</xdr:rowOff>
    </xdr:to>
    <xdr:cxnSp macro="">
      <xdr:nvCxnSpPr>
        <xdr:cNvPr id="429" name="直線コネクタ 428"/>
        <xdr:cNvCxnSpPr/>
      </xdr:nvCxnSpPr>
      <xdr:spPr>
        <a:xfrm flipV="1">
          <a:off x="16318864" y="10113264"/>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104411</xdr:rowOff>
    </xdr:from>
    <xdr:ext cx="405111" cy="259045"/>
    <xdr:sp macro="" textlink="">
      <xdr:nvSpPr>
        <xdr:cNvPr id="430" name="【学校施設】&#10;有形固定資産減価償却率最小値テキスト"/>
        <xdr:cNvSpPr txBox="1"/>
      </xdr:nvSpPr>
      <xdr:spPr>
        <a:xfrm>
          <a:off x="16408400" y="1073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62</xdr:row>
      <xdr:rowOff>100584</xdr:rowOff>
    </xdr:from>
    <xdr:to>
      <xdr:col>23</xdr:col>
      <xdr:colOff>606425</xdr:colOff>
      <xdr:row>62</xdr:row>
      <xdr:rowOff>100584</xdr:rowOff>
    </xdr:to>
    <xdr:cxnSp macro="">
      <xdr:nvCxnSpPr>
        <xdr:cNvPr id="431" name="直線コネクタ 430"/>
        <xdr:cNvCxnSpPr/>
      </xdr:nvCxnSpPr>
      <xdr:spPr>
        <a:xfrm>
          <a:off x="16230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115841</xdr:rowOff>
    </xdr:from>
    <xdr:ext cx="405111" cy="259045"/>
    <xdr:sp macro="" textlink="">
      <xdr:nvSpPr>
        <xdr:cNvPr id="432" name="【学校施設】&#10;有形固定資産減価償却率最大値テキスト"/>
        <xdr:cNvSpPr txBox="1"/>
      </xdr:nvSpPr>
      <xdr:spPr>
        <a:xfrm>
          <a:off x="16408400" y="988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58</xdr:row>
      <xdr:rowOff>169164</xdr:rowOff>
    </xdr:from>
    <xdr:to>
      <xdr:col>23</xdr:col>
      <xdr:colOff>606425</xdr:colOff>
      <xdr:row>58</xdr:row>
      <xdr:rowOff>169164</xdr:rowOff>
    </xdr:to>
    <xdr:cxnSp macro="">
      <xdr:nvCxnSpPr>
        <xdr:cNvPr id="433" name="直線コネクタ 432"/>
        <xdr:cNvCxnSpPr/>
      </xdr:nvCxnSpPr>
      <xdr:spPr>
        <a:xfrm>
          <a:off x="16230600" y="1011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14495</xdr:rowOff>
    </xdr:from>
    <xdr:ext cx="405111" cy="259045"/>
    <xdr:sp macro="" textlink="">
      <xdr:nvSpPr>
        <xdr:cNvPr id="434" name="【学校施設】&#10;有形固定資産減価償却率平均値テキスト"/>
        <xdr:cNvSpPr txBox="1"/>
      </xdr:nvSpPr>
      <xdr:spPr>
        <a:xfrm>
          <a:off x="16408400" y="1030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36068</xdr:rowOff>
    </xdr:from>
    <xdr:to>
      <xdr:col>23</xdr:col>
      <xdr:colOff>568325</xdr:colOff>
      <xdr:row>60</xdr:row>
      <xdr:rowOff>137668</xdr:rowOff>
    </xdr:to>
    <xdr:sp macro="" textlink="">
      <xdr:nvSpPr>
        <xdr:cNvPr id="435" name="フローチャート : 判断 434"/>
        <xdr:cNvSpPr/>
      </xdr:nvSpPr>
      <xdr:spPr>
        <a:xfrm>
          <a:off x="162687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122936</xdr:rowOff>
    </xdr:from>
    <xdr:to>
      <xdr:col>22</xdr:col>
      <xdr:colOff>415925</xdr:colOff>
      <xdr:row>59</xdr:row>
      <xdr:rowOff>53086</xdr:rowOff>
    </xdr:to>
    <xdr:sp macro="" textlink="">
      <xdr:nvSpPr>
        <xdr:cNvPr id="436" name="フローチャート : 判断 435"/>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8636</xdr:rowOff>
    </xdr:from>
    <xdr:to>
      <xdr:col>22</xdr:col>
      <xdr:colOff>415925</xdr:colOff>
      <xdr:row>56</xdr:row>
      <xdr:rowOff>110236</xdr:rowOff>
    </xdr:to>
    <xdr:sp macro="" textlink="">
      <xdr:nvSpPr>
        <xdr:cNvPr id="442" name="円/楕円 441"/>
        <xdr:cNvSpPr/>
      </xdr:nvSpPr>
      <xdr:spPr>
        <a:xfrm>
          <a:off x="15430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44213</xdr:rowOff>
    </xdr:from>
    <xdr:ext cx="405111" cy="259045"/>
    <xdr:sp macro="" textlink="">
      <xdr:nvSpPr>
        <xdr:cNvPr id="443" name="n_1aveValue【学校施設】&#10;有形固定資産減価償却率"/>
        <xdr:cNvSpPr txBox="1"/>
      </xdr:nvSpPr>
      <xdr:spPr>
        <a:xfrm>
          <a:off x="15266043"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126763</xdr:rowOff>
    </xdr:from>
    <xdr:ext cx="405111" cy="259045"/>
    <xdr:sp macro="" textlink="">
      <xdr:nvSpPr>
        <xdr:cNvPr id="444" name="n_1mainValue【学校施設】&#10;有形固定資産減価償却率"/>
        <xdr:cNvSpPr txBox="1"/>
      </xdr:nvSpPr>
      <xdr:spPr>
        <a:xfrm>
          <a:off x="15266043"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69" name="直線コネクタ 468"/>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70"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71" name="直線コネクタ 470"/>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72"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73" name="直線コネクタ 472"/>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74"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75" name="フローチャート : 判断 474"/>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76" name="フローチャート : 判断 475"/>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142240</xdr:rowOff>
    </xdr:from>
    <xdr:to>
      <xdr:col>31</xdr:col>
      <xdr:colOff>85725</xdr:colOff>
      <xdr:row>60</xdr:row>
      <xdr:rowOff>72390</xdr:rowOff>
    </xdr:to>
    <xdr:sp macro="" textlink="">
      <xdr:nvSpPr>
        <xdr:cNvPr id="482" name="円/楕円 481"/>
        <xdr:cNvSpPr/>
      </xdr:nvSpPr>
      <xdr:spPr>
        <a:xfrm>
          <a:off x="212725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93997</xdr:rowOff>
    </xdr:from>
    <xdr:ext cx="469744" cy="259045"/>
    <xdr:sp macro="" textlink="">
      <xdr:nvSpPr>
        <xdr:cNvPr id="483" name="n_1aveValue【学校施設】&#10;一人当たり面積"/>
        <xdr:cNvSpPr txBox="1"/>
      </xdr:nvSpPr>
      <xdr:spPr>
        <a:xfrm>
          <a:off x="210757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88917</xdr:rowOff>
    </xdr:from>
    <xdr:ext cx="469744" cy="259045"/>
    <xdr:sp macro="" textlink="">
      <xdr:nvSpPr>
        <xdr:cNvPr id="484" name="n_1mainValue【学校施設】&#10;一人当たり面積"/>
        <xdr:cNvSpPr txBox="1"/>
      </xdr:nvSpPr>
      <xdr:spPr>
        <a:xfrm>
          <a:off x="210757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5" name="テキスト ボックス 49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97" name="テキスト ボックス 49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81</xdr:row>
      <xdr:rowOff>160564</xdr:rowOff>
    </xdr:from>
    <xdr:to>
      <xdr:col>23</xdr:col>
      <xdr:colOff>516889</xdr:colOff>
      <xdr:row>87</xdr:row>
      <xdr:rowOff>13607</xdr:rowOff>
    </xdr:to>
    <xdr:cxnSp macro="">
      <xdr:nvCxnSpPr>
        <xdr:cNvPr id="511" name="直線コネクタ 510"/>
        <xdr:cNvCxnSpPr/>
      </xdr:nvCxnSpPr>
      <xdr:spPr>
        <a:xfrm flipV="1">
          <a:off x="16318864" y="14048014"/>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17434</xdr:rowOff>
    </xdr:from>
    <xdr:ext cx="405111" cy="259045"/>
    <xdr:sp macro="" textlink="">
      <xdr:nvSpPr>
        <xdr:cNvPr id="512" name="【児童館】&#10;有形固定資産減価償却率最小値テキスト"/>
        <xdr:cNvSpPr txBox="1"/>
      </xdr:nvSpPr>
      <xdr:spPr>
        <a:xfrm>
          <a:off x="164084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87</xdr:row>
      <xdr:rowOff>13607</xdr:rowOff>
    </xdr:from>
    <xdr:to>
      <xdr:col>23</xdr:col>
      <xdr:colOff>606425</xdr:colOff>
      <xdr:row>87</xdr:row>
      <xdr:rowOff>13607</xdr:rowOff>
    </xdr:to>
    <xdr:cxnSp macro="">
      <xdr:nvCxnSpPr>
        <xdr:cNvPr id="513" name="直線コネクタ 512"/>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107241</xdr:rowOff>
    </xdr:from>
    <xdr:ext cx="405111" cy="259045"/>
    <xdr:sp macro="" textlink="">
      <xdr:nvSpPr>
        <xdr:cNvPr id="514" name="【児童館】&#10;有形固定資産減価償却率最大値テキスト"/>
        <xdr:cNvSpPr txBox="1"/>
      </xdr:nvSpPr>
      <xdr:spPr>
        <a:xfrm>
          <a:off x="16408400" y="1382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81</xdr:row>
      <xdr:rowOff>160564</xdr:rowOff>
    </xdr:from>
    <xdr:to>
      <xdr:col>23</xdr:col>
      <xdr:colOff>606425</xdr:colOff>
      <xdr:row>81</xdr:row>
      <xdr:rowOff>160564</xdr:rowOff>
    </xdr:to>
    <xdr:cxnSp macro="">
      <xdr:nvCxnSpPr>
        <xdr:cNvPr id="515" name="直線コネクタ 514"/>
        <xdr:cNvCxnSpPr/>
      </xdr:nvCxnSpPr>
      <xdr:spPr>
        <a:xfrm>
          <a:off x="16230600" y="1404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138809</xdr:rowOff>
    </xdr:from>
    <xdr:ext cx="405111" cy="259045"/>
    <xdr:sp macro="" textlink="">
      <xdr:nvSpPr>
        <xdr:cNvPr id="516" name="【児童館】&#10;有形固定資産減価償却率平均値テキスト"/>
        <xdr:cNvSpPr txBox="1"/>
      </xdr:nvSpPr>
      <xdr:spPr>
        <a:xfrm>
          <a:off x="16408400" y="1419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160382</xdr:rowOff>
    </xdr:from>
    <xdr:to>
      <xdr:col>23</xdr:col>
      <xdr:colOff>568325</xdr:colOff>
      <xdr:row>83</xdr:row>
      <xdr:rowOff>90532</xdr:rowOff>
    </xdr:to>
    <xdr:sp macro="" textlink="">
      <xdr:nvSpPr>
        <xdr:cNvPr id="517" name="フローチャート : 判断 516"/>
        <xdr:cNvSpPr/>
      </xdr:nvSpPr>
      <xdr:spPr>
        <a:xfrm>
          <a:off x="162687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153851</xdr:rowOff>
    </xdr:from>
    <xdr:to>
      <xdr:col>22</xdr:col>
      <xdr:colOff>415925</xdr:colOff>
      <xdr:row>85</xdr:row>
      <xdr:rowOff>84001</xdr:rowOff>
    </xdr:to>
    <xdr:sp macro="" textlink="">
      <xdr:nvSpPr>
        <xdr:cNvPr id="518" name="フローチャート : 判断 517"/>
        <xdr:cNvSpPr/>
      </xdr:nvSpPr>
      <xdr:spPr>
        <a:xfrm>
          <a:off x="15430500" y="145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47716</xdr:rowOff>
    </xdr:from>
    <xdr:to>
      <xdr:col>22</xdr:col>
      <xdr:colOff>415925</xdr:colOff>
      <xdr:row>77</xdr:row>
      <xdr:rowOff>149316</xdr:rowOff>
    </xdr:to>
    <xdr:sp macro="" textlink="">
      <xdr:nvSpPr>
        <xdr:cNvPr id="524" name="円/楕円 523"/>
        <xdr:cNvSpPr/>
      </xdr:nvSpPr>
      <xdr:spPr>
        <a:xfrm>
          <a:off x="15430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75128</xdr:rowOff>
    </xdr:from>
    <xdr:ext cx="405111" cy="259045"/>
    <xdr:sp macro="" textlink="">
      <xdr:nvSpPr>
        <xdr:cNvPr id="525" name="n_1aveValue【児童館】&#10;有形固定資産減価償却率"/>
        <xdr:cNvSpPr txBox="1"/>
      </xdr:nvSpPr>
      <xdr:spPr>
        <a:xfrm>
          <a:off x="15266043"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75</xdr:row>
      <xdr:rowOff>165843</xdr:rowOff>
    </xdr:from>
    <xdr:ext cx="405111" cy="259045"/>
    <xdr:sp macro="" textlink="">
      <xdr:nvSpPr>
        <xdr:cNvPr id="526" name="n_1mainValue【児童館】&#10;有形固定資産減価償却率"/>
        <xdr:cNvSpPr txBox="1"/>
      </xdr:nvSpPr>
      <xdr:spPr>
        <a:xfrm>
          <a:off x="15266043"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7" name="直線コネクタ 53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8" name="テキスト ボックス 53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9" name="直線コネクタ 53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0" name="テキスト ボックス 53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1" name="直線コネクタ 54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2" name="テキスト ボックス 54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3" name="直線コネクタ 54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4" name="テキスト ボックス 54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5" name="直線コネクタ 54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6" name="テキスト ボックス 54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7" name="直線コネクタ 54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8" name="テキスト ボックス 54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52" name="直線コネクタ 551"/>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53"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54" name="直線コネクタ 553"/>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55"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56" name="直線コネクタ 555"/>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57"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58" name="フローチャート : 判断 557"/>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59" name="フローチャート : 判断 558"/>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68943</xdr:rowOff>
    </xdr:from>
    <xdr:to>
      <xdr:col>31</xdr:col>
      <xdr:colOff>85725</xdr:colOff>
      <xdr:row>84</xdr:row>
      <xdr:rowOff>170543</xdr:rowOff>
    </xdr:to>
    <xdr:sp macro="" textlink="">
      <xdr:nvSpPr>
        <xdr:cNvPr id="565" name="円/楕円 564"/>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66" name="n_1ave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161670</xdr:rowOff>
    </xdr:from>
    <xdr:ext cx="469744" cy="259045"/>
    <xdr:sp macro="" textlink="">
      <xdr:nvSpPr>
        <xdr:cNvPr id="567"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8" name="テキスト ボックス 5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9" name="直線コネクタ 5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0" name="テキスト ボックス 57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1" name="直線コネクタ 5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2" name="テキスト ボックス 5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3" name="直線コネクタ 5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4" name="テキスト ボックス 5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5" name="直線コネクタ 5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6" name="テキスト ボックス 5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7" name="直線コネクタ 5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8" name="テキスト ボックス 5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9" name="直線コネクタ 5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0" name="テキスト ボックス 58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92" name="テキスト ボックス 59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94" name="直線コネクタ 593"/>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95"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96" name="直線コネクタ 595"/>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97"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98" name="直線コネクタ 597"/>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99"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600" name="フローチャート : 判断 599"/>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601" name="フローチャート : 判断 600"/>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71120</xdr:rowOff>
    </xdr:from>
    <xdr:to>
      <xdr:col>22</xdr:col>
      <xdr:colOff>415925</xdr:colOff>
      <xdr:row>103</xdr:row>
      <xdr:rowOff>1270</xdr:rowOff>
    </xdr:to>
    <xdr:sp macro="" textlink="">
      <xdr:nvSpPr>
        <xdr:cNvPr id="607" name="円/楕円 606"/>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608"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17797</xdr:rowOff>
    </xdr:from>
    <xdr:ext cx="405111" cy="259045"/>
    <xdr:sp macro="" textlink="">
      <xdr:nvSpPr>
        <xdr:cNvPr id="609" name="n_1mainValue【公民館】&#10;有形固定資産減価償却率"/>
        <xdr:cNvSpPr txBox="1"/>
      </xdr:nvSpPr>
      <xdr:spPr>
        <a:xfrm>
          <a:off x="15266043"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0" name="テキスト ボックス 6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21" name="直線コネクタ 6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2" name="テキスト ボックス 6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3" name="直線コネクタ 6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24" name="テキスト ボックス 6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5" name="直線コネクタ 6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6" name="テキスト ボックス 6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7" name="直線コネクタ 6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8" name="テキスト ボックス 6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9" name="直線コネクタ 6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0" name="テキスト ボックス 6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1" name="直線コネクタ 6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2" name="テキスト ボックス 6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636" name="直線コネクタ 635"/>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637"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638" name="直線コネクタ 637"/>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639"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640" name="直線コネクタ 63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641"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642" name="フローチャート : 判断 641"/>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643" name="フローチャート : 判断 642"/>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100512</xdr:rowOff>
    </xdr:from>
    <xdr:to>
      <xdr:col>31</xdr:col>
      <xdr:colOff>85725</xdr:colOff>
      <xdr:row>107</xdr:row>
      <xdr:rowOff>30662</xdr:rowOff>
    </xdr:to>
    <xdr:sp macro="" textlink="">
      <xdr:nvSpPr>
        <xdr:cNvPr id="649" name="円/楕円 648"/>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21789</xdr:rowOff>
    </xdr:from>
    <xdr:ext cx="469744" cy="259045"/>
    <xdr:sp macro="" textlink="">
      <xdr:nvSpPr>
        <xdr:cNvPr id="650"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47189</xdr:rowOff>
    </xdr:from>
    <xdr:ext cx="469744" cy="259045"/>
    <xdr:sp macro="" textlink="">
      <xdr:nvSpPr>
        <xdr:cNvPr id="651" name="n_1main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については，ほとんどの類型で類似団体平均を上回っている。特に道路，橋梁等の整備は，合併前からそれぞれの町において公共事業の中心となっており，古い年代から着手され償却率を上げ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港湾・漁港については，対象施設が少なく整備年も比較的新しいため類似団体平均を下回っている。認定こども園・幼稚園・保育所については平成になってから増改築し，比較的新しい施設もあるため類似団体平均を下回っている。</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延長，面積等については，有形固定資産原価償却率と比較し類似団体との差が少ないものが多い。今後は，橋梁長寿命化修繕計画，公共施設等総合管理計画等に基づき施設の在り方，適正配置について適正に進めて行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36,605
36,363
357.91
21,858,511
21,092,816
606,348
12,905,462
22,114,889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114952</xdr:rowOff>
    </xdr:from>
    <xdr:ext cx="405111" cy="259045"/>
    <xdr:sp macro="" textlink="">
      <xdr:nvSpPr>
        <xdr:cNvPr id="64" name="n_1aveValue【図書館】&#10;有形固定資産減価償却率"/>
        <xdr:cNvSpPr txBox="1"/>
      </xdr:nvSpPr>
      <xdr:spPr>
        <a:xfrm>
          <a:off x="3582043"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126365</xdr:rowOff>
    </xdr:from>
    <xdr:to>
      <xdr:col>5</xdr:col>
      <xdr:colOff>409575</xdr:colOff>
      <xdr:row>39</xdr:row>
      <xdr:rowOff>56515</xdr:rowOff>
    </xdr:to>
    <xdr:sp macro="" textlink="">
      <xdr:nvSpPr>
        <xdr:cNvPr id="70" name="円/楕円 69"/>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47642</xdr:rowOff>
    </xdr:from>
    <xdr:ext cx="405111" cy="259045"/>
    <xdr:sp macro="" textlink="">
      <xdr:nvSpPr>
        <xdr:cNvPr id="71" name="n_1mainValue【図書館】&#10;有形固定資産減価償却率"/>
        <xdr:cNvSpPr txBox="1"/>
      </xdr:nvSpPr>
      <xdr:spPr>
        <a:xfrm>
          <a:off x="3582043"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39</xdr:row>
      <xdr:rowOff>100693</xdr:rowOff>
    </xdr:from>
    <xdr:to>
      <xdr:col>15</xdr:col>
      <xdr:colOff>180340</xdr:colOff>
      <xdr:row>42</xdr:row>
      <xdr:rowOff>27215</xdr:rowOff>
    </xdr:to>
    <xdr:cxnSp macro="">
      <xdr:nvCxnSpPr>
        <xdr:cNvPr id="98" name="直線コネクタ 97"/>
        <xdr:cNvCxnSpPr/>
      </xdr:nvCxnSpPr>
      <xdr:spPr>
        <a:xfrm flipV="1">
          <a:off x="10476865" y="6787243"/>
          <a:ext cx="0" cy="44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31042</xdr:rowOff>
    </xdr:from>
    <xdr:ext cx="469744" cy="259045"/>
    <xdr:sp macro="" textlink="">
      <xdr:nvSpPr>
        <xdr:cNvPr id="99" name="【図書館】&#10;一人当たり面積最小値テキスト"/>
        <xdr:cNvSpPr txBox="1"/>
      </xdr:nvSpPr>
      <xdr:spPr>
        <a:xfrm>
          <a:off x="105664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42</xdr:row>
      <xdr:rowOff>27215</xdr:rowOff>
    </xdr:from>
    <xdr:to>
      <xdr:col>15</xdr:col>
      <xdr:colOff>269875</xdr:colOff>
      <xdr:row>42</xdr:row>
      <xdr:rowOff>27215</xdr:rowOff>
    </xdr:to>
    <xdr:cxnSp macro="">
      <xdr:nvCxnSpPr>
        <xdr:cNvPr id="100" name="直線コネクタ 9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47370</xdr:rowOff>
    </xdr:from>
    <xdr:ext cx="469744" cy="259045"/>
    <xdr:sp macro="" textlink="">
      <xdr:nvSpPr>
        <xdr:cNvPr id="101" name="【図書館】&#10;一人当たり面積最大値テキスト"/>
        <xdr:cNvSpPr txBox="1"/>
      </xdr:nvSpPr>
      <xdr:spPr>
        <a:xfrm>
          <a:off x="10566400" y="656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39</xdr:row>
      <xdr:rowOff>100693</xdr:rowOff>
    </xdr:from>
    <xdr:to>
      <xdr:col>15</xdr:col>
      <xdr:colOff>269875</xdr:colOff>
      <xdr:row>39</xdr:row>
      <xdr:rowOff>100693</xdr:rowOff>
    </xdr:to>
    <xdr:cxnSp macro="">
      <xdr:nvCxnSpPr>
        <xdr:cNvPr id="102" name="直線コネクタ 101"/>
        <xdr:cNvCxnSpPr/>
      </xdr:nvCxnSpPr>
      <xdr:spPr>
        <a:xfrm>
          <a:off x="10388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52812</xdr:rowOff>
    </xdr:from>
    <xdr:ext cx="469744" cy="259045"/>
    <xdr:sp macro="" textlink="">
      <xdr:nvSpPr>
        <xdr:cNvPr id="103" name="【図書館】&#10;一人当たり面積平均値テキスト"/>
        <xdr:cNvSpPr txBox="1"/>
      </xdr:nvSpPr>
      <xdr:spPr>
        <a:xfrm>
          <a:off x="10566400" y="69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74385</xdr:rowOff>
    </xdr:from>
    <xdr:to>
      <xdr:col>15</xdr:col>
      <xdr:colOff>231775</xdr:colOff>
      <xdr:row>41</xdr:row>
      <xdr:rowOff>4535</xdr:rowOff>
    </xdr:to>
    <xdr:sp macro="" textlink="">
      <xdr:nvSpPr>
        <xdr:cNvPr id="104" name="フローチャート : 判断 103"/>
        <xdr:cNvSpPr/>
      </xdr:nvSpPr>
      <xdr:spPr>
        <a:xfrm>
          <a:off x="10426700" y="69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139700</xdr:rowOff>
    </xdr:from>
    <xdr:to>
      <xdr:col>14</xdr:col>
      <xdr:colOff>79375</xdr:colOff>
      <xdr:row>39</xdr:row>
      <xdr:rowOff>69850</xdr:rowOff>
    </xdr:to>
    <xdr:sp macro="" textlink="">
      <xdr:nvSpPr>
        <xdr:cNvPr id="105" name="フローチャート : 判断 104"/>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60977</xdr:rowOff>
    </xdr:from>
    <xdr:ext cx="469744" cy="259045"/>
    <xdr:sp macro="" textlink="">
      <xdr:nvSpPr>
        <xdr:cNvPr id="10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74386</xdr:rowOff>
    </xdr:from>
    <xdr:to>
      <xdr:col>14</xdr:col>
      <xdr:colOff>79375</xdr:colOff>
      <xdr:row>33</xdr:row>
      <xdr:rowOff>4536</xdr:rowOff>
    </xdr:to>
    <xdr:sp macro="" textlink="">
      <xdr:nvSpPr>
        <xdr:cNvPr id="112" name="円/楕円 111"/>
        <xdr:cNvSpPr/>
      </xdr:nvSpPr>
      <xdr:spPr>
        <a:xfrm>
          <a:off x="9588500" y="55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21063</xdr:rowOff>
    </xdr:from>
    <xdr:ext cx="469744" cy="259045"/>
    <xdr:sp macro="" textlink="">
      <xdr:nvSpPr>
        <xdr:cNvPr id="113" name="n_1mainValue【図書館】&#10;一人当たり面積"/>
        <xdr:cNvSpPr txBox="1"/>
      </xdr:nvSpPr>
      <xdr:spPr>
        <a:xfrm>
          <a:off x="9391727" y="53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60</xdr:row>
      <xdr:rowOff>41910</xdr:rowOff>
    </xdr:from>
    <xdr:to>
      <xdr:col>6</xdr:col>
      <xdr:colOff>510540</xdr:colOff>
      <xdr:row>63</xdr:row>
      <xdr:rowOff>106680</xdr:rowOff>
    </xdr:to>
    <xdr:cxnSp macro="">
      <xdr:nvCxnSpPr>
        <xdr:cNvPr id="138" name="直線コネクタ 137"/>
        <xdr:cNvCxnSpPr/>
      </xdr:nvCxnSpPr>
      <xdr:spPr>
        <a:xfrm flipV="1">
          <a:off x="4634865" y="10328910"/>
          <a:ext cx="0" cy="57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110507</xdr:rowOff>
    </xdr:from>
    <xdr:ext cx="405111" cy="259045"/>
    <xdr:sp macro="" textlink="">
      <xdr:nvSpPr>
        <xdr:cNvPr id="139" name="【体育館・プール】&#10;有形固定資産減価償却率最小値テキスト"/>
        <xdr:cNvSpPr txBox="1"/>
      </xdr:nvSpPr>
      <xdr:spPr>
        <a:xfrm>
          <a:off x="4724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106680</xdr:rowOff>
    </xdr:from>
    <xdr:to>
      <xdr:col>6</xdr:col>
      <xdr:colOff>600075</xdr:colOff>
      <xdr:row>63</xdr:row>
      <xdr:rowOff>106680</xdr:rowOff>
    </xdr:to>
    <xdr:cxnSp macro="">
      <xdr:nvCxnSpPr>
        <xdr:cNvPr id="140" name="直線コネクタ 139"/>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160037</xdr:rowOff>
    </xdr:from>
    <xdr:ext cx="405111" cy="259045"/>
    <xdr:sp macro="" textlink="">
      <xdr:nvSpPr>
        <xdr:cNvPr id="141" name="【体育館・プール】&#10;有形固定資産減価償却率最大値テキスト"/>
        <xdr:cNvSpPr txBox="1"/>
      </xdr:nvSpPr>
      <xdr:spPr>
        <a:xfrm>
          <a:off x="4724400"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60</xdr:row>
      <xdr:rowOff>41910</xdr:rowOff>
    </xdr:from>
    <xdr:to>
      <xdr:col>6</xdr:col>
      <xdr:colOff>600075</xdr:colOff>
      <xdr:row>60</xdr:row>
      <xdr:rowOff>41910</xdr:rowOff>
    </xdr:to>
    <xdr:cxnSp macro="">
      <xdr:nvCxnSpPr>
        <xdr:cNvPr id="142" name="直線コネクタ 141"/>
        <xdr:cNvCxnSpPr/>
      </xdr:nvCxnSpPr>
      <xdr:spPr>
        <a:xfrm>
          <a:off x="4546600" y="1032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121937</xdr:rowOff>
    </xdr:from>
    <xdr:ext cx="405111" cy="259045"/>
    <xdr:sp macro="" textlink="">
      <xdr:nvSpPr>
        <xdr:cNvPr id="143" name="【体育館・プール】&#10;有形固定資産減価償却率平均値テキスト"/>
        <xdr:cNvSpPr txBox="1"/>
      </xdr:nvSpPr>
      <xdr:spPr>
        <a:xfrm>
          <a:off x="4724400" y="10580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143510</xdr:rowOff>
    </xdr:from>
    <xdr:to>
      <xdr:col>6</xdr:col>
      <xdr:colOff>561975</xdr:colOff>
      <xdr:row>62</xdr:row>
      <xdr:rowOff>73660</xdr:rowOff>
    </xdr:to>
    <xdr:sp macro="" textlink="">
      <xdr:nvSpPr>
        <xdr:cNvPr id="144" name="フローチャート : 判断 143"/>
        <xdr:cNvSpPr/>
      </xdr:nvSpPr>
      <xdr:spPr>
        <a:xfrm>
          <a:off x="4584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25400</xdr:rowOff>
    </xdr:from>
    <xdr:to>
      <xdr:col>5</xdr:col>
      <xdr:colOff>409575</xdr:colOff>
      <xdr:row>59</xdr:row>
      <xdr:rowOff>127000</xdr:rowOff>
    </xdr:to>
    <xdr:sp macro="" textlink="">
      <xdr:nvSpPr>
        <xdr:cNvPr id="145" name="フローチャート : 判断 144"/>
        <xdr:cNvSpPr/>
      </xdr:nvSpPr>
      <xdr:spPr>
        <a:xfrm>
          <a:off x="3746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118127</xdr:rowOff>
    </xdr:from>
    <xdr:ext cx="405111" cy="259045"/>
    <xdr:sp macro="" textlink="">
      <xdr:nvSpPr>
        <xdr:cNvPr id="146" name="n_1aveValue【体育館・プール】&#10;有形固定資産減価償却率"/>
        <xdr:cNvSpPr txBox="1"/>
      </xdr:nvSpPr>
      <xdr:spPr>
        <a:xfrm>
          <a:off x="3582043"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154940</xdr:rowOff>
    </xdr:from>
    <xdr:to>
      <xdr:col>5</xdr:col>
      <xdr:colOff>409575</xdr:colOff>
      <xdr:row>55</xdr:row>
      <xdr:rowOff>85090</xdr:rowOff>
    </xdr:to>
    <xdr:sp macro="" textlink="">
      <xdr:nvSpPr>
        <xdr:cNvPr id="152" name="円/楕円 151"/>
        <xdr:cNvSpPr/>
      </xdr:nvSpPr>
      <xdr:spPr>
        <a:xfrm>
          <a:off x="3746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101617</xdr:rowOff>
    </xdr:from>
    <xdr:ext cx="405111" cy="259045"/>
    <xdr:sp macro="" textlink="">
      <xdr:nvSpPr>
        <xdr:cNvPr id="153" name="n_1mainValue【体育館・プール】&#10;有形固定資産減価償却率"/>
        <xdr:cNvSpPr txBox="1"/>
      </xdr:nvSpPr>
      <xdr:spPr>
        <a:xfrm>
          <a:off x="3582043"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4" name="テキスト ボックス 16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6" name="直線コネクタ 175"/>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7"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8" name="直線コネクタ 177"/>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9"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80" name="直線コネクタ 179"/>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81"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82" name="フローチャート : 判断 181"/>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83" name="フローチャート : 判断 182"/>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23893</xdr:rowOff>
    </xdr:from>
    <xdr:ext cx="469744" cy="259045"/>
    <xdr:sp macro="" textlink="">
      <xdr:nvSpPr>
        <xdr:cNvPr id="184" name="n_1aveValue【体育館・プール】&#10;一人当たり面積"/>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138938</xdr:rowOff>
    </xdr:from>
    <xdr:to>
      <xdr:col>14</xdr:col>
      <xdr:colOff>79375</xdr:colOff>
      <xdr:row>64</xdr:row>
      <xdr:rowOff>69088</xdr:rowOff>
    </xdr:to>
    <xdr:sp macro="" textlink="">
      <xdr:nvSpPr>
        <xdr:cNvPr id="190" name="円/楕円 189"/>
        <xdr:cNvSpPr/>
      </xdr:nvSpPr>
      <xdr:spPr>
        <a:xfrm>
          <a:off x="9588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60215</xdr:rowOff>
    </xdr:from>
    <xdr:ext cx="469744" cy="259045"/>
    <xdr:sp macro="" textlink="">
      <xdr:nvSpPr>
        <xdr:cNvPr id="191" name="n_1mainValue【体育館・プール】&#10;一人当たり面積"/>
        <xdr:cNvSpPr txBox="1"/>
      </xdr:nvSpPr>
      <xdr:spPr>
        <a:xfrm>
          <a:off x="93917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84</xdr:row>
      <xdr:rowOff>124968</xdr:rowOff>
    </xdr:from>
    <xdr:to>
      <xdr:col>6</xdr:col>
      <xdr:colOff>510540</xdr:colOff>
      <xdr:row>86</xdr:row>
      <xdr:rowOff>38100</xdr:rowOff>
    </xdr:to>
    <xdr:cxnSp macro="">
      <xdr:nvCxnSpPr>
        <xdr:cNvPr id="214" name="直線コネクタ 213"/>
        <xdr:cNvCxnSpPr/>
      </xdr:nvCxnSpPr>
      <xdr:spPr>
        <a:xfrm flipV="1">
          <a:off x="4634865" y="14526768"/>
          <a:ext cx="0" cy="25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56151</xdr:rowOff>
    </xdr:from>
    <xdr:ext cx="405111" cy="259045"/>
    <xdr:sp macro="" textlink="">
      <xdr:nvSpPr>
        <xdr:cNvPr id="215" name="【福祉施設】&#10;有形固定資産減価償却率最小値テキスト"/>
        <xdr:cNvSpPr txBox="1"/>
      </xdr:nvSpPr>
      <xdr:spPr>
        <a:xfrm>
          <a:off x="4724400" y="1480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6" name="直線コネクタ 21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71645</xdr:rowOff>
    </xdr:from>
    <xdr:ext cx="405111" cy="259045"/>
    <xdr:sp macro="" textlink="">
      <xdr:nvSpPr>
        <xdr:cNvPr id="217" name="【福祉施設】&#10;有形固定資産減価償却率最大値テキスト"/>
        <xdr:cNvSpPr txBox="1"/>
      </xdr:nvSpPr>
      <xdr:spPr>
        <a:xfrm>
          <a:off x="4724400" y="1430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84</xdr:row>
      <xdr:rowOff>124968</xdr:rowOff>
    </xdr:from>
    <xdr:to>
      <xdr:col>6</xdr:col>
      <xdr:colOff>600075</xdr:colOff>
      <xdr:row>84</xdr:row>
      <xdr:rowOff>124968</xdr:rowOff>
    </xdr:to>
    <xdr:cxnSp macro="">
      <xdr:nvCxnSpPr>
        <xdr:cNvPr id="218" name="直線コネクタ 217"/>
        <xdr:cNvCxnSpPr/>
      </xdr:nvCxnSpPr>
      <xdr:spPr>
        <a:xfrm>
          <a:off x="4546600" y="1452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100601</xdr:rowOff>
    </xdr:from>
    <xdr:ext cx="405111" cy="259045"/>
    <xdr:sp macro="" textlink="">
      <xdr:nvSpPr>
        <xdr:cNvPr id="219" name="【福祉施設】&#10;有形固定資産減価償却率平均値テキスト"/>
        <xdr:cNvSpPr txBox="1"/>
      </xdr:nvSpPr>
      <xdr:spPr>
        <a:xfrm>
          <a:off x="4724400" y="14673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122174</xdr:rowOff>
    </xdr:from>
    <xdr:to>
      <xdr:col>6</xdr:col>
      <xdr:colOff>561975</xdr:colOff>
      <xdr:row>86</xdr:row>
      <xdr:rowOff>52324</xdr:rowOff>
    </xdr:to>
    <xdr:sp macro="" textlink="">
      <xdr:nvSpPr>
        <xdr:cNvPr id="220" name="フローチャート : 判断 219"/>
        <xdr:cNvSpPr/>
      </xdr:nvSpPr>
      <xdr:spPr>
        <a:xfrm>
          <a:off x="4584700" y="1469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94742</xdr:rowOff>
    </xdr:from>
    <xdr:to>
      <xdr:col>5</xdr:col>
      <xdr:colOff>409575</xdr:colOff>
      <xdr:row>86</xdr:row>
      <xdr:rowOff>24892</xdr:rowOff>
    </xdr:to>
    <xdr:sp macro="" textlink="">
      <xdr:nvSpPr>
        <xdr:cNvPr id="221" name="フローチャート : 判断 220"/>
        <xdr:cNvSpPr/>
      </xdr:nvSpPr>
      <xdr:spPr>
        <a:xfrm>
          <a:off x="3746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16019</xdr:rowOff>
    </xdr:from>
    <xdr:ext cx="405111" cy="259045"/>
    <xdr:sp macro="" textlink="">
      <xdr:nvSpPr>
        <xdr:cNvPr id="222" name="n_1aveValue【福祉施設】&#10;有形固定資産減価償却率"/>
        <xdr:cNvSpPr txBox="1"/>
      </xdr:nvSpPr>
      <xdr:spPr>
        <a:xfrm>
          <a:off x="3582043" y="147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10161</xdr:rowOff>
    </xdr:from>
    <xdr:to>
      <xdr:col>5</xdr:col>
      <xdr:colOff>409575</xdr:colOff>
      <xdr:row>78</xdr:row>
      <xdr:rowOff>111761</xdr:rowOff>
    </xdr:to>
    <xdr:sp macro="" textlink="">
      <xdr:nvSpPr>
        <xdr:cNvPr id="228" name="円/楕円 227"/>
        <xdr:cNvSpPr/>
      </xdr:nvSpPr>
      <xdr:spPr>
        <a:xfrm>
          <a:off x="3746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128288</xdr:rowOff>
    </xdr:from>
    <xdr:ext cx="405111" cy="259045"/>
    <xdr:sp macro="" textlink="">
      <xdr:nvSpPr>
        <xdr:cNvPr id="229" name="n_1mainValue【福祉施設】&#10;有形固定資産減価償却率"/>
        <xdr:cNvSpPr txBox="1"/>
      </xdr:nvSpPr>
      <xdr:spPr>
        <a:xfrm>
          <a:off x="3582043"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6350</xdr:rowOff>
    </xdr:from>
    <xdr:to>
      <xdr:col>15</xdr:col>
      <xdr:colOff>180340</xdr:colOff>
      <xdr:row>87</xdr:row>
      <xdr:rowOff>19050</xdr:rowOff>
    </xdr:to>
    <xdr:cxnSp macro="">
      <xdr:nvCxnSpPr>
        <xdr:cNvPr id="254" name="直線コネクタ 253"/>
        <xdr:cNvCxnSpPr/>
      </xdr:nvCxnSpPr>
      <xdr:spPr>
        <a:xfrm flipV="1">
          <a:off x="10476865" y="135509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55" name="【福祉施設】&#10;一人当たり面積最小値テキスト"/>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56" name="直線コネクタ 255"/>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124477</xdr:rowOff>
    </xdr:from>
    <xdr:ext cx="469744" cy="259045"/>
    <xdr:sp macro="" textlink="">
      <xdr:nvSpPr>
        <xdr:cNvPr id="257" name="【福祉施設】&#10;一人当たり面積最大値テキスト"/>
        <xdr:cNvSpPr txBox="1"/>
      </xdr:nvSpPr>
      <xdr:spPr>
        <a:xfrm>
          <a:off x="10566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79</xdr:row>
      <xdr:rowOff>6350</xdr:rowOff>
    </xdr:from>
    <xdr:to>
      <xdr:col>15</xdr:col>
      <xdr:colOff>269875</xdr:colOff>
      <xdr:row>79</xdr:row>
      <xdr:rowOff>6350</xdr:rowOff>
    </xdr:to>
    <xdr:cxnSp macro="">
      <xdr:nvCxnSpPr>
        <xdr:cNvPr id="258" name="直線コネクタ 257"/>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59" name="【福祉施設】&#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60" name="フローチャート : 判断 259"/>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107950</xdr:rowOff>
    </xdr:from>
    <xdr:to>
      <xdr:col>14</xdr:col>
      <xdr:colOff>79375</xdr:colOff>
      <xdr:row>78</xdr:row>
      <xdr:rowOff>38100</xdr:rowOff>
    </xdr:to>
    <xdr:sp macro="" textlink="">
      <xdr:nvSpPr>
        <xdr:cNvPr id="261" name="フローチャート : 判断 260"/>
        <xdr:cNvSpPr/>
      </xdr:nvSpPr>
      <xdr:spPr>
        <a:xfrm>
          <a:off x="958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54627</xdr:rowOff>
    </xdr:from>
    <xdr:ext cx="469744" cy="259045"/>
    <xdr:sp macro="" textlink="">
      <xdr:nvSpPr>
        <xdr:cNvPr id="262" name="n_1aveValue【福祉施設】&#10;一人当たり面積"/>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120650</xdr:rowOff>
    </xdr:from>
    <xdr:to>
      <xdr:col>14</xdr:col>
      <xdr:colOff>79375</xdr:colOff>
      <xdr:row>86</xdr:row>
      <xdr:rowOff>50800</xdr:rowOff>
    </xdr:to>
    <xdr:sp macro="" textlink="">
      <xdr:nvSpPr>
        <xdr:cNvPr id="268" name="円/楕円 267"/>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41927</xdr:rowOff>
    </xdr:from>
    <xdr:ext cx="469744" cy="259045"/>
    <xdr:sp macro="" textlink="">
      <xdr:nvSpPr>
        <xdr:cNvPr id="269" name="n_1mainValue【福祉施設】&#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101600</xdr:rowOff>
    </xdr:from>
    <xdr:to>
      <xdr:col>5</xdr:col>
      <xdr:colOff>409575</xdr:colOff>
      <xdr:row>109</xdr:row>
      <xdr:rowOff>31750</xdr:rowOff>
    </xdr:to>
    <xdr:sp macro="" textlink="">
      <xdr:nvSpPr>
        <xdr:cNvPr id="294" name="フローチャート : 判断 293"/>
        <xdr:cNvSpPr/>
      </xdr:nvSpPr>
      <xdr:spPr>
        <a:xfrm>
          <a:off x="3746500" y="186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22877</xdr:rowOff>
    </xdr:from>
    <xdr:ext cx="405111" cy="259045"/>
    <xdr:sp macro="" textlink="">
      <xdr:nvSpPr>
        <xdr:cNvPr id="295" name="n_1aveValue【市民会館】&#10;有形固定資産減価償却率"/>
        <xdr:cNvSpPr txBox="1"/>
      </xdr:nvSpPr>
      <xdr:spPr>
        <a:xfrm>
          <a:off x="3582043"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101600</xdr:rowOff>
    </xdr:from>
    <xdr:to>
      <xdr:col>5</xdr:col>
      <xdr:colOff>409575</xdr:colOff>
      <xdr:row>101</xdr:row>
      <xdr:rowOff>31750</xdr:rowOff>
    </xdr:to>
    <xdr:sp macro="" textlink="">
      <xdr:nvSpPr>
        <xdr:cNvPr id="301" name="円/楕円 300"/>
        <xdr:cNvSpPr/>
      </xdr:nvSpPr>
      <xdr:spPr>
        <a:xfrm>
          <a:off x="3746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48277</xdr:rowOff>
    </xdr:from>
    <xdr:ext cx="405111" cy="259045"/>
    <xdr:sp macro="" textlink="">
      <xdr:nvSpPr>
        <xdr:cNvPr id="302" name="n_1mainValue【市民会館】&#10;有形固定資産減価償却率"/>
        <xdr:cNvSpPr txBox="1"/>
      </xdr:nvSpPr>
      <xdr:spPr>
        <a:xfrm>
          <a:off x="3582043"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4" name="正方形/長方形 30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5" name="正方形/長方形 30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6" name="正方形/長方形 30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7" name="正方形/長方形 30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1" name="テキスト ボックス 31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2" name="直線コネクタ 3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3" name="テキスト ボックス 31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4" name="直線コネクタ 3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5" name="テキスト ボックス 31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6" name="直線コネクタ 3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7" name="テキスト ボックス 3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8" name="直線コネクタ 3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9" name="テキスト ボックス 31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0" name="直線コネクタ 3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1" name="テキスト ボックス 32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325" name="フローチャート : 判断 324"/>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45738</xdr:rowOff>
    </xdr:from>
    <xdr:ext cx="469744" cy="259045"/>
    <xdr:sp macro="" textlink="">
      <xdr:nvSpPr>
        <xdr:cNvPr id="326" name="n_1aveValue【市民会館】&#10;一人当たり面積"/>
        <xdr:cNvSpPr txBox="1"/>
      </xdr:nvSpPr>
      <xdr:spPr>
        <a:xfrm>
          <a:off x="9391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162561</xdr:rowOff>
    </xdr:from>
    <xdr:to>
      <xdr:col>14</xdr:col>
      <xdr:colOff>79375</xdr:colOff>
      <xdr:row>101</xdr:row>
      <xdr:rowOff>92711</xdr:rowOff>
    </xdr:to>
    <xdr:sp macro="" textlink="">
      <xdr:nvSpPr>
        <xdr:cNvPr id="332" name="円/楕円 331"/>
        <xdr:cNvSpPr/>
      </xdr:nvSpPr>
      <xdr:spPr>
        <a:xfrm>
          <a:off x="9588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109238</xdr:rowOff>
    </xdr:from>
    <xdr:ext cx="469744" cy="259045"/>
    <xdr:sp macro="" textlink="">
      <xdr:nvSpPr>
        <xdr:cNvPr id="333" name="n_1mainValue【市民会館】&#10;一人当たり面積"/>
        <xdr:cNvSpPr txBox="1"/>
      </xdr:nvSpPr>
      <xdr:spPr>
        <a:xfrm>
          <a:off x="9391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5" name="正方形/長方形 33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6" name="正方形/長方形 33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7" name="正方形/長方形 33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8" name="正方形/長方形 33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9" name="正方形/長方形 3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41" name="正方形/長方形 34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42" name="正方形/長方形 34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43" name="正方形/長方形 34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44" name="正方形/長方形 34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6" name="テキスト ボックス 3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7" name="直線コネクタ 3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8" name="テキスト ボックス 3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9" name="直線コネクタ 3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0" name="テキスト ボックス 3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1" name="直線コネクタ 3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2" name="テキスト ボックス 3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3" name="直線コネクタ 3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4" name="テキスト ボックス 3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5" name="直線コネクタ 3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6" name="テキスト ボックス 3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370" name="直線コネクタ 369"/>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371"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372" name="直線コネクタ 371"/>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373"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374" name="直線コネクタ 37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375"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376" name="フローチャート : 判断 375"/>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77" name="フローチャート : 判断 376"/>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378" name="n_1aveValue【保健センター・保健所】&#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17780</xdr:rowOff>
    </xdr:from>
    <xdr:to>
      <xdr:col>22</xdr:col>
      <xdr:colOff>415925</xdr:colOff>
      <xdr:row>60</xdr:row>
      <xdr:rowOff>119380</xdr:rowOff>
    </xdr:to>
    <xdr:sp macro="" textlink="">
      <xdr:nvSpPr>
        <xdr:cNvPr id="384" name="円/楕円 383"/>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110507</xdr:rowOff>
    </xdr:from>
    <xdr:ext cx="405111" cy="259045"/>
    <xdr:sp macro="" textlink="">
      <xdr:nvSpPr>
        <xdr:cNvPr id="385" name="n_1mainValue【保健センター・保健所】&#10;有形固定資産減価償却率"/>
        <xdr:cNvSpPr txBox="1"/>
      </xdr:nvSpPr>
      <xdr:spPr>
        <a:xfrm>
          <a:off x="15266043"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3" name="正方形/長方形 3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0</xdr:rowOff>
    </xdr:from>
    <xdr:to>
      <xdr:col>32</xdr:col>
      <xdr:colOff>186689</xdr:colOff>
      <xdr:row>63</xdr:row>
      <xdr:rowOff>95250</xdr:rowOff>
    </xdr:to>
    <xdr:cxnSp macro="">
      <xdr:nvCxnSpPr>
        <xdr:cNvPr id="409" name="直線コネクタ 408"/>
        <xdr:cNvCxnSpPr/>
      </xdr:nvCxnSpPr>
      <xdr:spPr>
        <a:xfrm flipV="1">
          <a:off x="22160864" y="942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10"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11" name="直線コネクタ 410"/>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118127</xdr:rowOff>
    </xdr:from>
    <xdr:ext cx="469744" cy="259045"/>
    <xdr:sp macro="" textlink="">
      <xdr:nvSpPr>
        <xdr:cNvPr id="412" name="【保健センター・保健所】&#10;一人当たり面積最大値テキスト"/>
        <xdr:cNvSpPr txBox="1"/>
      </xdr:nvSpPr>
      <xdr:spPr>
        <a:xfrm>
          <a:off x="22250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55</xdr:row>
      <xdr:rowOff>0</xdr:rowOff>
    </xdr:from>
    <xdr:to>
      <xdr:col>32</xdr:col>
      <xdr:colOff>276225</xdr:colOff>
      <xdr:row>55</xdr:row>
      <xdr:rowOff>0</xdr:rowOff>
    </xdr:to>
    <xdr:cxnSp macro="">
      <xdr:nvCxnSpPr>
        <xdr:cNvPr id="413" name="直線コネクタ 412"/>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14"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15" name="フローチャート : 判断 414"/>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xdr:rowOff>
    </xdr:from>
    <xdr:to>
      <xdr:col>31</xdr:col>
      <xdr:colOff>85725</xdr:colOff>
      <xdr:row>55</xdr:row>
      <xdr:rowOff>107950</xdr:rowOff>
    </xdr:to>
    <xdr:sp macro="" textlink="">
      <xdr:nvSpPr>
        <xdr:cNvPr id="416" name="フローチャート : 判断 415"/>
        <xdr:cNvSpPr/>
      </xdr:nvSpPr>
      <xdr:spPr>
        <a:xfrm>
          <a:off x="212725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99077</xdr:rowOff>
    </xdr:from>
    <xdr:ext cx="469744" cy="259045"/>
    <xdr:sp macro="" textlink="">
      <xdr:nvSpPr>
        <xdr:cNvPr id="417" name="n_1aveValue【保健センター・保健所】&#10;一人当たり面積"/>
        <xdr:cNvSpPr txBox="1"/>
      </xdr:nvSpPr>
      <xdr:spPr>
        <a:xfrm>
          <a:off x="21075727"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139700</xdr:rowOff>
    </xdr:from>
    <xdr:to>
      <xdr:col>31</xdr:col>
      <xdr:colOff>85725</xdr:colOff>
      <xdr:row>55</xdr:row>
      <xdr:rowOff>69850</xdr:rowOff>
    </xdr:to>
    <xdr:sp macro="" textlink="">
      <xdr:nvSpPr>
        <xdr:cNvPr id="423" name="円/楕円 422"/>
        <xdr:cNvSpPr/>
      </xdr:nvSpPr>
      <xdr:spPr>
        <a:xfrm>
          <a:off x="21272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424" name="n_1main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5" name="テキスト ボックス 43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7" name="テキスト ボックス 43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5" name="テキスト ボックス 4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7" name="テキスト ボックス 4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449" name="直線コネクタ 448"/>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450"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451" name="直線コネクタ 450"/>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452"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453" name="直線コネクタ 452"/>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454"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455" name="フローチャート : 判断 454"/>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456" name="フローチャート : 判断 455"/>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15257</xdr:rowOff>
    </xdr:from>
    <xdr:ext cx="405111" cy="259045"/>
    <xdr:sp macro="" textlink="">
      <xdr:nvSpPr>
        <xdr:cNvPr id="457" name="n_1aveValue【消防施設】&#10;有形固定資産減価償却率"/>
        <xdr:cNvSpPr txBox="1"/>
      </xdr:nvSpPr>
      <xdr:spPr>
        <a:xfrm>
          <a:off x="15266043"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86361</xdr:rowOff>
    </xdr:from>
    <xdr:to>
      <xdr:col>22</xdr:col>
      <xdr:colOff>415925</xdr:colOff>
      <xdr:row>82</xdr:row>
      <xdr:rowOff>16511</xdr:rowOff>
    </xdr:to>
    <xdr:sp macro="" textlink="">
      <xdr:nvSpPr>
        <xdr:cNvPr id="463" name="円/楕円 462"/>
        <xdr:cNvSpPr/>
      </xdr:nvSpPr>
      <xdr:spPr>
        <a:xfrm>
          <a:off x="1543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33038</xdr:rowOff>
    </xdr:from>
    <xdr:ext cx="405111" cy="259045"/>
    <xdr:sp macro="" textlink="">
      <xdr:nvSpPr>
        <xdr:cNvPr id="464" name="n_1mainValue【消防施設】&#10;有形固定資産減価償却率"/>
        <xdr:cNvSpPr txBox="1"/>
      </xdr:nvSpPr>
      <xdr:spPr>
        <a:xfrm>
          <a:off x="15266043"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5" name="テキスト ボックス 47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76" name="直線コネクタ 4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77" name="テキスト ボックス 4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78" name="直線コネクタ 4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9" name="テキスト ボックス 4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0" name="直線コネクタ 4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1" name="テキスト ボックス 4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2" name="直線コネクタ 4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3" name="テキスト ボックス 4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4" name="直線コネクタ 4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5" name="テキスト ボックス 4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487" name="直線コネクタ 486"/>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488" name="【消防施設】&#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489" name="直線コネクタ 488"/>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490" name="【消防施設】&#10;一人当たり面積最大値テキスト"/>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491" name="直線コネクタ 490"/>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2"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3" name="フローチャート : 判断 492"/>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494" name="フローチャート : 判断 493"/>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36847</xdr:rowOff>
    </xdr:from>
    <xdr:ext cx="469744" cy="259045"/>
    <xdr:sp macro="" textlink="">
      <xdr:nvSpPr>
        <xdr:cNvPr id="495" name="n_1aveValue【消防施設】&#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44450</xdr:rowOff>
    </xdr:from>
    <xdr:to>
      <xdr:col>31</xdr:col>
      <xdr:colOff>85725</xdr:colOff>
      <xdr:row>81</xdr:row>
      <xdr:rowOff>146050</xdr:rowOff>
    </xdr:to>
    <xdr:sp macro="" textlink="">
      <xdr:nvSpPr>
        <xdr:cNvPr id="501" name="円/楕円 500"/>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02" name="n_1main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13" name="直線コネクタ 5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14" name="テキスト ボックス 51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5" name="直線コネクタ 5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6" name="テキスト ボックス 5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7" name="直線コネクタ 5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8" name="テキスト ボックス 5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9" name="直線コネクタ 5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0" name="テキスト ボックス 5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1" name="直線コネクタ 5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2" name="テキスト ボックス 5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120014</xdr:rowOff>
    </xdr:from>
    <xdr:to>
      <xdr:col>23</xdr:col>
      <xdr:colOff>516889</xdr:colOff>
      <xdr:row>107</xdr:row>
      <xdr:rowOff>47625</xdr:rowOff>
    </xdr:to>
    <xdr:cxnSp macro="">
      <xdr:nvCxnSpPr>
        <xdr:cNvPr id="526" name="直線コネクタ 525"/>
        <xdr:cNvCxnSpPr/>
      </xdr:nvCxnSpPr>
      <xdr:spPr>
        <a:xfrm flipV="1">
          <a:off x="16318864" y="17607914"/>
          <a:ext cx="0" cy="78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51452</xdr:rowOff>
    </xdr:from>
    <xdr:ext cx="405111" cy="259045"/>
    <xdr:sp macro="" textlink="">
      <xdr:nvSpPr>
        <xdr:cNvPr id="527" name="【庁舎】&#10;有形固定資産減価償却率最小値テキスト"/>
        <xdr:cNvSpPr txBox="1"/>
      </xdr:nvSpPr>
      <xdr:spPr>
        <a:xfrm>
          <a:off x="16408400"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107</xdr:row>
      <xdr:rowOff>47625</xdr:rowOff>
    </xdr:from>
    <xdr:to>
      <xdr:col>23</xdr:col>
      <xdr:colOff>606425</xdr:colOff>
      <xdr:row>107</xdr:row>
      <xdr:rowOff>47625</xdr:rowOff>
    </xdr:to>
    <xdr:cxnSp macro="">
      <xdr:nvCxnSpPr>
        <xdr:cNvPr id="528" name="直線コネクタ 527"/>
        <xdr:cNvCxnSpPr/>
      </xdr:nvCxnSpPr>
      <xdr:spPr>
        <a:xfrm>
          <a:off x="16230600" y="1839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66691</xdr:rowOff>
    </xdr:from>
    <xdr:ext cx="405111" cy="259045"/>
    <xdr:sp macro="" textlink="">
      <xdr:nvSpPr>
        <xdr:cNvPr id="529" name="【庁舎】&#10;有形固定資産減価償却率最大値テキスト"/>
        <xdr:cNvSpPr txBox="1"/>
      </xdr:nvSpPr>
      <xdr:spPr>
        <a:xfrm>
          <a:off x="16408400" y="1738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102</xdr:row>
      <xdr:rowOff>120014</xdr:rowOff>
    </xdr:from>
    <xdr:to>
      <xdr:col>23</xdr:col>
      <xdr:colOff>606425</xdr:colOff>
      <xdr:row>102</xdr:row>
      <xdr:rowOff>120014</xdr:rowOff>
    </xdr:to>
    <xdr:cxnSp macro="">
      <xdr:nvCxnSpPr>
        <xdr:cNvPr id="530" name="直線コネクタ 529"/>
        <xdr:cNvCxnSpPr/>
      </xdr:nvCxnSpPr>
      <xdr:spPr>
        <a:xfrm>
          <a:off x="16230600" y="176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30497</xdr:rowOff>
    </xdr:from>
    <xdr:ext cx="405111" cy="259045"/>
    <xdr:sp macro="" textlink="">
      <xdr:nvSpPr>
        <xdr:cNvPr id="531" name="【庁舎】&#10;有形固定資産減価償却率平均値テキスト"/>
        <xdr:cNvSpPr txBox="1"/>
      </xdr:nvSpPr>
      <xdr:spPr>
        <a:xfrm>
          <a:off x="164084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52070</xdr:rowOff>
    </xdr:from>
    <xdr:to>
      <xdr:col>23</xdr:col>
      <xdr:colOff>568325</xdr:colOff>
      <xdr:row>105</xdr:row>
      <xdr:rowOff>153670</xdr:rowOff>
    </xdr:to>
    <xdr:sp macro="" textlink="">
      <xdr:nvSpPr>
        <xdr:cNvPr id="532" name="フローチャート : 判断 531"/>
        <xdr:cNvSpPr/>
      </xdr:nvSpPr>
      <xdr:spPr>
        <a:xfrm>
          <a:off x="16268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33" name="フローチャート : 判断 532"/>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534" name="n_1aveValue【庁舎】&#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19686</xdr:rowOff>
    </xdr:from>
    <xdr:to>
      <xdr:col>22</xdr:col>
      <xdr:colOff>415925</xdr:colOff>
      <xdr:row>101</xdr:row>
      <xdr:rowOff>121286</xdr:rowOff>
    </xdr:to>
    <xdr:sp macro="" textlink="">
      <xdr:nvSpPr>
        <xdr:cNvPr id="540" name="円/楕円 539"/>
        <xdr:cNvSpPr/>
      </xdr:nvSpPr>
      <xdr:spPr>
        <a:xfrm>
          <a:off x="15430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137813</xdr:rowOff>
    </xdr:from>
    <xdr:ext cx="405111" cy="259045"/>
    <xdr:sp macro="" textlink="">
      <xdr:nvSpPr>
        <xdr:cNvPr id="541" name="n_1mainValue【庁舎】&#10;有形固定資産減価償却率"/>
        <xdr:cNvSpPr txBox="1"/>
      </xdr:nvSpPr>
      <xdr:spPr>
        <a:xfrm>
          <a:off x="15266043"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9" name="正方形/長方形 5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0" name="テキスト ボックス 5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1" name="直線コネクタ 5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2" name="テキスト ボックス 55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3" name="直線コネクタ 5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4" name="テキスト ボックス 5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5" name="直線コネクタ 5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6" name="テキスト ボックス 5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7" name="直線コネクタ 5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8" name="テキスト ボックス 5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9" name="直線コネクタ 5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0" name="テキスト ボックス 5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1" name="直線コネクタ 5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2" name="テキスト ボックス 5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566" name="直線コネクタ 565"/>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567"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568" name="直線コネクタ 56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569"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570" name="直線コネクタ 569"/>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571"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572" name="フローチャート : 判断 571"/>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573" name="フローチャート : 判断 572"/>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82566</xdr:rowOff>
    </xdr:from>
    <xdr:ext cx="469744" cy="259045"/>
    <xdr:sp macro="" textlink="">
      <xdr:nvSpPr>
        <xdr:cNvPr id="574" name="n_1ave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75" name="テキスト ボックス 5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6" name="テキスト ボックス 5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7" name="テキスト ボックス 5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8" name="テキスト ボックス 5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9" name="テキスト ボックス 5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55880</xdr:rowOff>
    </xdr:from>
    <xdr:to>
      <xdr:col>31</xdr:col>
      <xdr:colOff>85725</xdr:colOff>
      <xdr:row>107</xdr:row>
      <xdr:rowOff>157480</xdr:rowOff>
    </xdr:to>
    <xdr:sp macro="" textlink="">
      <xdr:nvSpPr>
        <xdr:cNvPr id="580" name="円/楕円 579"/>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148607</xdr:rowOff>
    </xdr:from>
    <xdr:ext cx="469744" cy="259045"/>
    <xdr:sp macro="" textlink="">
      <xdr:nvSpPr>
        <xdr:cNvPr id="581" name="n_1mainValue【庁舎】&#10;一人当たり面積"/>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ほとんどの類型で類似団体平均を上回っている。体育館，福祉施設，市民会館等，合併前にそれぞれの町において整備されていた施設で，老朽化が進んでおり有形固定資産減価償却率を上げている。図書館については平成になってから整備されたため比較的新しく，類似団体内平均値を下回っている。</a:t>
          </a:r>
          <a:endParaRPr lang="ja-JP" altLang="ja-JP" sz="1400">
            <a:effectLst/>
          </a:endParaRPr>
        </a:p>
        <a:p>
          <a:r>
            <a:rPr kumimoji="1" lang="ja-JP" altLang="ja-JP" sz="1100">
              <a:solidFill>
                <a:schemeClr val="dk1"/>
              </a:solidFill>
              <a:effectLst/>
              <a:latin typeface="+mn-lt"/>
              <a:ea typeface="+mn-ea"/>
              <a:cs typeface="+mn-cs"/>
            </a:rPr>
            <a:t>　１人当たりの面積については，体育館・プール，福祉施設において類似団体と比較した場合に大きく平均を下回っている。旧町時に整備された施設であり，規模も比較的小さなものがほとんどである。</a:t>
          </a:r>
          <a:endParaRPr lang="ja-JP" altLang="ja-JP" sz="1400">
            <a:effectLst/>
          </a:endParaRPr>
        </a:p>
        <a:p>
          <a:r>
            <a:rPr kumimoji="1" lang="ja-JP" altLang="ja-JP" sz="1100">
              <a:solidFill>
                <a:schemeClr val="dk1"/>
              </a:solidFill>
              <a:effectLst/>
              <a:latin typeface="+mn-lt"/>
              <a:ea typeface="+mn-ea"/>
              <a:cs typeface="+mn-cs"/>
            </a:rPr>
            <a:t>　分析では類似団体と比較して充足率が低いことが伺えるが，総合計画や公共施設等総合管理計画等に基づき，施設の在り方，適正配置について進めて行くなかで，市民の福祉，健康増進を進めるため注視する必要がある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21858511</v>
      </c>
      <c r="BO4" s="381"/>
      <c r="BP4" s="381"/>
      <c r="BQ4" s="381"/>
      <c r="BR4" s="381"/>
      <c r="BS4" s="381"/>
      <c r="BT4" s="381"/>
      <c r="BU4" s="382"/>
      <c r="BV4" s="380">
        <v>21648206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4.7</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21092816</v>
      </c>
      <c r="BO5" s="418"/>
      <c r="BP5" s="418"/>
      <c r="BQ5" s="418"/>
      <c r="BR5" s="418"/>
      <c r="BS5" s="418"/>
      <c r="BT5" s="418"/>
      <c r="BU5" s="419"/>
      <c r="BV5" s="417">
        <v>20831503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94.9</v>
      </c>
      <c r="CU5" s="415"/>
      <c r="CV5" s="415"/>
      <c r="CW5" s="415"/>
      <c r="CX5" s="415"/>
      <c r="CY5" s="415"/>
      <c r="CZ5" s="415"/>
      <c r="DA5" s="416"/>
      <c r="DB5" s="414">
        <v>90.8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765695</v>
      </c>
      <c r="BO6" s="418"/>
      <c r="BP6" s="418"/>
      <c r="BQ6" s="418"/>
      <c r="BR6" s="418"/>
      <c r="BS6" s="418"/>
      <c r="BT6" s="418"/>
      <c r="BU6" s="419"/>
      <c r="BV6" s="417">
        <v>816703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v>
      </c>
      <c r="CU6" s="455"/>
      <c r="CV6" s="455"/>
      <c r="CW6" s="455"/>
      <c r="CX6" s="455"/>
      <c r="CY6" s="455"/>
      <c r="CZ6" s="455"/>
      <c r="DA6" s="456"/>
      <c r="DB6" s="454">
        <v>95.8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159347</v>
      </c>
      <c r="BO7" s="418"/>
      <c r="BP7" s="418"/>
      <c r="BQ7" s="418"/>
      <c r="BR7" s="418"/>
      <c r="BS7" s="418"/>
      <c r="BT7" s="418"/>
      <c r="BU7" s="419"/>
      <c r="BV7" s="417">
        <v>21820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12905462</v>
      </c>
      <c r="CU7" s="418"/>
      <c r="CV7" s="418"/>
      <c r="CW7" s="418"/>
      <c r="CX7" s="418"/>
      <c r="CY7" s="418"/>
      <c r="CZ7" s="418"/>
      <c r="DA7" s="419"/>
      <c r="DB7" s="417">
        <v>13095456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606348</v>
      </c>
      <c r="BO8" s="418"/>
      <c r="BP8" s="418"/>
      <c r="BQ8" s="418"/>
      <c r="BR8" s="418"/>
      <c r="BS8" s="418"/>
      <c r="BT8" s="418"/>
      <c r="BU8" s="419"/>
      <c r="BV8" s="417">
        <v>794883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36352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-188535</v>
      </c>
      <c r="BO9" s="418"/>
      <c r="BP9" s="418"/>
      <c r="BQ9" s="418"/>
      <c r="BR9" s="418"/>
      <c r="BS9" s="418"/>
      <c r="BT9" s="418"/>
      <c r="BU9" s="419"/>
      <c r="BV9" s="417">
        <v>346821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16.100000000000001</v>
      </c>
      <c r="CU9" s="415"/>
      <c r="CV9" s="415"/>
      <c r="CW9" s="415"/>
      <c r="CX9" s="415"/>
      <c r="CY9" s="415"/>
      <c r="CZ9" s="415"/>
      <c r="DA9" s="416"/>
      <c r="DB9" s="414">
        <v>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39065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8305</v>
      </c>
      <c r="BO10" s="418"/>
      <c r="BP10" s="418"/>
      <c r="BQ10" s="418"/>
      <c r="BR10" s="418"/>
      <c r="BS10" s="418"/>
      <c r="BT10" s="418"/>
      <c r="BU10" s="419"/>
      <c r="BV10" s="417">
        <v>27137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36605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500000</v>
      </c>
      <c r="BO12" s="418"/>
      <c r="BP12" s="418"/>
      <c r="BQ12" s="418"/>
      <c r="BR12" s="418"/>
      <c r="BS12" s="418"/>
      <c r="BT12" s="418"/>
      <c r="BU12" s="419"/>
      <c r="BV12" s="417">
        <v>350000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36363</v>
      </c>
      <c r="S13" s="499"/>
      <c r="T13" s="499"/>
      <c r="U13" s="499"/>
      <c r="V13" s="500"/>
      <c r="W13" s="433" t="s">
        <v>123</v>
      </c>
      <c r="X13" s="434"/>
      <c r="Y13" s="434"/>
      <c r="Z13" s="434"/>
      <c r="AA13" s="434"/>
      <c r="AB13" s="424"/>
      <c r="AC13" s="468">
        <v>4246</v>
      </c>
      <c r="AD13" s="469"/>
      <c r="AE13" s="469"/>
      <c r="AF13" s="469"/>
      <c r="AG13" s="508"/>
      <c r="AH13" s="468">
        <v>4551</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-680230</v>
      </c>
      <c r="BO13" s="418"/>
      <c r="BP13" s="418"/>
      <c r="BQ13" s="418"/>
      <c r="BR13" s="418"/>
      <c r="BS13" s="418"/>
      <c r="BT13" s="418"/>
      <c r="BU13" s="419"/>
      <c r="BV13" s="417">
        <v>23958</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7</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37294</v>
      </c>
      <c r="S14" s="499"/>
      <c r="T14" s="499"/>
      <c r="U14" s="499"/>
      <c r="V14" s="500"/>
      <c r="W14" s="407"/>
      <c r="X14" s="408"/>
      <c r="Y14" s="408"/>
      <c r="Z14" s="408"/>
      <c r="AA14" s="408"/>
      <c r="AB14" s="397"/>
      <c r="AC14" s="501">
        <v>24.5</v>
      </c>
      <c r="AD14" s="502"/>
      <c r="AE14" s="502"/>
      <c r="AF14" s="502"/>
      <c r="AG14" s="503"/>
      <c r="AH14" s="501">
        <v>25.2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24</v>
      </c>
      <c r="CU14" s="513"/>
      <c r="CV14" s="513"/>
      <c r="CW14" s="513"/>
      <c r="CX14" s="513"/>
      <c r="CY14" s="513"/>
      <c r="CZ14" s="513"/>
      <c r="DA14" s="514"/>
      <c r="DB14" s="512">
        <v>21.4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37059</v>
      </c>
      <c r="S15" s="499"/>
      <c r="T15" s="499"/>
      <c r="U15" s="499"/>
      <c r="V15" s="500"/>
      <c r="W15" s="433" t="s">
        <v>129</v>
      </c>
      <c r="X15" s="434"/>
      <c r="Y15" s="434"/>
      <c r="Z15" s="434"/>
      <c r="AA15" s="434"/>
      <c r="AB15" s="424"/>
      <c r="AC15" s="468">
        <v>3726</v>
      </c>
      <c r="AD15" s="469"/>
      <c r="AE15" s="469"/>
      <c r="AF15" s="469"/>
      <c r="AG15" s="508"/>
      <c r="AH15" s="468">
        <v>3827</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3727736</v>
      </c>
      <c r="BO15" s="381"/>
      <c r="BP15" s="381"/>
      <c r="BQ15" s="381"/>
      <c r="BR15" s="381"/>
      <c r="BS15" s="381"/>
      <c r="BT15" s="381"/>
      <c r="BU15" s="382"/>
      <c r="BV15" s="380">
        <v>3581414</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21.5</v>
      </c>
      <c r="AD16" s="502"/>
      <c r="AE16" s="502"/>
      <c r="AF16" s="502"/>
      <c r="AG16" s="503"/>
      <c r="AH16" s="501">
        <v>21.2</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10928775</v>
      </c>
      <c r="BO16" s="418"/>
      <c r="BP16" s="418"/>
      <c r="BQ16" s="418"/>
      <c r="BR16" s="418"/>
      <c r="BS16" s="418"/>
      <c r="BT16" s="418"/>
      <c r="BU16" s="419"/>
      <c r="BV16" s="417">
        <v>10647555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9393</v>
      </c>
      <c r="AD17" s="469"/>
      <c r="AE17" s="469"/>
      <c r="AF17" s="469"/>
      <c r="AG17" s="508"/>
      <c r="AH17" s="468">
        <v>9689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4670359</v>
      </c>
      <c r="BO17" s="418"/>
      <c r="BP17" s="418"/>
      <c r="BQ17" s="418"/>
      <c r="BR17" s="418"/>
      <c r="BS17" s="418"/>
      <c r="BT17" s="418"/>
      <c r="BU17" s="419"/>
      <c r="BV17" s="417">
        <v>4470859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357.91</v>
      </c>
      <c r="M18" s="530"/>
      <c r="N18" s="530"/>
      <c r="O18" s="530"/>
      <c r="P18" s="530"/>
      <c r="Q18" s="530"/>
      <c r="R18" s="531"/>
      <c r="S18" s="531"/>
      <c r="T18" s="531"/>
      <c r="U18" s="531"/>
      <c r="V18" s="532"/>
      <c r="W18" s="435"/>
      <c r="X18" s="436"/>
      <c r="Y18" s="436"/>
      <c r="Z18" s="436"/>
      <c r="AA18" s="436"/>
      <c r="AB18" s="427"/>
      <c r="AC18" s="533">
        <v>54.1</v>
      </c>
      <c r="AD18" s="534"/>
      <c r="AE18" s="534"/>
      <c r="AF18" s="534"/>
      <c r="AG18" s="535"/>
      <c r="AH18" s="533">
        <v>53.6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12301036</v>
      </c>
      <c r="BO18" s="418"/>
      <c r="BP18" s="418"/>
      <c r="BQ18" s="418"/>
      <c r="BR18" s="418"/>
      <c r="BS18" s="418"/>
      <c r="BT18" s="418"/>
      <c r="BU18" s="419"/>
      <c r="BV18" s="417">
        <v>12104376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102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14773165</v>
      </c>
      <c r="BO19" s="418"/>
      <c r="BP19" s="418"/>
      <c r="BQ19" s="418"/>
      <c r="BR19" s="418"/>
      <c r="BS19" s="418"/>
      <c r="BT19" s="418"/>
      <c r="BU19" s="419"/>
      <c r="BV19" s="417">
        <v>14977485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15349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22114889</v>
      </c>
      <c r="BO23" s="418"/>
      <c r="BP23" s="418"/>
      <c r="BQ23" s="418"/>
      <c r="BR23" s="418"/>
      <c r="BS23" s="418"/>
      <c r="BT23" s="418"/>
      <c r="BU23" s="419"/>
      <c r="BV23" s="417">
        <v>22700277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7369</v>
      </c>
      <c r="R24" s="469"/>
      <c r="S24" s="469"/>
      <c r="T24" s="469"/>
      <c r="U24" s="469"/>
      <c r="V24" s="508"/>
      <c r="W24" s="563"/>
      <c r="X24" s="551"/>
      <c r="Y24" s="552"/>
      <c r="Z24" s="467" t="s">
        <v>153</v>
      </c>
      <c r="AA24" s="447"/>
      <c r="AB24" s="447"/>
      <c r="AC24" s="447"/>
      <c r="AD24" s="447"/>
      <c r="AE24" s="447"/>
      <c r="AF24" s="447"/>
      <c r="AG24" s="448"/>
      <c r="AH24" s="468">
        <v>374</v>
      </c>
      <c r="AI24" s="469"/>
      <c r="AJ24" s="469"/>
      <c r="AK24" s="469"/>
      <c r="AL24" s="508"/>
      <c r="AM24" s="468">
        <v>1257762</v>
      </c>
      <c r="AN24" s="469"/>
      <c r="AO24" s="469"/>
      <c r="AP24" s="469"/>
      <c r="AQ24" s="469"/>
      <c r="AR24" s="508"/>
      <c r="AS24" s="468">
        <v>3363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19973749</v>
      </c>
      <c r="BO24" s="418"/>
      <c r="BP24" s="418"/>
      <c r="BQ24" s="418"/>
      <c r="BR24" s="418"/>
      <c r="BS24" s="418"/>
      <c r="BT24" s="418"/>
      <c r="BU24" s="419"/>
      <c r="BV24" s="417">
        <v>20348705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6161</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808682</v>
      </c>
      <c r="BO25" s="381"/>
      <c r="BP25" s="381"/>
      <c r="BQ25" s="381"/>
      <c r="BR25" s="381"/>
      <c r="BS25" s="381"/>
      <c r="BT25" s="381"/>
      <c r="BU25" s="382"/>
      <c r="BV25" s="380">
        <v>929889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5925</v>
      </c>
      <c r="R26" s="469"/>
      <c r="S26" s="469"/>
      <c r="T26" s="469"/>
      <c r="U26" s="469"/>
      <c r="V26" s="508"/>
      <c r="W26" s="563"/>
      <c r="X26" s="551"/>
      <c r="Y26" s="552"/>
      <c r="Z26" s="467" t="s">
        <v>159</v>
      </c>
      <c r="AA26" s="573"/>
      <c r="AB26" s="573"/>
      <c r="AC26" s="573"/>
      <c r="AD26" s="573"/>
      <c r="AE26" s="573"/>
      <c r="AF26" s="573"/>
      <c r="AG26" s="574"/>
      <c r="AH26" s="468">
        <v>23</v>
      </c>
      <c r="AI26" s="469"/>
      <c r="AJ26" s="469"/>
      <c r="AK26" s="469"/>
      <c r="AL26" s="508"/>
      <c r="AM26" s="468">
        <v>76682</v>
      </c>
      <c r="AN26" s="469"/>
      <c r="AO26" s="469"/>
      <c r="AP26" s="469"/>
      <c r="AQ26" s="469"/>
      <c r="AR26" s="508"/>
      <c r="AS26" s="468">
        <v>3334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3880</v>
      </c>
      <c r="R27" s="469"/>
      <c r="S27" s="469"/>
      <c r="T27" s="469"/>
      <c r="U27" s="469"/>
      <c r="V27" s="508"/>
      <c r="W27" s="563"/>
      <c r="X27" s="551"/>
      <c r="Y27" s="552"/>
      <c r="Z27" s="467" t="s">
        <v>162</v>
      </c>
      <c r="AA27" s="447"/>
      <c r="AB27" s="447"/>
      <c r="AC27" s="447"/>
      <c r="AD27" s="447"/>
      <c r="AE27" s="447"/>
      <c r="AF27" s="447"/>
      <c r="AG27" s="448"/>
      <c r="AH27" s="468">
        <v>10</v>
      </c>
      <c r="AI27" s="469"/>
      <c r="AJ27" s="469"/>
      <c r="AK27" s="469"/>
      <c r="AL27" s="508"/>
      <c r="AM27" s="468">
        <v>40821</v>
      </c>
      <c r="AN27" s="469"/>
      <c r="AO27" s="469"/>
      <c r="AP27" s="469"/>
      <c r="AQ27" s="469"/>
      <c r="AR27" s="508"/>
      <c r="AS27" s="468">
        <v>4082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225851</v>
      </c>
      <c r="BO27" s="587"/>
      <c r="BP27" s="587"/>
      <c r="BQ27" s="587"/>
      <c r="BR27" s="587"/>
      <c r="BS27" s="587"/>
      <c r="BT27" s="587"/>
      <c r="BU27" s="588"/>
      <c r="BV27" s="586">
        <v>225656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3100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3577385</v>
      </c>
      <c r="BO28" s="381"/>
      <c r="BP28" s="381"/>
      <c r="BQ28" s="381"/>
      <c r="BR28" s="381"/>
      <c r="BS28" s="381"/>
      <c r="BT28" s="381"/>
      <c r="BU28" s="382"/>
      <c r="BV28" s="380">
        <v>3669080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18</v>
      </c>
      <c r="M29" s="469"/>
      <c r="N29" s="469"/>
      <c r="O29" s="469"/>
      <c r="P29" s="508"/>
      <c r="Q29" s="468">
        <v>2860</v>
      </c>
      <c r="R29" s="469"/>
      <c r="S29" s="469"/>
      <c r="T29" s="469"/>
      <c r="U29" s="469"/>
      <c r="V29" s="508"/>
      <c r="W29" s="564"/>
      <c r="X29" s="565"/>
      <c r="Y29" s="566"/>
      <c r="Z29" s="467" t="s">
        <v>169</v>
      </c>
      <c r="AA29" s="447"/>
      <c r="AB29" s="447"/>
      <c r="AC29" s="447"/>
      <c r="AD29" s="447"/>
      <c r="AE29" s="447"/>
      <c r="AF29" s="447"/>
      <c r="AG29" s="448"/>
      <c r="AH29" s="468">
        <v>384</v>
      </c>
      <c r="AI29" s="469"/>
      <c r="AJ29" s="469"/>
      <c r="AK29" s="469"/>
      <c r="AL29" s="508"/>
      <c r="AM29" s="468">
        <v>1298583</v>
      </c>
      <c r="AN29" s="469"/>
      <c r="AO29" s="469"/>
      <c r="AP29" s="469"/>
      <c r="AQ29" s="469"/>
      <c r="AR29" s="508"/>
      <c r="AS29" s="468">
        <v>3382</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212816</v>
      </c>
      <c r="BO29" s="418"/>
      <c r="BP29" s="418"/>
      <c r="BQ29" s="418"/>
      <c r="BR29" s="418"/>
      <c r="BS29" s="418"/>
      <c r="BT29" s="418"/>
      <c r="BU29" s="419"/>
      <c r="BV29" s="417">
        <v>211857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4207875</v>
      </c>
      <c r="BO30" s="587"/>
      <c r="BP30" s="587"/>
      <c r="BQ30" s="587"/>
      <c r="BR30" s="587"/>
      <c r="BS30" s="587"/>
      <c r="BT30" s="587"/>
      <c r="BU30" s="588"/>
      <c r="BV30" s="586">
        <v>4351465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（株）頴娃観光開発公社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南薩地区衛生管理組合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（有）川辺やすらぎの郷</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公共下水道事業特別会計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指宿南九州消防組合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（株）南薩木材加工センター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指宿広域市町村圏組合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南薩介護保険事務組合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鹿児島県後期高齢者医療広域連合（一般会計）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鹿児島県後期高齢者医療広域連合（特別会計）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3597323</v>
      </c>
      <c r="S5" s="615"/>
      <c r="T5" s="615"/>
      <c r="U5" s="615"/>
      <c r="V5" s="615"/>
      <c r="W5" s="615"/>
      <c r="X5" s="615"/>
      <c r="Y5" s="616"/>
      <c r="Z5" s="617">
        <v>16.5</v>
      </c>
      <c r="AA5" s="617"/>
      <c r="AB5" s="617"/>
      <c r="AC5" s="617"/>
      <c r="AD5" s="618">
        <v>3597323</v>
      </c>
      <c r="AE5" s="618"/>
      <c r="AF5" s="618"/>
      <c r="AG5" s="618"/>
      <c r="AH5" s="618"/>
      <c r="AI5" s="618"/>
      <c r="AJ5" s="618"/>
      <c r="AK5" s="618"/>
      <c r="AL5" s="619">
        <v>29</v>
      </c>
      <c r="AM5" s="620"/>
      <c r="AN5" s="620"/>
      <c r="AO5" s="621"/>
      <c r="AP5" s="611" t="s">
        <v>208</v>
      </c>
      <c r="AQ5" s="612"/>
      <c r="AR5" s="612"/>
      <c r="AS5" s="612"/>
      <c r="AT5" s="612"/>
      <c r="AU5" s="612"/>
      <c r="AV5" s="612"/>
      <c r="AW5" s="612"/>
      <c r="AX5" s="612"/>
      <c r="AY5" s="612"/>
      <c r="AZ5" s="612"/>
      <c r="BA5" s="612"/>
      <c r="BB5" s="612"/>
      <c r="BC5" s="612"/>
      <c r="BD5" s="612"/>
      <c r="BE5" s="612"/>
      <c r="BF5" s="613"/>
      <c r="BG5" s="625">
        <v>3597323</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322113</v>
      </c>
      <c r="S6" s="626"/>
      <c r="T6" s="626"/>
      <c r="U6" s="626"/>
      <c r="V6" s="626"/>
      <c r="W6" s="626"/>
      <c r="X6" s="626"/>
      <c r="Y6" s="627"/>
      <c r="Z6" s="628">
        <v>1.5</v>
      </c>
      <c r="AA6" s="628"/>
      <c r="AB6" s="628"/>
      <c r="AC6" s="628"/>
      <c r="AD6" s="629">
        <v>322113</v>
      </c>
      <c r="AE6" s="629"/>
      <c r="AF6" s="629"/>
      <c r="AG6" s="629"/>
      <c r="AH6" s="629"/>
      <c r="AI6" s="629"/>
      <c r="AJ6" s="629"/>
      <c r="AK6" s="629"/>
      <c r="AL6" s="630">
        <v>2.6</v>
      </c>
      <c r="AM6" s="631"/>
      <c r="AN6" s="631"/>
      <c r="AO6" s="632"/>
      <c r="AP6" s="622" t="s">
        <v>214</v>
      </c>
      <c r="AQ6" s="623"/>
      <c r="AR6" s="623"/>
      <c r="AS6" s="623"/>
      <c r="AT6" s="623"/>
      <c r="AU6" s="623"/>
      <c r="AV6" s="623"/>
      <c r="AW6" s="623"/>
      <c r="AX6" s="623"/>
      <c r="AY6" s="623"/>
      <c r="AZ6" s="623"/>
      <c r="BA6" s="623"/>
      <c r="BB6" s="623"/>
      <c r="BC6" s="623"/>
      <c r="BD6" s="623"/>
      <c r="BE6" s="623"/>
      <c r="BF6" s="624"/>
      <c r="BG6" s="625">
        <v>3597323</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172670</v>
      </c>
      <c r="CS6" s="626"/>
      <c r="CT6" s="626"/>
      <c r="CU6" s="626"/>
      <c r="CV6" s="626"/>
      <c r="CW6" s="626"/>
      <c r="CX6" s="626"/>
      <c r="CY6" s="627"/>
      <c r="CZ6" s="628">
        <v>0.8</v>
      </c>
      <c r="DA6" s="628"/>
      <c r="DB6" s="628"/>
      <c r="DC6" s="628"/>
      <c r="DD6" s="634" t="s">
        <v>209</v>
      </c>
      <c r="DE6" s="626"/>
      <c r="DF6" s="626"/>
      <c r="DG6" s="626"/>
      <c r="DH6" s="626"/>
      <c r="DI6" s="626"/>
      <c r="DJ6" s="626"/>
      <c r="DK6" s="626"/>
      <c r="DL6" s="626"/>
      <c r="DM6" s="626"/>
      <c r="DN6" s="626"/>
      <c r="DO6" s="626"/>
      <c r="DP6" s="627"/>
      <c r="DQ6" s="634">
        <v>172670</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2133</v>
      </c>
      <c r="S7" s="626"/>
      <c r="T7" s="626"/>
      <c r="U7" s="626"/>
      <c r="V7" s="626"/>
      <c r="W7" s="626"/>
      <c r="X7" s="626"/>
      <c r="Y7" s="627"/>
      <c r="Z7" s="628">
        <v>0</v>
      </c>
      <c r="AA7" s="628"/>
      <c r="AB7" s="628"/>
      <c r="AC7" s="628"/>
      <c r="AD7" s="629">
        <v>2133</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1244989</v>
      </c>
      <c r="BH7" s="626"/>
      <c r="BI7" s="626"/>
      <c r="BJ7" s="626"/>
      <c r="BK7" s="626"/>
      <c r="BL7" s="626"/>
      <c r="BM7" s="626"/>
      <c r="BN7" s="627"/>
      <c r="BO7" s="628">
        <v>34.6</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2588194</v>
      </c>
      <c r="CS7" s="626"/>
      <c r="CT7" s="626"/>
      <c r="CU7" s="626"/>
      <c r="CV7" s="626"/>
      <c r="CW7" s="626"/>
      <c r="CX7" s="626"/>
      <c r="CY7" s="627"/>
      <c r="CZ7" s="628">
        <v>12.3</v>
      </c>
      <c r="DA7" s="628"/>
      <c r="DB7" s="628"/>
      <c r="DC7" s="628"/>
      <c r="DD7" s="634">
        <v>62036</v>
      </c>
      <c r="DE7" s="626"/>
      <c r="DF7" s="626"/>
      <c r="DG7" s="626"/>
      <c r="DH7" s="626"/>
      <c r="DI7" s="626"/>
      <c r="DJ7" s="626"/>
      <c r="DK7" s="626"/>
      <c r="DL7" s="626"/>
      <c r="DM7" s="626"/>
      <c r="DN7" s="626"/>
      <c r="DO7" s="626"/>
      <c r="DP7" s="627"/>
      <c r="DQ7" s="634">
        <v>1956147</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5301</v>
      </c>
      <c r="S8" s="626"/>
      <c r="T8" s="626"/>
      <c r="U8" s="626"/>
      <c r="V8" s="626"/>
      <c r="W8" s="626"/>
      <c r="X8" s="626"/>
      <c r="Y8" s="627"/>
      <c r="Z8" s="628">
        <v>0</v>
      </c>
      <c r="AA8" s="628"/>
      <c r="AB8" s="628"/>
      <c r="AC8" s="628"/>
      <c r="AD8" s="629">
        <v>5301</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53601</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7890410</v>
      </c>
      <c r="CS8" s="626"/>
      <c r="CT8" s="626"/>
      <c r="CU8" s="626"/>
      <c r="CV8" s="626"/>
      <c r="CW8" s="626"/>
      <c r="CX8" s="626"/>
      <c r="CY8" s="627"/>
      <c r="CZ8" s="628">
        <v>37.4</v>
      </c>
      <c r="DA8" s="628"/>
      <c r="DB8" s="628"/>
      <c r="DC8" s="628"/>
      <c r="DD8" s="634">
        <v>83300</v>
      </c>
      <c r="DE8" s="626"/>
      <c r="DF8" s="626"/>
      <c r="DG8" s="626"/>
      <c r="DH8" s="626"/>
      <c r="DI8" s="626"/>
      <c r="DJ8" s="626"/>
      <c r="DK8" s="626"/>
      <c r="DL8" s="626"/>
      <c r="DM8" s="626"/>
      <c r="DN8" s="626"/>
      <c r="DO8" s="626"/>
      <c r="DP8" s="627"/>
      <c r="DQ8" s="634">
        <v>4034706</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3022</v>
      </c>
      <c r="S9" s="626"/>
      <c r="T9" s="626"/>
      <c r="U9" s="626"/>
      <c r="V9" s="626"/>
      <c r="W9" s="626"/>
      <c r="X9" s="626"/>
      <c r="Y9" s="627"/>
      <c r="Z9" s="628">
        <v>0</v>
      </c>
      <c r="AA9" s="628"/>
      <c r="AB9" s="628"/>
      <c r="AC9" s="628"/>
      <c r="AD9" s="629">
        <v>3022</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974347</v>
      </c>
      <c r="BH9" s="626"/>
      <c r="BI9" s="626"/>
      <c r="BJ9" s="626"/>
      <c r="BK9" s="626"/>
      <c r="BL9" s="626"/>
      <c r="BM9" s="626"/>
      <c r="BN9" s="627"/>
      <c r="BO9" s="628">
        <v>27.1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1115110</v>
      </c>
      <c r="CS9" s="626"/>
      <c r="CT9" s="626"/>
      <c r="CU9" s="626"/>
      <c r="CV9" s="626"/>
      <c r="CW9" s="626"/>
      <c r="CX9" s="626"/>
      <c r="CY9" s="627"/>
      <c r="CZ9" s="628">
        <v>5.3</v>
      </c>
      <c r="DA9" s="628"/>
      <c r="DB9" s="628"/>
      <c r="DC9" s="628"/>
      <c r="DD9" s="634">
        <v>84449</v>
      </c>
      <c r="DE9" s="626"/>
      <c r="DF9" s="626"/>
      <c r="DG9" s="626"/>
      <c r="DH9" s="626"/>
      <c r="DI9" s="626"/>
      <c r="DJ9" s="626"/>
      <c r="DK9" s="626"/>
      <c r="DL9" s="626"/>
      <c r="DM9" s="626"/>
      <c r="DN9" s="626"/>
      <c r="DO9" s="626"/>
      <c r="DP9" s="627"/>
      <c r="DQ9" s="634">
        <v>1003798</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646086</v>
      </c>
      <c r="S10" s="626"/>
      <c r="T10" s="626"/>
      <c r="U10" s="626"/>
      <c r="V10" s="626"/>
      <c r="W10" s="626"/>
      <c r="X10" s="626"/>
      <c r="Y10" s="627"/>
      <c r="Z10" s="628">
        <v>3</v>
      </c>
      <c r="AA10" s="628"/>
      <c r="AB10" s="628"/>
      <c r="AC10" s="628"/>
      <c r="AD10" s="629">
        <v>646086</v>
      </c>
      <c r="AE10" s="629"/>
      <c r="AF10" s="629"/>
      <c r="AG10" s="629"/>
      <c r="AH10" s="629"/>
      <c r="AI10" s="629"/>
      <c r="AJ10" s="629"/>
      <c r="AK10" s="629"/>
      <c r="AL10" s="630">
        <v>5.2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74228</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11579</v>
      </c>
      <c r="S11" s="626"/>
      <c r="T11" s="626"/>
      <c r="U11" s="626"/>
      <c r="V11" s="626"/>
      <c r="W11" s="626"/>
      <c r="X11" s="626"/>
      <c r="Y11" s="627"/>
      <c r="Z11" s="628">
        <v>0.1</v>
      </c>
      <c r="AA11" s="628"/>
      <c r="AB11" s="628"/>
      <c r="AC11" s="628"/>
      <c r="AD11" s="629">
        <v>11579</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142813</v>
      </c>
      <c r="BH11" s="626"/>
      <c r="BI11" s="626"/>
      <c r="BJ11" s="626"/>
      <c r="BK11" s="626"/>
      <c r="BL11" s="626"/>
      <c r="BM11" s="626"/>
      <c r="BN11" s="627"/>
      <c r="BO11" s="628">
        <v>4</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1750624</v>
      </c>
      <c r="CS11" s="626"/>
      <c r="CT11" s="626"/>
      <c r="CU11" s="626"/>
      <c r="CV11" s="626"/>
      <c r="CW11" s="626"/>
      <c r="CX11" s="626"/>
      <c r="CY11" s="627"/>
      <c r="CZ11" s="628">
        <v>8.3000000000000007</v>
      </c>
      <c r="DA11" s="628"/>
      <c r="DB11" s="628"/>
      <c r="DC11" s="628"/>
      <c r="DD11" s="634">
        <v>668318</v>
      </c>
      <c r="DE11" s="626"/>
      <c r="DF11" s="626"/>
      <c r="DG11" s="626"/>
      <c r="DH11" s="626"/>
      <c r="DI11" s="626"/>
      <c r="DJ11" s="626"/>
      <c r="DK11" s="626"/>
      <c r="DL11" s="626"/>
      <c r="DM11" s="626"/>
      <c r="DN11" s="626"/>
      <c r="DO11" s="626"/>
      <c r="DP11" s="627"/>
      <c r="DQ11" s="634">
        <v>878108</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1974481</v>
      </c>
      <c r="BH12" s="626"/>
      <c r="BI12" s="626"/>
      <c r="BJ12" s="626"/>
      <c r="BK12" s="626"/>
      <c r="BL12" s="626"/>
      <c r="BM12" s="626"/>
      <c r="BN12" s="627"/>
      <c r="BO12" s="628">
        <v>54.9</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294636</v>
      </c>
      <c r="CS12" s="626"/>
      <c r="CT12" s="626"/>
      <c r="CU12" s="626"/>
      <c r="CV12" s="626"/>
      <c r="CW12" s="626"/>
      <c r="CX12" s="626"/>
      <c r="CY12" s="627"/>
      <c r="CZ12" s="628">
        <v>1.4</v>
      </c>
      <c r="DA12" s="628"/>
      <c r="DB12" s="628"/>
      <c r="DC12" s="628"/>
      <c r="DD12" s="634">
        <v>53845</v>
      </c>
      <c r="DE12" s="626"/>
      <c r="DF12" s="626"/>
      <c r="DG12" s="626"/>
      <c r="DH12" s="626"/>
      <c r="DI12" s="626"/>
      <c r="DJ12" s="626"/>
      <c r="DK12" s="626"/>
      <c r="DL12" s="626"/>
      <c r="DM12" s="626"/>
      <c r="DN12" s="626"/>
      <c r="DO12" s="626"/>
      <c r="DP12" s="627"/>
      <c r="DQ12" s="634">
        <v>276198</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39493</v>
      </c>
      <c r="S13" s="626"/>
      <c r="T13" s="626"/>
      <c r="U13" s="626"/>
      <c r="V13" s="626"/>
      <c r="W13" s="626"/>
      <c r="X13" s="626"/>
      <c r="Y13" s="627"/>
      <c r="Z13" s="628">
        <v>0.2</v>
      </c>
      <c r="AA13" s="628"/>
      <c r="AB13" s="628"/>
      <c r="AC13" s="628"/>
      <c r="AD13" s="629">
        <v>39493</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1930896</v>
      </c>
      <c r="BH13" s="626"/>
      <c r="BI13" s="626"/>
      <c r="BJ13" s="626"/>
      <c r="BK13" s="626"/>
      <c r="BL13" s="626"/>
      <c r="BM13" s="626"/>
      <c r="BN13" s="627"/>
      <c r="BO13" s="628">
        <v>53.7</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1358787</v>
      </c>
      <c r="CS13" s="626"/>
      <c r="CT13" s="626"/>
      <c r="CU13" s="626"/>
      <c r="CV13" s="626"/>
      <c r="CW13" s="626"/>
      <c r="CX13" s="626"/>
      <c r="CY13" s="627"/>
      <c r="CZ13" s="628">
        <v>6.4</v>
      </c>
      <c r="DA13" s="628"/>
      <c r="DB13" s="628"/>
      <c r="DC13" s="628"/>
      <c r="DD13" s="634">
        <v>692096</v>
      </c>
      <c r="DE13" s="626"/>
      <c r="DF13" s="626"/>
      <c r="DG13" s="626"/>
      <c r="DH13" s="626"/>
      <c r="DI13" s="626"/>
      <c r="DJ13" s="626"/>
      <c r="DK13" s="626"/>
      <c r="DL13" s="626"/>
      <c r="DM13" s="626"/>
      <c r="DN13" s="626"/>
      <c r="DO13" s="626"/>
      <c r="DP13" s="627"/>
      <c r="DQ13" s="634">
        <v>753393</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141861</v>
      </c>
      <c r="BH14" s="626"/>
      <c r="BI14" s="626"/>
      <c r="BJ14" s="626"/>
      <c r="BK14" s="626"/>
      <c r="BL14" s="626"/>
      <c r="BM14" s="626"/>
      <c r="BN14" s="627"/>
      <c r="BO14" s="628">
        <v>3.9</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1127472</v>
      </c>
      <c r="CS14" s="626"/>
      <c r="CT14" s="626"/>
      <c r="CU14" s="626"/>
      <c r="CV14" s="626"/>
      <c r="CW14" s="626"/>
      <c r="CX14" s="626"/>
      <c r="CY14" s="627"/>
      <c r="CZ14" s="628">
        <v>5.3</v>
      </c>
      <c r="DA14" s="628"/>
      <c r="DB14" s="628"/>
      <c r="DC14" s="628"/>
      <c r="DD14" s="634">
        <v>292963</v>
      </c>
      <c r="DE14" s="626"/>
      <c r="DF14" s="626"/>
      <c r="DG14" s="626"/>
      <c r="DH14" s="626"/>
      <c r="DI14" s="626"/>
      <c r="DJ14" s="626"/>
      <c r="DK14" s="626"/>
      <c r="DL14" s="626"/>
      <c r="DM14" s="626"/>
      <c r="DN14" s="626"/>
      <c r="DO14" s="626"/>
      <c r="DP14" s="627"/>
      <c r="DQ14" s="634">
        <v>827019</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10459</v>
      </c>
      <c r="S15" s="626"/>
      <c r="T15" s="626"/>
      <c r="U15" s="626"/>
      <c r="V15" s="626"/>
      <c r="W15" s="626"/>
      <c r="X15" s="626"/>
      <c r="Y15" s="627"/>
      <c r="Z15" s="628">
        <v>0</v>
      </c>
      <c r="AA15" s="628"/>
      <c r="AB15" s="628"/>
      <c r="AC15" s="628"/>
      <c r="AD15" s="629">
        <v>10459</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229962</v>
      </c>
      <c r="BH15" s="626"/>
      <c r="BI15" s="626"/>
      <c r="BJ15" s="626"/>
      <c r="BK15" s="626"/>
      <c r="BL15" s="626"/>
      <c r="BM15" s="626"/>
      <c r="BN15" s="627"/>
      <c r="BO15" s="628">
        <v>6.4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2005538</v>
      </c>
      <c r="CS15" s="626"/>
      <c r="CT15" s="626"/>
      <c r="CU15" s="626"/>
      <c r="CV15" s="626"/>
      <c r="CW15" s="626"/>
      <c r="CX15" s="626"/>
      <c r="CY15" s="627"/>
      <c r="CZ15" s="628">
        <v>9.5</v>
      </c>
      <c r="DA15" s="628"/>
      <c r="DB15" s="628"/>
      <c r="DC15" s="628"/>
      <c r="DD15" s="634">
        <v>402915</v>
      </c>
      <c r="DE15" s="626"/>
      <c r="DF15" s="626"/>
      <c r="DG15" s="626"/>
      <c r="DH15" s="626"/>
      <c r="DI15" s="626"/>
      <c r="DJ15" s="626"/>
      <c r="DK15" s="626"/>
      <c r="DL15" s="626"/>
      <c r="DM15" s="626"/>
      <c r="DN15" s="626"/>
      <c r="DO15" s="626"/>
      <c r="DP15" s="627"/>
      <c r="DQ15" s="634">
        <v>1616888</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8318772</v>
      </c>
      <c r="S16" s="626"/>
      <c r="T16" s="626"/>
      <c r="U16" s="626"/>
      <c r="V16" s="626"/>
      <c r="W16" s="626"/>
      <c r="X16" s="626"/>
      <c r="Y16" s="627"/>
      <c r="Z16" s="628">
        <v>38.1</v>
      </c>
      <c r="AA16" s="628"/>
      <c r="AB16" s="628"/>
      <c r="AC16" s="628"/>
      <c r="AD16" s="629">
        <v>7692667</v>
      </c>
      <c r="AE16" s="629"/>
      <c r="AF16" s="629"/>
      <c r="AG16" s="629"/>
      <c r="AH16" s="629"/>
      <c r="AI16" s="629"/>
      <c r="AJ16" s="629"/>
      <c r="AK16" s="629"/>
      <c r="AL16" s="630">
        <v>61.9</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6030</v>
      </c>
      <c r="BH16" s="626"/>
      <c r="BI16" s="626"/>
      <c r="BJ16" s="626"/>
      <c r="BK16" s="626"/>
      <c r="BL16" s="626"/>
      <c r="BM16" s="626"/>
      <c r="BN16" s="627"/>
      <c r="BO16" s="628">
        <v>0.2</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335234</v>
      </c>
      <c r="CS16" s="626"/>
      <c r="CT16" s="626"/>
      <c r="CU16" s="626"/>
      <c r="CV16" s="626"/>
      <c r="CW16" s="626"/>
      <c r="CX16" s="626"/>
      <c r="CY16" s="627"/>
      <c r="CZ16" s="628">
        <v>1.6</v>
      </c>
      <c r="DA16" s="628"/>
      <c r="DB16" s="628"/>
      <c r="DC16" s="628"/>
      <c r="DD16" s="634" t="s">
        <v>111</v>
      </c>
      <c r="DE16" s="626"/>
      <c r="DF16" s="626"/>
      <c r="DG16" s="626"/>
      <c r="DH16" s="626"/>
      <c r="DI16" s="626"/>
      <c r="DJ16" s="626"/>
      <c r="DK16" s="626"/>
      <c r="DL16" s="626"/>
      <c r="DM16" s="626"/>
      <c r="DN16" s="626"/>
      <c r="DO16" s="626"/>
      <c r="DP16" s="627"/>
      <c r="DQ16" s="634">
        <v>116690</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7692667</v>
      </c>
      <c r="S17" s="626"/>
      <c r="T17" s="626"/>
      <c r="U17" s="626"/>
      <c r="V17" s="626"/>
      <c r="W17" s="626"/>
      <c r="X17" s="626"/>
      <c r="Y17" s="627"/>
      <c r="Z17" s="628">
        <v>35.200000000000003</v>
      </c>
      <c r="AA17" s="628"/>
      <c r="AB17" s="628"/>
      <c r="AC17" s="628"/>
      <c r="AD17" s="629">
        <v>7692667</v>
      </c>
      <c r="AE17" s="629"/>
      <c r="AF17" s="629"/>
      <c r="AG17" s="629"/>
      <c r="AH17" s="629"/>
      <c r="AI17" s="629"/>
      <c r="AJ17" s="629"/>
      <c r="AK17" s="629"/>
      <c r="AL17" s="630">
        <v>61.9</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2454141</v>
      </c>
      <c r="CS17" s="626"/>
      <c r="CT17" s="626"/>
      <c r="CU17" s="626"/>
      <c r="CV17" s="626"/>
      <c r="CW17" s="626"/>
      <c r="CX17" s="626"/>
      <c r="CY17" s="627"/>
      <c r="CZ17" s="628">
        <v>11.6</v>
      </c>
      <c r="DA17" s="628"/>
      <c r="DB17" s="628"/>
      <c r="DC17" s="628"/>
      <c r="DD17" s="634" t="s">
        <v>111</v>
      </c>
      <c r="DE17" s="626"/>
      <c r="DF17" s="626"/>
      <c r="DG17" s="626"/>
      <c r="DH17" s="626"/>
      <c r="DI17" s="626"/>
      <c r="DJ17" s="626"/>
      <c r="DK17" s="626"/>
      <c r="DL17" s="626"/>
      <c r="DM17" s="626"/>
      <c r="DN17" s="626"/>
      <c r="DO17" s="626"/>
      <c r="DP17" s="627"/>
      <c r="DQ17" s="634">
        <v>2371853</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626105</v>
      </c>
      <c r="S18" s="626"/>
      <c r="T18" s="626"/>
      <c r="U18" s="626"/>
      <c r="V18" s="626"/>
      <c r="W18" s="626"/>
      <c r="X18" s="626"/>
      <c r="Y18" s="627"/>
      <c r="Z18" s="628">
        <v>2.9</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12956281</v>
      </c>
      <c r="S20" s="626"/>
      <c r="T20" s="626"/>
      <c r="U20" s="626"/>
      <c r="V20" s="626"/>
      <c r="W20" s="626"/>
      <c r="X20" s="626"/>
      <c r="Y20" s="627"/>
      <c r="Z20" s="628">
        <v>59.3</v>
      </c>
      <c r="AA20" s="628"/>
      <c r="AB20" s="628"/>
      <c r="AC20" s="628"/>
      <c r="AD20" s="629">
        <v>12330176</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21092816</v>
      </c>
      <c r="CS20" s="626"/>
      <c r="CT20" s="626"/>
      <c r="CU20" s="626"/>
      <c r="CV20" s="626"/>
      <c r="CW20" s="626"/>
      <c r="CX20" s="626"/>
      <c r="CY20" s="627"/>
      <c r="CZ20" s="628">
        <v>100</v>
      </c>
      <c r="DA20" s="628"/>
      <c r="DB20" s="628"/>
      <c r="DC20" s="628"/>
      <c r="DD20" s="634">
        <v>2339922</v>
      </c>
      <c r="DE20" s="626"/>
      <c r="DF20" s="626"/>
      <c r="DG20" s="626"/>
      <c r="DH20" s="626"/>
      <c r="DI20" s="626"/>
      <c r="DJ20" s="626"/>
      <c r="DK20" s="626"/>
      <c r="DL20" s="626"/>
      <c r="DM20" s="626"/>
      <c r="DN20" s="626"/>
      <c r="DO20" s="626"/>
      <c r="DP20" s="627"/>
      <c r="DQ20" s="634">
        <v>14007470</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8203</v>
      </c>
      <c r="S21" s="626"/>
      <c r="T21" s="626"/>
      <c r="U21" s="626"/>
      <c r="V21" s="626"/>
      <c r="W21" s="626"/>
      <c r="X21" s="626"/>
      <c r="Y21" s="627"/>
      <c r="Z21" s="628">
        <v>0</v>
      </c>
      <c r="AA21" s="628"/>
      <c r="AB21" s="628"/>
      <c r="AC21" s="628"/>
      <c r="AD21" s="629">
        <v>8203</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253753</v>
      </c>
      <c r="S22" s="626"/>
      <c r="T22" s="626"/>
      <c r="U22" s="626"/>
      <c r="V22" s="626"/>
      <c r="W22" s="626"/>
      <c r="X22" s="626"/>
      <c r="Y22" s="627"/>
      <c r="Z22" s="628">
        <v>1.2</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374329</v>
      </c>
      <c r="S23" s="626"/>
      <c r="T23" s="626"/>
      <c r="U23" s="626"/>
      <c r="V23" s="626"/>
      <c r="W23" s="626"/>
      <c r="X23" s="626"/>
      <c r="Y23" s="627"/>
      <c r="Z23" s="628">
        <v>1.7</v>
      </c>
      <c r="AA23" s="628"/>
      <c r="AB23" s="628"/>
      <c r="AC23" s="628"/>
      <c r="AD23" s="629">
        <v>24748</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33898</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10918474</v>
      </c>
      <c r="CS24" s="615"/>
      <c r="CT24" s="615"/>
      <c r="CU24" s="615"/>
      <c r="CV24" s="615"/>
      <c r="CW24" s="615"/>
      <c r="CX24" s="615"/>
      <c r="CY24" s="616"/>
      <c r="CZ24" s="652">
        <v>51.8</v>
      </c>
      <c r="DA24" s="653"/>
      <c r="DB24" s="653"/>
      <c r="DC24" s="654"/>
      <c r="DD24" s="651">
        <v>7302957</v>
      </c>
      <c r="DE24" s="615"/>
      <c r="DF24" s="615"/>
      <c r="DG24" s="615"/>
      <c r="DH24" s="615"/>
      <c r="DI24" s="615"/>
      <c r="DJ24" s="615"/>
      <c r="DK24" s="616"/>
      <c r="DL24" s="651">
        <v>7293516</v>
      </c>
      <c r="DM24" s="615"/>
      <c r="DN24" s="615"/>
      <c r="DO24" s="615"/>
      <c r="DP24" s="615"/>
      <c r="DQ24" s="615"/>
      <c r="DR24" s="615"/>
      <c r="DS24" s="615"/>
      <c r="DT24" s="615"/>
      <c r="DU24" s="615"/>
      <c r="DV24" s="616"/>
      <c r="DW24" s="619">
        <v>56.3</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2837229</v>
      </c>
      <c r="S25" s="626"/>
      <c r="T25" s="626"/>
      <c r="U25" s="626"/>
      <c r="V25" s="626"/>
      <c r="W25" s="626"/>
      <c r="X25" s="626"/>
      <c r="Y25" s="627"/>
      <c r="Z25" s="628">
        <v>13</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3734072</v>
      </c>
      <c r="CS25" s="657"/>
      <c r="CT25" s="657"/>
      <c r="CU25" s="657"/>
      <c r="CV25" s="657"/>
      <c r="CW25" s="657"/>
      <c r="CX25" s="657"/>
      <c r="CY25" s="658"/>
      <c r="CZ25" s="659">
        <v>17.7</v>
      </c>
      <c r="DA25" s="660"/>
      <c r="DB25" s="660"/>
      <c r="DC25" s="661"/>
      <c r="DD25" s="634">
        <v>3501940</v>
      </c>
      <c r="DE25" s="657"/>
      <c r="DF25" s="657"/>
      <c r="DG25" s="657"/>
      <c r="DH25" s="657"/>
      <c r="DI25" s="657"/>
      <c r="DJ25" s="657"/>
      <c r="DK25" s="658"/>
      <c r="DL25" s="634">
        <v>3493359</v>
      </c>
      <c r="DM25" s="657"/>
      <c r="DN25" s="657"/>
      <c r="DO25" s="657"/>
      <c r="DP25" s="657"/>
      <c r="DQ25" s="657"/>
      <c r="DR25" s="657"/>
      <c r="DS25" s="657"/>
      <c r="DT25" s="657"/>
      <c r="DU25" s="657"/>
      <c r="DV25" s="658"/>
      <c r="DW25" s="630">
        <v>26.9</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2330392</v>
      </c>
      <c r="CS26" s="626"/>
      <c r="CT26" s="626"/>
      <c r="CU26" s="626"/>
      <c r="CV26" s="626"/>
      <c r="CW26" s="626"/>
      <c r="CX26" s="626"/>
      <c r="CY26" s="627"/>
      <c r="CZ26" s="659">
        <v>11</v>
      </c>
      <c r="DA26" s="660"/>
      <c r="DB26" s="660"/>
      <c r="DC26" s="661"/>
      <c r="DD26" s="634">
        <v>2205544</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2164204</v>
      </c>
      <c r="S27" s="626"/>
      <c r="T27" s="626"/>
      <c r="U27" s="626"/>
      <c r="V27" s="626"/>
      <c r="W27" s="626"/>
      <c r="X27" s="626"/>
      <c r="Y27" s="627"/>
      <c r="Z27" s="628">
        <v>9.9</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3597323</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4730261</v>
      </c>
      <c r="CS27" s="657"/>
      <c r="CT27" s="657"/>
      <c r="CU27" s="657"/>
      <c r="CV27" s="657"/>
      <c r="CW27" s="657"/>
      <c r="CX27" s="657"/>
      <c r="CY27" s="658"/>
      <c r="CZ27" s="659">
        <v>22.4</v>
      </c>
      <c r="DA27" s="660"/>
      <c r="DB27" s="660"/>
      <c r="DC27" s="661"/>
      <c r="DD27" s="634">
        <v>1429164</v>
      </c>
      <c r="DE27" s="657"/>
      <c r="DF27" s="657"/>
      <c r="DG27" s="657"/>
      <c r="DH27" s="657"/>
      <c r="DI27" s="657"/>
      <c r="DJ27" s="657"/>
      <c r="DK27" s="658"/>
      <c r="DL27" s="634">
        <v>1428304</v>
      </c>
      <c r="DM27" s="657"/>
      <c r="DN27" s="657"/>
      <c r="DO27" s="657"/>
      <c r="DP27" s="657"/>
      <c r="DQ27" s="657"/>
      <c r="DR27" s="657"/>
      <c r="DS27" s="657"/>
      <c r="DT27" s="657"/>
      <c r="DU27" s="657"/>
      <c r="DV27" s="658"/>
      <c r="DW27" s="630">
        <v>11</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88996</v>
      </c>
      <c r="S28" s="626"/>
      <c r="T28" s="626"/>
      <c r="U28" s="626"/>
      <c r="V28" s="626"/>
      <c r="W28" s="626"/>
      <c r="X28" s="626"/>
      <c r="Y28" s="627"/>
      <c r="Z28" s="628">
        <v>0.4</v>
      </c>
      <c r="AA28" s="628"/>
      <c r="AB28" s="628"/>
      <c r="AC28" s="628"/>
      <c r="AD28" s="629">
        <v>51954</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2454141</v>
      </c>
      <c r="CS28" s="626"/>
      <c r="CT28" s="626"/>
      <c r="CU28" s="626"/>
      <c r="CV28" s="626"/>
      <c r="CW28" s="626"/>
      <c r="CX28" s="626"/>
      <c r="CY28" s="627"/>
      <c r="CZ28" s="659">
        <v>11.6</v>
      </c>
      <c r="DA28" s="660"/>
      <c r="DB28" s="660"/>
      <c r="DC28" s="661"/>
      <c r="DD28" s="634">
        <v>2371853</v>
      </c>
      <c r="DE28" s="626"/>
      <c r="DF28" s="626"/>
      <c r="DG28" s="626"/>
      <c r="DH28" s="626"/>
      <c r="DI28" s="626"/>
      <c r="DJ28" s="626"/>
      <c r="DK28" s="627"/>
      <c r="DL28" s="634">
        <v>2371853</v>
      </c>
      <c r="DM28" s="626"/>
      <c r="DN28" s="626"/>
      <c r="DO28" s="626"/>
      <c r="DP28" s="626"/>
      <c r="DQ28" s="626"/>
      <c r="DR28" s="626"/>
      <c r="DS28" s="626"/>
      <c r="DT28" s="626"/>
      <c r="DU28" s="626"/>
      <c r="DV28" s="627"/>
      <c r="DW28" s="630">
        <v>18.3</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57828</v>
      </c>
      <c r="S29" s="626"/>
      <c r="T29" s="626"/>
      <c r="U29" s="626"/>
      <c r="V29" s="626"/>
      <c r="W29" s="626"/>
      <c r="X29" s="626"/>
      <c r="Y29" s="627"/>
      <c r="Z29" s="628">
        <v>0.3</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2454141</v>
      </c>
      <c r="CS29" s="657"/>
      <c r="CT29" s="657"/>
      <c r="CU29" s="657"/>
      <c r="CV29" s="657"/>
      <c r="CW29" s="657"/>
      <c r="CX29" s="657"/>
      <c r="CY29" s="658"/>
      <c r="CZ29" s="659">
        <v>11.6</v>
      </c>
      <c r="DA29" s="660"/>
      <c r="DB29" s="660"/>
      <c r="DC29" s="661"/>
      <c r="DD29" s="634">
        <v>2371853</v>
      </c>
      <c r="DE29" s="657"/>
      <c r="DF29" s="657"/>
      <c r="DG29" s="657"/>
      <c r="DH29" s="657"/>
      <c r="DI29" s="657"/>
      <c r="DJ29" s="657"/>
      <c r="DK29" s="658"/>
      <c r="DL29" s="634">
        <v>2371853</v>
      </c>
      <c r="DM29" s="657"/>
      <c r="DN29" s="657"/>
      <c r="DO29" s="657"/>
      <c r="DP29" s="657"/>
      <c r="DQ29" s="657"/>
      <c r="DR29" s="657"/>
      <c r="DS29" s="657"/>
      <c r="DT29" s="657"/>
      <c r="DU29" s="657"/>
      <c r="DV29" s="658"/>
      <c r="DW29" s="630">
        <v>18.3</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854963</v>
      </c>
      <c r="S30" s="626"/>
      <c r="T30" s="626"/>
      <c r="U30" s="626"/>
      <c r="V30" s="626"/>
      <c r="W30" s="626"/>
      <c r="X30" s="626"/>
      <c r="Y30" s="627"/>
      <c r="Z30" s="628">
        <v>3.9</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95.5</v>
      </c>
      <c r="BN30" s="684"/>
      <c r="BO30" s="684"/>
      <c r="BP30" s="684"/>
      <c r="BQ30" s="685"/>
      <c r="BR30" s="683">
        <v>98.9</v>
      </c>
      <c r="BS30" s="684"/>
      <c r="BT30" s="684"/>
      <c r="BU30" s="684"/>
      <c r="BV30" s="684"/>
      <c r="BW30" s="684"/>
      <c r="BX30" s="620">
        <v>95.3</v>
      </c>
      <c r="BY30" s="684"/>
      <c r="BZ30" s="684"/>
      <c r="CA30" s="684"/>
      <c r="CB30" s="685"/>
      <c r="CD30" s="688"/>
      <c r="CE30" s="689"/>
      <c r="CF30" s="639" t="s">
        <v>291</v>
      </c>
      <c r="CG30" s="640"/>
      <c r="CH30" s="640"/>
      <c r="CI30" s="640"/>
      <c r="CJ30" s="640"/>
      <c r="CK30" s="640"/>
      <c r="CL30" s="640"/>
      <c r="CM30" s="640"/>
      <c r="CN30" s="640"/>
      <c r="CO30" s="640"/>
      <c r="CP30" s="640"/>
      <c r="CQ30" s="641"/>
      <c r="CR30" s="625">
        <v>2255924</v>
      </c>
      <c r="CS30" s="626"/>
      <c r="CT30" s="626"/>
      <c r="CU30" s="626"/>
      <c r="CV30" s="626"/>
      <c r="CW30" s="626"/>
      <c r="CX30" s="626"/>
      <c r="CY30" s="627"/>
      <c r="CZ30" s="659">
        <v>10.7</v>
      </c>
      <c r="DA30" s="660"/>
      <c r="DB30" s="660"/>
      <c r="DC30" s="661"/>
      <c r="DD30" s="634">
        <v>2181573</v>
      </c>
      <c r="DE30" s="626"/>
      <c r="DF30" s="626"/>
      <c r="DG30" s="626"/>
      <c r="DH30" s="626"/>
      <c r="DI30" s="626"/>
      <c r="DJ30" s="626"/>
      <c r="DK30" s="627"/>
      <c r="DL30" s="634">
        <v>2181573</v>
      </c>
      <c r="DM30" s="626"/>
      <c r="DN30" s="626"/>
      <c r="DO30" s="626"/>
      <c r="DP30" s="626"/>
      <c r="DQ30" s="626"/>
      <c r="DR30" s="626"/>
      <c r="DS30" s="626"/>
      <c r="DT30" s="626"/>
      <c r="DU30" s="626"/>
      <c r="DV30" s="627"/>
      <c r="DW30" s="630">
        <v>16.8</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416703</v>
      </c>
      <c r="S31" s="626"/>
      <c r="T31" s="626"/>
      <c r="U31" s="626"/>
      <c r="V31" s="626"/>
      <c r="W31" s="626"/>
      <c r="X31" s="626"/>
      <c r="Y31" s="627"/>
      <c r="Z31" s="628">
        <v>1.9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96.1</v>
      </c>
      <c r="BN31" s="681"/>
      <c r="BO31" s="681"/>
      <c r="BP31" s="681"/>
      <c r="BQ31" s="682"/>
      <c r="BR31" s="680">
        <v>99</v>
      </c>
      <c r="BS31" s="657"/>
      <c r="BT31" s="657"/>
      <c r="BU31" s="657"/>
      <c r="BV31" s="657"/>
      <c r="BW31" s="657"/>
      <c r="BX31" s="631">
        <v>95.8</v>
      </c>
      <c r="BY31" s="681"/>
      <c r="BZ31" s="681"/>
      <c r="CA31" s="681"/>
      <c r="CB31" s="682"/>
      <c r="CD31" s="688"/>
      <c r="CE31" s="689"/>
      <c r="CF31" s="639" t="s">
        <v>295</v>
      </c>
      <c r="CG31" s="640"/>
      <c r="CH31" s="640"/>
      <c r="CI31" s="640"/>
      <c r="CJ31" s="640"/>
      <c r="CK31" s="640"/>
      <c r="CL31" s="640"/>
      <c r="CM31" s="640"/>
      <c r="CN31" s="640"/>
      <c r="CO31" s="640"/>
      <c r="CP31" s="640"/>
      <c r="CQ31" s="641"/>
      <c r="CR31" s="625">
        <v>198217</v>
      </c>
      <c r="CS31" s="657"/>
      <c r="CT31" s="657"/>
      <c r="CU31" s="657"/>
      <c r="CV31" s="657"/>
      <c r="CW31" s="657"/>
      <c r="CX31" s="657"/>
      <c r="CY31" s="658"/>
      <c r="CZ31" s="659">
        <v>0.9</v>
      </c>
      <c r="DA31" s="660"/>
      <c r="DB31" s="660"/>
      <c r="DC31" s="661"/>
      <c r="DD31" s="634">
        <v>190280</v>
      </c>
      <c r="DE31" s="657"/>
      <c r="DF31" s="657"/>
      <c r="DG31" s="657"/>
      <c r="DH31" s="657"/>
      <c r="DI31" s="657"/>
      <c r="DJ31" s="657"/>
      <c r="DK31" s="658"/>
      <c r="DL31" s="634">
        <v>190280</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141588</v>
      </c>
      <c r="S32" s="626"/>
      <c r="T32" s="626"/>
      <c r="U32" s="626"/>
      <c r="V32" s="626"/>
      <c r="W32" s="626"/>
      <c r="X32" s="626"/>
      <c r="Y32" s="627"/>
      <c r="Z32" s="628">
        <v>0.6</v>
      </c>
      <c r="AA32" s="628"/>
      <c r="AB32" s="628"/>
      <c r="AC32" s="628"/>
      <c r="AD32" s="629">
        <v>5315</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98.7</v>
      </c>
      <c r="BH32" s="693"/>
      <c r="BI32" s="693"/>
      <c r="BJ32" s="693"/>
      <c r="BK32" s="693"/>
      <c r="BL32" s="693"/>
      <c r="BM32" s="694">
        <v>94.5</v>
      </c>
      <c r="BN32" s="693"/>
      <c r="BO32" s="693"/>
      <c r="BP32" s="693"/>
      <c r="BQ32" s="695"/>
      <c r="BR32" s="692">
        <v>98.7</v>
      </c>
      <c r="BS32" s="693"/>
      <c r="BT32" s="693"/>
      <c r="BU32" s="693"/>
      <c r="BV32" s="693"/>
      <c r="BW32" s="693"/>
      <c r="BX32" s="694">
        <v>94.2</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1670536</v>
      </c>
      <c r="S33" s="626"/>
      <c r="T33" s="626"/>
      <c r="U33" s="626"/>
      <c r="V33" s="626"/>
      <c r="W33" s="626"/>
      <c r="X33" s="626"/>
      <c r="Y33" s="627"/>
      <c r="Z33" s="628">
        <v>7.6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7499186</v>
      </c>
      <c r="CS33" s="657"/>
      <c r="CT33" s="657"/>
      <c r="CU33" s="657"/>
      <c r="CV33" s="657"/>
      <c r="CW33" s="657"/>
      <c r="CX33" s="657"/>
      <c r="CY33" s="658"/>
      <c r="CZ33" s="659">
        <v>35.6</v>
      </c>
      <c r="DA33" s="660"/>
      <c r="DB33" s="660"/>
      <c r="DC33" s="661"/>
      <c r="DD33" s="634">
        <v>6071809</v>
      </c>
      <c r="DE33" s="657"/>
      <c r="DF33" s="657"/>
      <c r="DG33" s="657"/>
      <c r="DH33" s="657"/>
      <c r="DI33" s="657"/>
      <c r="DJ33" s="657"/>
      <c r="DK33" s="658"/>
      <c r="DL33" s="634">
        <v>5007520</v>
      </c>
      <c r="DM33" s="657"/>
      <c r="DN33" s="657"/>
      <c r="DO33" s="657"/>
      <c r="DP33" s="657"/>
      <c r="DQ33" s="657"/>
      <c r="DR33" s="657"/>
      <c r="DS33" s="657"/>
      <c r="DT33" s="657"/>
      <c r="DU33" s="657"/>
      <c r="DV33" s="658"/>
      <c r="DW33" s="630">
        <v>38.6</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2285550</v>
      </c>
      <c r="CS34" s="626"/>
      <c r="CT34" s="626"/>
      <c r="CU34" s="626"/>
      <c r="CV34" s="626"/>
      <c r="CW34" s="626"/>
      <c r="CX34" s="626"/>
      <c r="CY34" s="627"/>
      <c r="CZ34" s="659">
        <v>10.8</v>
      </c>
      <c r="DA34" s="660"/>
      <c r="DB34" s="660"/>
      <c r="DC34" s="661"/>
      <c r="DD34" s="634">
        <v>1887920</v>
      </c>
      <c r="DE34" s="626"/>
      <c r="DF34" s="626"/>
      <c r="DG34" s="626"/>
      <c r="DH34" s="626"/>
      <c r="DI34" s="626"/>
      <c r="DJ34" s="626"/>
      <c r="DK34" s="627"/>
      <c r="DL34" s="634">
        <v>1743583</v>
      </c>
      <c r="DM34" s="626"/>
      <c r="DN34" s="626"/>
      <c r="DO34" s="626"/>
      <c r="DP34" s="626"/>
      <c r="DQ34" s="626"/>
      <c r="DR34" s="626"/>
      <c r="DS34" s="626"/>
      <c r="DT34" s="626"/>
      <c r="DU34" s="626"/>
      <c r="DV34" s="627"/>
      <c r="DW34" s="630">
        <v>13.5</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542436</v>
      </c>
      <c r="S35" s="626"/>
      <c r="T35" s="626"/>
      <c r="U35" s="626"/>
      <c r="V35" s="626"/>
      <c r="W35" s="626"/>
      <c r="X35" s="626"/>
      <c r="Y35" s="627"/>
      <c r="Z35" s="628">
        <v>2.5</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2634260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46801</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233398</v>
      </c>
      <c r="CS35" s="657"/>
      <c r="CT35" s="657"/>
      <c r="CU35" s="657"/>
      <c r="CV35" s="657"/>
      <c r="CW35" s="657"/>
      <c r="CX35" s="657"/>
      <c r="CY35" s="658"/>
      <c r="CZ35" s="659">
        <v>1.1000000000000001</v>
      </c>
      <c r="DA35" s="660"/>
      <c r="DB35" s="660"/>
      <c r="DC35" s="661"/>
      <c r="DD35" s="634">
        <v>181909</v>
      </c>
      <c r="DE35" s="657"/>
      <c r="DF35" s="657"/>
      <c r="DG35" s="657"/>
      <c r="DH35" s="657"/>
      <c r="DI35" s="657"/>
      <c r="DJ35" s="657"/>
      <c r="DK35" s="658"/>
      <c r="DL35" s="634">
        <v>169425</v>
      </c>
      <c r="DM35" s="657"/>
      <c r="DN35" s="657"/>
      <c r="DO35" s="657"/>
      <c r="DP35" s="657"/>
      <c r="DQ35" s="657"/>
      <c r="DR35" s="657"/>
      <c r="DS35" s="657"/>
      <c r="DT35" s="657"/>
      <c r="DU35" s="657"/>
      <c r="DV35" s="658"/>
      <c r="DW35" s="630">
        <v>1.3</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21858511</v>
      </c>
      <c r="S36" s="698"/>
      <c r="T36" s="698"/>
      <c r="U36" s="698"/>
      <c r="V36" s="698"/>
      <c r="W36" s="698"/>
      <c r="X36" s="698"/>
      <c r="Y36" s="699"/>
      <c r="Z36" s="700">
        <v>100</v>
      </c>
      <c r="AA36" s="700"/>
      <c r="AB36" s="700"/>
      <c r="AC36" s="700"/>
      <c r="AD36" s="701">
        <v>12420396</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161722</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-214899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2168386</v>
      </c>
      <c r="CS36" s="626"/>
      <c r="CT36" s="626"/>
      <c r="CU36" s="626"/>
      <c r="CV36" s="626"/>
      <c r="CW36" s="626"/>
      <c r="CX36" s="626"/>
      <c r="CY36" s="627"/>
      <c r="CZ36" s="659">
        <v>10.3</v>
      </c>
      <c r="DA36" s="660"/>
      <c r="DB36" s="660"/>
      <c r="DC36" s="661"/>
      <c r="DD36" s="634">
        <v>1668890</v>
      </c>
      <c r="DE36" s="626"/>
      <c r="DF36" s="626"/>
      <c r="DG36" s="626"/>
      <c r="DH36" s="626"/>
      <c r="DI36" s="626"/>
      <c r="DJ36" s="626"/>
      <c r="DK36" s="627"/>
      <c r="DL36" s="634">
        <v>1203508</v>
      </c>
      <c r="DM36" s="626"/>
      <c r="DN36" s="626"/>
      <c r="DO36" s="626"/>
      <c r="DP36" s="626"/>
      <c r="DQ36" s="626"/>
      <c r="DR36" s="626"/>
      <c r="DS36" s="626"/>
      <c r="DT36" s="626"/>
      <c r="DU36" s="626"/>
      <c r="DV36" s="627"/>
      <c r="DW36" s="630">
        <v>9.3000000000000007</v>
      </c>
      <c r="DX36" s="655"/>
      <c r="DY36" s="655"/>
      <c r="DZ36" s="655"/>
      <c r="EA36" s="655"/>
      <c r="EB36" s="655"/>
      <c r="EC36" s="656"/>
    </row>
    <row r="37" spans="2:133" ht="11.25" customHeight="1">
      <c r="AQ37" s="704" t="s">
        <v>313</v>
      </c>
      <c r="AR37" s="705"/>
      <c r="AS37" s="705"/>
      <c r="AT37" s="705"/>
      <c r="AU37" s="705"/>
      <c r="AV37" s="705"/>
      <c r="AW37" s="705"/>
      <c r="AX37" s="705"/>
      <c r="AY37" s="706"/>
      <c r="AZ37" s="625">
        <v>36600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6385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1076298</v>
      </c>
      <c r="CS37" s="657"/>
      <c r="CT37" s="657"/>
      <c r="CU37" s="657"/>
      <c r="CV37" s="657"/>
      <c r="CW37" s="657"/>
      <c r="CX37" s="657"/>
      <c r="CY37" s="658"/>
      <c r="CZ37" s="659">
        <v>5.0999999999999996</v>
      </c>
      <c r="DA37" s="660"/>
      <c r="DB37" s="660"/>
      <c r="DC37" s="661"/>
      <c r="DD37" s="634">
        <v>1022987</v>
      </c>
      <c r="DE37" s="657"/>
      <c r="DF37" s="657"/>
      <c r="DG37" s="657"/>
      <c r="DH37" s="657"/>
      <c r="DI37" s="657"/>
      <c r="DJ37" s="657"/>
      <c r="DK37" s="658"/>
      <c r="DL37" s="634">
        <v>885249</v>
      </c>
      <c r="DM37" s="657"/>
      <c r="DN37" s="657"/>
      <c r="DO37" s="657"/>
      <c r="DP37" s="657"/>
      <c r="DQ37" s="657"/>
      <c r="DR37" s="657"/>
      <c r="DS37" s="657"/>
      <c r="DT37" s="657"/>
      <c r="DU37" s="657"/>
      <c r="DV37" s="658"/>
      <c r="DW37" s="630">
        <v>6.8</v>
      </c>
      <c r="DX37" s="655"/>
      <c r="DY37" s="655"/>
      <c r="DZ37" s="655"/>
      <c r="EA37" s="655"/>
      <c r="EB37" s="655"/>
      <c r="EC37" s="656"/>
    </row>
    <row r="38" spans="2:133" ht="11.25" customHeight="1">
      <c r="AQ38" s="704" t="s">
        <v>316</v>
      </c>
      <c r="AR38" s="705"/>
      <c r="AS38" s="705"/>
      <c r="AT38" s="705"/>
      <c r="AU38" s="705"/>
      <c r="AV38" s="705"/>
      <c r="AW38" s="705"/>
      <c r="AX38" s="705"/>
      <c r="AY38" s="706"/>
      <c r="AZ38" s="625">
        <v>25864</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10983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2608396</v>
      </c>
      <c r="CS38" s="626"/>
      <c r="CT38" s="626"/>
      <c r="CU38" s="626"/>
      <c r="CV38" s="626"/>
      <c r="CW38" s="626"/>
      <c r="CX38" s="626"/>
      <c r="CY38" s="627"/>
      <c r="CZ38" s="659">
        <v>12.4</v>
      </c>
      <c r="DA38" s="660"/>
      <c r="DB38" s="660"/>
      <c r="DC38" s="661"/>
      <c r="DD38" s="634">
        <v>2211290</v>
      </c>
      <c r="DE38" s="626"/>
      <c r="DF38" s="626"/>
      <c r="DG38" s="626"/>
      <c r="DH38" s="626"/>
      <c r="DI38" s="626"/>
      <c r="DJ38" s="626"/>
      <c r="DK38" s="627"/>
      <c r="DL38" s="634">
        <v>1890904</v>
      </c>
      <c r="DM38" s="626"/>
      <c r="DN38" s="626"/>
      <c r="DO38" s="626"/>
      <c r="DP38" s="626"/>
      <c r="DQ38" s="626"/>
      <c r="DR38" s="626"/>
      <c r="DS38" s="626"/>
      <c r="DT38" s="626"/>
      <c r="DU38" s="626"/>
      <c r="DV38" s="627"/>
      <c r="DW38" s="630">
        <v>14.6</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95</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200856</v>
      </c>
      <c r="CS39" s="657"/>
      <c r="CT39" s="657"/>
      <c r="CU39" s="657"/>
      <c r="CV39" s="657"/>
      <c r="CW39" s="657"/>
      <c r="CX39" s="657"/>
      <c r="CY39" s="658"/>
      <c r="CZ39" s="659">
        <v>1</v>
      </c>
      <c r="DA39" s="660"/>
      <c r="DB39" s="660"/>
      <c r="DC39" s="661"/>
      <c r="DD39" s="634">
        <v>121700</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671340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161</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2600</v>
      </c>
      <c r="CS40" s="626"/>
      <c r="CT40" s="626"/>
      <c r="CU40" s="626"/>
      <c r="CV40" s="626"/>
      <c r="CW40" s="626"/>
      <c r="CX40" s="626"/>
      <c r="CY40" s="627"/>
      <c r="CZ40" s="659">
        <v>0</v>
      </c>
      <c r="DA40" s="660"/>
      <c r="DB40" s="660"/>
      <c r="DC40" s="661"/>
      <c r="DD40" s="634">
        <v>100</v>
      </c>
      <c r="DE40" s="626"/>
      <c r="DF40" s="626"/>
      <c r="DG40" s="626"/>
      <c r="DH40" s="626"/>
      <c r="DI40" s="626"/>
      <c r="DJ40" s="626"/>
      <c r="DK40" s="627"/>
      <c r="DL40" s="634">
        <v>100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1738734</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388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2675156</v>
      </c>
      <c r="CS42" s="626"/>
      <c r="CT42" s="626"/>
      <c r="CU42" s="626"/>
      <c r="CV42" s="626"/>
      <c r="CW42" s="626"/>
      <c r="CX42" s="626"/>
      <c r="CY42" s="627"/>
      <c r="CZ42" s="659">
        <v>12.7</v>
      </c>
      <c r="DA42" s="708"/>
      <c r="DB42" s="708"/>
      <c r="DC42" s="709"/>
      <c r="DD42" s="634">
        <v>632704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109217</v>
      </c>
      <c r="CS43" s="657"/>
      <c r="CT43" s="657"/>
      <c r="CU43" s="657"/>
      <c r="CV43" s="657"/>
      <c r="CW43" s="657"/>
      <c r="CX43" s="657"/>
      <c r="CY43" s="658"/>
      <c r="CZ43" s="659">
        <v>0.5</v>
      </c>
      <c r="DA43" s="660"/>
      <c r="DB43" s="660"/>
      <c r="DC43" s="661"/>
      <c r="DD43" s="634">
        <v>93840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2339922</v>
      </c>
      <c r="CS44" s="626"/>
      <c r="CT44" s="626"/>
      <c r="CU44" s="626"/>
      <c r="CV44" s="626"/>
      <c r="CW44" s="626"/>
      <c r="CX44" s="626"/>
      <c r="CY44" s="627"/>
      <c r="CZ44" s="659">
        <v>11.1</v>
      </c>
      <c r="DA44" s="708"/>
      <c r="DB44" s="708"/>
      <c r="DC44" s="709"/>
      <c r="DD44" s="634">
        <v>516014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1001161</v>
      </c>
      <c r="CS45" s="657"/>
      <c r="CT45" s="657"/>
      <c r="CU45" s="657"/>
      <c r="CV45" s="657"/>
      <c r="CW45" s="657"/>
      <c r="CX45" s="657"/>
      <c r="CY45" s="658"/>
      <c r="CZ45" s="659">
        <v>4.7</v>
      </c>
      <c r="DA45" s="660"/>
      <c r="DB45" s="660"/>
      <c r="DC45" s="661"/>
      <c r="DD45" s="634">
        <v>55404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1239087</v>
      </c>
      <c r="CS46" s="626"/>
      <c r="CT46" s="626"/>
      <c r="CU46" s="626"/>
      <c r="CV46" s="626"/>
      <c r="CW46" s="626"/>
      <c r="CX46" s="626"/>
      <c r="CY46" s="627"/>
      <c r="CZ46" s="659">
        <v>5.9</v>
      </c>
      <c r="DA46" s="708"/>
      <c r="DB46" s="708"/>
      <c r="DC46" s="709"/>
      <c r="DD46" s="634">
        <v>415644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335234</v>
      </c>
      <c r="CS47" s="657"/>
      <c r="CT47" s="657"/>
      <c r="CU47" s="657"/>
      <c r="CV47" s="657"/>
      <c r="CW47" s="657"/>
      <c r="CX47" s="657"/>
      <c r="CY47" s="658"/>
      <c r="CZ47" s="659">
        <v>1.6</v>
      </c>
      <c r="DA47" s="660"/>
      <c r="DB47" s="660"/>
      <c r="DC47" s="661"/>
      <c r="DD47" s="634">
        <v>116690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21092816</v>
      </c>
      <c r="CS49" s="693"/>
      <c r="CT49" s="693"/>
      <c r="CU49" s="693"/>
      <c r="CV49" s="693"/>
      <c r="CW49" s="693"/>
      <c r="CX49" s="693"/>
      <c r="CY49" s="720"/>
      <c r="CZ49" s="721">
        <v>100</v>
      </c>
      <c r="DA49" s="722"/>
      <c r="DB49" s="722"/>
      <c r="DC49" s="723"/>
      <c r="DD49" s="724">
        <v>14007470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21911</v>
      </c>
      <c r="R7" s="755"/>
      <c r="S7" s="755"/>
      <c r="T7" s="755"/>
      <c r="U7" s="755"/>
      <c r="V7" s="755">
        <v>21145</v>
      </c>
      <c r="W7" s="755"/>
      <c r="X7" s="755"/>
      <c r="Y7" s="755"/>
      <c r="Z7" s="755"/>
      <c r="AA7" s="755">
        <v>766</v>
      </c>
      <c r="AB7" s="755"/>
      <c r="AC7" s="755"/>
      <c r="AD7" s="755"/>
      <c r="AE7" s="756"/>
      <c r="AF7" s="757">
        <v>606</v>
      </c>
      <c r="AG7" s="758"/>
      <c r="AH7" s="758"/>
      <c r="AI7" s="758"/>
      <c r="AJ7" s="759"/>
      <c r="AK7" s="794">
        <v>855</v>
      </c>
      <c r="AL7" s="795"/>
      <c r="AM7" s="795"/>
      <c r="AN7" s="795"/>
      <c r="AO7" s="795"/>
      <c r="AP7" s="795">
        <v>22115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1</v>
      </c>
      <c r="CI7" s="792"/>
      <c r="CJ7" s="792"/>
      <c r="CK7" s="792"/>
      <c r="CL7" s="793"/>
      <c r="CM7" s="791">
        <v>2</v>
      </c>
      <c r="CN7" s="792"/>
      <c r="CO7" s="792"/>
      <c r="CP7" s="792"/>
      <c r="CQ7" s="793"/>
      <c r="CR7" s="791">
        <v>100</v>
      </c>
      <c r="CS7" s="792"/>
      <c r="CT7" s="792"/>
      <c r="CU7" s="792"/>
      <c r="CV7" s="793"/>
      <c r="CW7" s="791" t="s">
        <v>550</v>
      </c>
      <c r="CX7" s="792"/>
      <c r="CY7" s="792"/>
      <c r="CZ7" s="792"/>
      <c r="DA7" s="793"/>
      <c r="DB7" s="791" t="s">
        <v>550</v>
      </c>
      <c r="DC7" s="792"/>
      <c r="DD7" s="792"/>
      <c r="DE7" s="792"/>
      <c r="DF7" s="793"/>
      <c r="DG7" s="791" t="s">
        <v>550</v>
      </c>
      <c r="DH7" s="792"/>
      <c r="DI7" s="792"/>
      <c r="DJ7" s="792"/>
      <c r="DK7" s="793"/>
      <c r="DL7" s="791" t="s">
        <v>550</v>
      </c>
      <c r="DM7" s="792"/>
      <c r="DN7" s="792"/>
      <c r="DO7" s="792"/>
      <c r="DP7" s="793"/>
      <c r="DQ7" s="791" t="s">
        <v>550</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5</v>
      </c>
      <c r="CI8" s="802"/>
      <c r="CJ8" s="802"/>
      <c r="CK8" s="802"/>
      <c r="CL8" s="803"/>
      <c r="CM8" s="801">
        <v>48</v>
      </c>
      <c r="CN8" s="802"/>
      <c r="CO8" s="802"/>
      <c r="CP8" s="802"/>
      <c r="CQ8" s="803"/>
      <c r="CR8" s="801">
        <v>32</v>
      </c>
      <c r="CS8" s="802"/>
      <c r="CT8" s="802"/>
      <c r="CU8" s="802"/>
      <c r="CV8" s="803"/>
      <c r="CW8" s="801" t="s">
        <v>550</v>
      </c>
      <c r="CX8" s="802"/>
      <c r="CY8" s="802"/>
      <c r="CZ8" s="802"/>
      <c r="DA8" s="803"/>
      <c r="DB8" s="801" t="s">
        <v>550</v>
      </c>
      <c r="DC8" s="802"/>
      <c r="DD8" s="802"/>
      <c r="DE8" s="802"/>
      <c r="DF8" s="803"/>
      <c r="DG8" s="801" t="s">
        <v>550</v>
      </c>
      <c r="DH8" s="802"/>
      <c r="DI8" s="802"/>
      <c r="DJ8" s="802"/>
      <c r="DK8" s="803"/>
      <c r="DL8" s="801" t="s">
        <v>550</v>
      </c>
      <c r="DM8" s="802"/>
      <c r="DN8" s="802"/>
      <c r="DO8" s="802"/>
      <c r="DP8" s="803"/>
      <c r="DQ8" s="801" t="s">
        <v>550</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548</v>
      </c>
      <c r="BS9" s="788" t="s">
        <v>549</v>
      </c>
      <c r="BT9" s="789"/>
      <c r="BU9" s="789"/>
      <c r="BV9" s="789"/>
      <c r="BW9" s="789"/>
      <c r="BX9" s="789"/>
      <c r="BY9" s="789"/>
      <c r="BZ9" s="789"/>
      <c r="CA9" s="789"/>
      <c r="CB9" s="789"/>
      <c r="CC9" s="789"/>
      <c r="CD9" s="789"/>
      <c r="CE9" s="789"/>
      <c r="CF9" s="789"/>
      <c r="CG9" s="790"/>
      <c r="CH9" s="801">
        <v>5</v>
      </c>
      <c r="CI9" s="802"/>
      <c r="CJ9" s="802"/>
      <c r="CK9" s="802"/>
      <c r="CL9" s="803"/>
      <c r="CM9" s="801">
        <v>60</v>
      </c>
      <c r="CN9" s="802"/>
      <c r="CO9" s="802"/>
      <c r="CP9" s="802"/>
      <c r="CQ9" s="803"/>
      <c r="CR9" s="801">
        <v>18</v>
      </c>
      <c r="CS9" s="802"/>
      <c r="CT9" s="802"/>
      <c r="CU9" s="802"/>
      <c r="CV9" s="803"/>
      <c r="CW9" s="801" t="s">
        <v>543</v>
      </c>
      <c r="CX9" s="802"/>
      <c r="CY9" s="802"/>
      <c r="CZ9" s="802"/>
      <c r="DA9" s="803"/>
      <c r="DB9" s="801" t="s">
        <v>543</v>
      </c>
      <c r="DC9" s="802"/>
      <c r="DD9" s="802"/>
      <c r="DE9" s="802"/>
      <c r="DF9" s="803"/>
      <c r="DG9" s="801" t="s">
        <v>543</v>
      </c>
      <c r="DH9" s="802"/>
      <c r="DI9" s="802"/>
      <c r="DJ9" s="802"/>
      <c r="DK9" s="803"/>
      <c r="DL9" s="801">
        <v>230</v>
      </c>
      <c r="DM9" s="802"/>
      <c r="DN9" s="802"/>
      <c r="DO9" s="802"/>
      <c r="DP9" s="803"/>
      <c r="DQ9" s="801">
        <v>23</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v>21911</v>
      </c>
      <c r="R23" s="814"/>
      <c r="S23" s="814"/>
      <c r="T23" s="814"/>
      <c r="U23" s="814"/>
      <c r="V23" s="814">
        <v>21145</v>
      </c>
      <c r="W23" s="814"/>
      <c r="X23" s="814"/>
      <c r="Y23" s="814"/>
      <c r="Z23" s="814"/>
      <c r="AA23" s="814">
        <v>766</v>
      </c>
      <c r="AB23" s="814"/>
      <c r="AC23" s="814"/>
      <c r="AD23" s="814"/>
      <c r="AE23" s="815"/>
      <c r="AF23" s="816">
        <v>606</v>
      </c>
      <c r="AG23" s="814"/>
      <c r="AH23" s="814"/>
      <c r="AI23" s="814"/>
      <c r="AJ23" s="817"/>
      <c r="AK23" s="818"/>
      <c r="AL23" s="819"/>
      <c r="AM23" s="819"/>
      <c r="AN23" s="819"/>
      <c r="AO23" s="819"/>
      <c r="AP23" s="814">
        <v>22115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378</v>
      </c>
      <c r="C28" s="752"/>
      <c r="D28" s="752"/>
      <c r="E28" s="752"/>
      <c r="F28" s="752"/>
      <c r="G28" s="752"/>
      <c r="H28" s="752"/>
      <c r="I28" s="752"/>
      <c r="J28" s="752"/>
      <c r="K28" s="752"/>
      <c r="L28" s="752"/>
      <c r="M28" s="752"/>
      <c r="N28" s="752"/>
      <c r="O28" s="752"/>
      <c r="P28" s="753"/>
      <c r="Q28" s="841">
        <v>7157</v>
      </c>
      <c r="R28" s="842"/>
      <c r="S28" s="842"/>
      <c r="T28" s="842"/>
      <c r="U28" s="842"/>
      <c r="V28" s="842">
        <v>7110</v>
      </c>
      <c r="W28" s="842"/>
      <c r="X28" s="842"/>
      <c r="Y28" s="842"/>
      <c r="Z28" s="842"/>
      <c r="AA28" s="842">
        <v>47</v>
      </c>
      <c r="AB28" s="842"/>
      <c r="AC28" s="842"/>
      <c r="AD28" s="842"/>
      <c r="AE28" s="843"/>
      <c r="AF28" s="844">
        <v>47</v>
      </c>
      <c r="AG28" s="842"/>
      <c r="AH28" s="842"/>
      <c r="AI28" s="842"/>
      <c r="AJ28" s="845"/>
      <c r="AK28" s="846">
        <v>587</v>
      </c>
      <c r="AL28" s="838"/>
      <c r="AM28" s="838"/>
      <c r="AN28" s="838"/>
      <c r="AO28" s="838"/>
      <c r="AP28" s="838" t="s">
        <v>543</v>
      </c>
      <c r="AQ28" s="838"/>
      <c r="AR28" s="838"/>
      <c r="AS28" s="838"/>
      <c r="AT28" s="838"/>
      <c r="AU28" s="838" t="s">
        <v>543</v>
      </c>
      <c r="AV28" s="838"/>
      <c r="AW28" s="838"/>
      <c r="AX28" s="838"/>
      <c r="AY28" s="838"/>
      <c r="AZ28" s="838" t="s">
        <v>543</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379</v>
      </c>
      <c r="C29" s="776"/>
      <c r="D29" s="776"/>
      <c r="E29" s="776"/>
      <c r="F29" s="776"/>
      <c r="G29" s="776"/>
      <c r="H29" s="776"/>
      <c r="I29" s="776"/>
      <c r="J29" s="776"/>
      <c r="K29" s="776"/>
      <c r="L29" s="776"/>
      <c r="M29" s="776"/>
      <c r="N29" s="776"/>
      <c r="O29" s="776"/>
      <c r="P29" s="777"/>
      <c r="Q29" s="778">
        <v>4984</v>
      </c>
      <c r="R29" s="779"/>
      <c r="S29" s="779"/>
      <c r="T29" s="779"/>
      <c r="U29" s="779"/>
      <c r="V29" s="779">
        <v>4851</v>
      </c>
      <c r="W29" s="779"/>
      <c r="X29" s="779"/>
      <c r="Y29" s="779"/>
      <c r="Z29" s="779"/>
      <c r="AA29" s="779">
        <v>132</v>
      </c>
      <c r="AB29" s="779"/>
      <c r="AC29" s="779"/>
      <c r="AD29" s="779"/>
      <c r="AE29" s="780"/>
      <c r="AF29" s="781">
        <v>132</v>
      </c>
      <c r="AG29" s="782"/>
      <c r="AH29" s="782"/>
      <c r="AI29" s="782"/>
      <c r="AJ29" s="783"/>
      <c r="AK29" s="849">
        <v>714</v>
      </c>
      <c r="AL29" s="850"/>
      <c r="AM29" s="850"/>
      <c r="AN29" s="850"/>
      <c r="AO29" s="850"/>
      <c r="AP29" s="850" t="s">
        <v>543</v>
      </c>
      <c r="AQ29" s="850"/>
      <c r="AR29" s="850"/>
      <c r="AS29" s="850"/>
      <c r="AT29" s="850"/>
      <c r="AU29" s="850" t="s">
        <v>543</v>
      </c>
      <c r="AV29" s="850"/>
      <c r="AW29" s="850"/>
      <c r="AX29" s="850"/>
      <c r="AY29" s="850"/>
      <c r="AZ29" s="850" t="s">
        <v>543</v>
      </c>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380</v>
      </c>
      <c r="C30" s="776"/>
      <c r="D30" s="776"/>
      <c r="E30" s="776"/>
      <c r="F30" s="776"/>
      <c r="G30" s="776"/>
      <c r="H30" s="776"/>
      <c r="I30" s="776"/>
      <c r="J30" s="776"/>
      <c r="K30" s="776"/>
      <c r="L30" s="776"/>
      <c r="M30" s="776"/>
      <c r="N30" s="776"/>
      <c r="O30" s="776"/>
      <c r="P30" s="777"/>
      <c r="Q30" s="778">
        <v>540</v>
      </c>
      <c r="R30" s="779"/>
      <c r="S30" s="779"/>
      <c r="T30" s="779"/>
      <c r="U30" s="779"/>
      <c r="V30" s="779">
        <v>539</v>
      </c>
      <c r="W30" s="779"/>
      <c r="X30" s="779"/>
      <c r="Y30" s="779"/>
      <c r="Z30" s="779"/>
      <c r="AA30" s="779">
        <v>1</v>
      </c>
      <c r="AB30" s="779"/>
      <c r="AC30" s="779"/>
      <c r="AD30" s="779"/>
      <c r="AE30" s="780"/>
      <c r="AF30" s="781">
        <v>1</v>
      </c>
      <c r="AG30" s="782"/>
      <c r="AH30" s="782"/>
      <c r="AI30" s="782"/>
      <c r="AJ30" s="783"/>
      <c r="AK30" s="849">
        <v>218</v>
      </c>
      <c r="AL30" s="850"/>
      <c r="AM30" s="850"/>
      <c r="AN30" s="850"/>
      <c r="AO30" s="850"/>
      <c r="AP30" s="850" t="s">
        <v>543</v>
      </c>
      <c r="AQ30" s="850"/>
      <c r="AR30" s="850"/>
      <c r="AS30" s="850"/>
      <c r="AT30" s="850"/>
      <c r="AU30" s="850" t="s">
        <v>542</v>
      </c>
      <c r="AV30" s="850"/>
      <c r="AW30" s="850"/>
      <c r="AX30" s="850"/>
      <c r="AY30" s="850"/>
      <c r="AZ30" s="850" t="s">
        <v>542</v>
      </c>
      <c r="BA30" s="850"/>
      <c r="BB30" s="850"/>
      <c r="BC30" s="850"/>
      <c r="BD30" s="850"/>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381</v>
      </c>
      <c r="C31" s="776"/>
      <c r="D31" s="776"/>
      <c r="E31" s="776"/>
      <c r="F31" s="776"/>
      <c r="G31" s="776"/>
      <c r="H31" s="776"/>
      <c r="I31" s="776"/>
      <c r="J31" s="776"/>
      <c r="K31" s="776"/>
      <c r="L31" s="776"/>
      <c r="M31" s="776"/>
      <c r="N31" s="776"/>
      <c r="O31" s="776"/>
      <c r="P31" s="777"/>
      <c r="Q31" s="778">
        <v>430</v>
      </c>
      <c r="R31" s="779"/>
      <c r="S31" s="779"/>
      <c r="T31" s="779"/>
      <c r="U31" s="779"/>
      <c r="V31" s="779">
        <v>390</v>
      </c>
      <c r="W31" s="779"/>
      <c r="X31" s="779"/>
      <c r="Y31" s="779"/>
      <c r="Z31" s="779"/>
      <c r="AA31" s="779">
        <v>40</v>
      </c>
      <c r="AB31" s="779"/>
      <c r="AC31" s="779"/>
      <c r="AD31" s="779"/>
      <c r="AE31" s="780"/>
      <c r="AF31" s="781">
        <v>390</v>
      </c>
      <c r="AG31" s="782"/>
      <c r="AH31" s="782"/>
      <c r="AI31" s="782"/>
      <c r="AJ31" s="783"/>
      <c r="AK31" s="849">
        <v>12</v>
      </c>
      <c r="AL31" s="850"/>
      <c r="AM31" s="850"/>
      <c r="AN31" s="850"/>
      <c r="AO31" s="850"/>
      <c r="AP31" s="850">
        <v>1062</v>
      </c>
      <c r="AQ31" s="850"/>
      <c r="AR31" s="850"/>
      <c r="AS31" s="850"/>
      <c r="AT31" s="850"/>
      <c r="AU31" s="850">
        <v>239</v>
      </c>
      <c r="AV31" s="850"/>
      <c r="AW31" s="850"/>
      <c r="AX31" s="850"/>
      <c r="AY31" s="850"/>
      <c r="AZ31" s="850" t="s">
        <v>542</v>
      </c>
      <c r="BA31" s="850"/>
      <c r="BB31" s="850"/>
      <c r="BC31" s="850"/>
      <c r="BD31" s="850"/>
      <c r="BE31" s="847" t="s">
        <v>382</v>
      </c>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284</v>
      </c>
      <c r="R32" s="779"/>
      <c r="S32" s="779"/>
      <c r="T32" s="779"/>
      <c r="U32" s="779"/>
      <c r="V32" s="779">
        <v>275</v>
      </c>
      <c r="W32" s="779"/>
      <c r="X32" s="779"/>
      <c r="Y32" s="779"/>
      <c r="Z32" s="779"/>
      <c r="AA32" s="779">
        <v>9</v>
      </c>
      <c r="AB32" s="779"/>
      <c r="AC32" s="779"/>
      <c r="AD32" s="779"/>
      <c r="AE32" s="780"/>
      <c r="AF32" s="781">
        <v>9</v>
      </c>
      <c r="AG32" s="782"/>
      <c r="AH32" s="782"/>
      <c r="AI32" s="782"/>
      <c r="AJ32" s="783"/>
      <c r="AK32" s="849">
        <v>48</v>
      </c>
      <c r="AL32" s="850"/>
      <c r="AM32" s="850"/>
      <c r="AN32" s="850"/>
      <c r="AO32" s="850"/>
      <c r="AP32" s="850">
        <v>1021</v>
      </c>
      <c r="AQ32" s="850"/>
      <c r="AR32" s="850"/>
      <c r="AS32" s="850"/>
      <c r="AT32" s="850"/>
      <c r="AU32" s="850">
        <v>512</v>
      </c>
      <c r="AV32" s="850"/>
      <c r="AW32" s="850"/>
      <c r="AX32" s="850"/>
      <c r="AY32" s="850"/>
      <c r="AZ32" s="850" t="s">
        <v>542</v>
      </c>
      <c r="BA32" s="850"/>
      <c r="BB32" s="850"/>
      <c r="BC32" s="850"/>
      <c r="BD32" s="850"/>
      <c r="BE32" s="847" t="s">
        <v>384</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83</v>
      </c>
      <c r="R33" s="779"/>
      <c r="S33" s="779"/>
      <c r="T33" s="779"/>
      <c r="U33" s="779"/>
      <c r="V33" s="779">
        <v>81</v>
      </c>
      <c r="W33" s="779"/>
      <c r="X33" s="779"/>
      <c r="Y33" s="779"/>
      <c r="Z33" s="779"/>
      <c r="AA33" s="779">
        <v>3</v>
      </c>
      <c r="AB33" s="779"/>
      <c r="AC33" s="779"/>
      <c r="AD33" s="779"/>
      <c r="AE33" s="780"/>
      <c r="AF33" s="781">
        <v>3</v>
      </c>
      <c r="AG33" s="782"/>
      <c r="AH33" s="782"/>
      <c r="AI33" s="782"/>
      <c r="AJ33" s="783"/>
      <c r="AK33" s="849">
        <v>71</v>
      </c>
      <c r="AL33" s="850"/>
      <c r="AM33" s="850"/>
      <c r="AN33" s="850"/>
      <c r="AO33" s="850"/>
      <c r="AP33" s="850">
        <v>393</v>
      </c>
      <c r="AQ33" s="850"/>
      <c r="AR33" s="850"/>
      <c r="AS33" s="850"/>
      <c r="AT33" s="850"/>
      <c r="AU33" s="850">
        <v>388</v>
      </c>
      <c r="AV33" s="850"/>
      <c r="AW33" s="850"/>
      <c r="AX33" s="850"/>
      <c r="AY33" s="850"/>
      <c r="AZ33" s="850" t="s">
        <v>542</v>
      </c>
      <c r="BA33" s="850"/>
      <c r="BB33" s="850"/>
      <c r="BC33" s="850"/>
      <c r="BD33" s="850"/>
      <c r="BE33" s="847" t="s">
        <v>384</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144</v>
      </c>
      <c r="R34" s="779"/>
      <c r="S34" s="779"/>
      <c r="T34" s="779"/>
      <c r="U34" s="779"/>
      <c r="V34" s="779">
        <v>136</v>
      </c>
      <c r="W34" s="779"/>
      <c r="X34" s="779"/>
      <c r="Y34" s="779"/>
      <c r="Z34" s="779"/>
      <c r="AA34" s="779">
        <v>8</v>
      </c>
      <c r="AB34" s="779"/>
      <c r="AC34" s="779"/>
      <c r="AD34" s="779"/>
      <c r="AE34" s="780"/>
      <c r="AF34" s="781">
        <v>8</v>
      </c>
      <c r="AG34" s="782"/>
      <c r="AH34" s="782"/>
      <c r="AI34" s="782"/>
      <c r="AJ34" s="783"/>
      <c r="AK34" s="849">
        <v>91</v>
      </c>
      <c r="AL34" s="850"/>
      <c r="AM34" s="850"/>
      <c r="AN34" s="850"/>
      <c r="AO34" s="850"/>
      <c r="AP34" s="850">
        <v>813</v>
      </c>
      <c r="AQ34" s="850"/>
      <c r="AR34" s="850"/>
      <c r="AS34" s="850"/>
      <c r="AT34" s="850"/>
      <c r="AU34" s="850">
        <v>688</v>
      </c>
      <c r="AV34" s="850"/>
      <c r="AW34" s="850"/>
      <c r="AX34" s="850"/>
      <c r="AY34" s="850"/>
      <c r="AZ34" s="850" t="s">
        <v>542</v>
      </c>
      <c r="BA34" s="850"/>
      <c r="BB34" s="850"/>
      <c r="BC34" s="850"/>
      <c r="BD34" s="850"/>
      <c r="BE34" s="847" t="s">
        <v>384</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388</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591</v>
      </c>
      <c r="AG63" s="861"/>
      <c r="AH63" s="861"/>
      <c r="AI63" s="861"/>
      <c r="AJ63" s="862"/>
      <c r="AK63" s="863"/>
      <c r="AL63" s="858"/>
      <c r="AM63" s="858"/>
      <c r="AN63" s="858"/>
      <c r="AO63" s="858"/>
      <c r="AP63" s="861">
        <v>3289</v>
      </c>
      <c r="AQ63" s="861"/>
      <c r="AR63" s="861"/>
      <c r="AS63" s="861"/>
      <c r="AT63" s="861"/>
      <c r="AU63" s="861">
        <v>1827</v>
      </c>
      <c r="AV63" s="861"/>
      <c r="AW63" s="861"/>
      <c r="AX63" s="861"/>
      <c r="AY63" s="861"/>
      <c r="AZ63" s="865"/>
      <c r="BA63" s="865"/>
      <c r="BB63" s="865"/>
      <c r="BC63" s="865"/>
      <c r="BD63" s="865"/>
      <c r="BE63" s="866"/>
      <c r="BF63" s="866"/>
      <c r="BG63" s="866"/>
      <c r="BH63" s="866"/>
      <c r="BI63" s="867"/>
      <c r="BJ63" s="868" t="s">
        <v>111</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1" t="s">
        <v>373</v>
      </c>
      <c r="AG66" s="833"/>
      <c r="AH66" s="833"/>
      <c r="AI66" s="833"/>
      <c r="AJ66" s="872"/>
      <c r="AK66" s="737" t="s">
        <v>374</v>
      </c>
      <c r="AL66" s="761"/>
      <c r="AM66" s="761"/>
      <c r="AN66" s="761"/>
      <c r="AO66" s="762"/>
      <c r="AP66" s="737" t="s">
        <v>375</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88" t="s">
        <v>537</v>
      </c>
      <c r="C68" s="889"/>
      <c r="D68" s="889"/>
      <c r="E68" s="889"/>
      <c r="F68" s="889"/>
      <c r="G68" s="889"/>
      <c r="H68" s="889"/>
      <c r="I68" s="889"/>
      <c r="J68" s="889"/>
      <c r="K68" s="889"/>
      <c r="L68" s="889"/>
      <c r="M68" s="889"/>
      <c r="N68" s="889"/>
      <c r="O68" s="889"/>
      <c r="P68" s="890"/>
      <c r="Q68" s="891">
        <v>14254</v>
      </c>
      <c r="R68" s="885"/>
      <c r="S68" s="885"/>
      <c r="T68" s="885"/>
      <c r="U68" s="885"/>
      <c r="V68" s="885">
        <v>12809</v>
      </c>
      <c r="W68" s="885"/>
      <c r="X68" s="885"/>
      <c r="Y68" s="885"/>
      <c r="Z68" s="885"/>
      <c r="AA68" s="885">
        <v>1445</v>
      </c>
      <c r="AB68" s="885"/>
      <c r="AC68" s="885"/>
      <c r="AD68" s="885"/>
      <c r="AE68" s="885"/>
      <c r="AF68" s="885">
        <v>1445</v>
      </c>
      <c r="AG68" s="885"/>
      <c r="AH68" s="885"/>
      <c r="AI68" s="885"/>
      <c r="AJ68" s="885"/>
      <c r="AK68" s="885">
        <v>310</v>
      </c>
      <c r="AL68" s="885"/>
      <c r="AM68" s="885"/>
      <c r="AN68" s="885"/>
      <c r="AO68" s="885"/>
      <c r="AP68" s="885" t="s">
        <v>542</v>
      </c>
      <c r="AQ68" s="885"/>
      <c r="AR68" s="885"/>
      <c r="AS68" s="885"/>
      <c r="AT68" s="885"/>
      <c r="AU68" s="885" t="s">
        <v>543</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2" t="s">
        <v>538</v>
      </c>
      <c r="C69" s="893"/>
      <c r="D69" s="893"/>
      <c r="E69" s="893"/>
      <c r="F69" s="893"/>
      <c r="G69" s="893"/>
      <c r="H69" s="893"/>
      <c r="I69" s="893"/>
      <c r="J69" s="893"/>
      <c r="K69" s="893"/>
      <c r="L69" s="893"/>
      <c r="M69" s="893"/>
      <c r="N69" s="893"/>
      <c r="O69" s="893"/>
      <c r="P69" s="894"/>
      <c r="Q69" s="895">
        <v>884</v>
      </c>
      <c r="R69" s="850"/>
      <c r="S69" s="850"/>
      <c r="T69" s="850"/>
      <c r="U69" s="850"/>
      <c r="V69" s="850">
        <v>822</v>
      </c>
      <c r="W69" s="850"/>
      <c r="X69" s="850"/>
      <c r="Y69" s="850"/>
      <c r="Z69" s="850"/>
      <c r="AA69" s="850">
        <v>62</v>
      </c>
      <c r="AB69" s="850"/>
      <c r="AC69" s="850"/>
      <c r="AD69" s="850"/>
      <c r="AE69" s="850"/>
      <c r="AF69" s="850">
        <v>62</v>
      </c>
      <c r="AG69" s="850"/>
      <c r="AH69" s="850"/>
      <c r="AI69" s="850"/>
      <c r="AJ69" s="850"/>
      <c r="AK69" s="850" t="s">
        <v>544</v>
      </c>
      <c r="AL69" s="850"/>
      <c r="AM69" s="850"/>
      <c r="AN69" s="850"/>
      <c r="AO69" s="850"/>
      <c r="AP69" s="850">
        <v>18</v>
      </c>
      <c r="AQ69" s="850"/>
      <c r="AR69" s="850"/>
      <c r="AS69" s="850"/>
      <c r="AT69" s="850"/>
      <c r="AU69" s="850">
        <v>18</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2" t="s">
        <v>540</v>
      </c>
      <c r="C70" s="893"/>
      <c r="D70" s="893"/>
      <c r="E70" s="893"/>
      <c r="F70" s="893"/>
      <c r="G70" s="893"/>
      <c r="H70" s="893"/>
      <c r="I70" s="893"/>
      <c r="J70" s="893"/>
      <c r="K70" s="893"/>
      <c r="L70" s="893"/>
      <c r="M70" s="893"/>
      <c r="N70" s="893"/>
      <c r="O70" s="893"/>
      <c r="P70" s="894"/>
      <c r="Q70" s="895">
        <v>1576</v>
      </c>
      <c r="R70" s="850"/>
      <c r="S70" s="850"/>
      <c r="T70" s="850"/>
      <c r="U70" s="850"/>
      <c r="V70" s="850">
        <v>1555</v>
      </c>
      <c r="W70" s="850"/>
      <c r="X70" s="850"/>
      <c r="Y70" s="850"/>
      <c r="Z70" s="850"/>
      <c r="AA70" s="850">
        <v>21</v>
      </c>
      <c r="AB70" s="850"/>
      <c r="AC70" s="850"/>
      <c r="AD70" s="850"/>
      <c r="AE70" s="850"/>
      <c r="AF70" s="850">
        <v>21</v>
      </c>
      <c r="AG70" s="850"/>
      <c r="AH70" s="850"/>
      <c r="AI70" s="850"/>
      <c r="AJ70" s="850"/>
      <c r="AK70" s="850">
        <v>4</v>
      </c>
      <c r="AL70" s="850"/>
      <c r="AM70" s="850"/>
      <c r="AN70" s="850"/>
      <c r="AO70" s="850"/>
      <c r="AP70" s="850">
        <v>2477</v>
      </c>
      <c r="AQ70" s="850"/>
      <c r="AR70" s="850"/>
      <c r="AS70" s="850"/>
      <c r="AT70" s="850"/>
      <c r="AU70" s="850">
        <v>706</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2" t="s">
        <v>541</v>
      </c>
      <c r="C71" s="893"/>
      <c r="D71" s="893"/>
      <c r="E71" s="893"/>
      <c r="F71" s="893"/>
      <c r="G71" s="893"/>
      <c r="H71" s="893"/>
      <c r="I71" s="893"/>
      <c r="J71" s="893"/>
      <c r="K71" s="893"/>
      <c r="L71" s="893"/>
      <c r="M71" s="893"/>
      <c r="N71" s="893"/>
      <c r="O71" s="893"/>
      <c r="P71" s="894"/>
      <c r="Q71" s="895">
        <v>2680</v>
      </c>
      <c r="R71" s="850"/>
      <c r="S71" s="850"/>
      <c r="T71" s="850"/>
      <c r="U71" s="850"/>
      <c r="V71" s="850">
        <v>2661</v>
      </c>
      <c r="W71" s="850"/>
      <c r="X71" s="850"/>
      <c r="Y71" s="850"/>
      <c r="Z71" s="850"/>
      <c r="AA71" s="850">
        <v>19</v>
      </c>
      <c r="AB71" s="850"/>
      <c r="AC71" s="850"/>
      <c r="AD71" s="850"/>
      <c r="AE71" s="850"/>
      <c r="AF71" s="850">
        <v>19</v>
      </c>
      <c r="AG71" s="850"/>
      <c r="AH71" s="850"/>
      <c r="AI71" s="850"/>
      <c r="AJ71" s="850"/>
      <c r="AK71" s="850">
        <v>50</v>
      </c>
      <c r="AL71" s="850"/>
      <c r="AM71" s="850"/>
      <c r="AN71" s="850"/>
      <c r="AO71" s="850"/>
      <c r="AP71" s="850">
        <v>5102</v>
      </c>
      <c r="AQ71" s="850"/>
      <c r="AR71" s="850"/>
      <c r="AS71" s="850"/>
      <c r="AT71" s="850"/>
      <c r="AU71" s="850">
        <v>1367</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2" t="s">
        <v>539</v>
      </c>
      <c r="C72" s="893"/>
      <c r="D72" s="893"/>
      <c r="E72" s="893"/>
      <c r="F72" s="893"/>
      <c r="G72" s="893"/>
      <c r="H72" s="893"/>
      <c r="I72" s="893"/>
      <c r="J72" s="893"/>
      <c r="K72" s="893"/>
      <c r="L72" s="893"/>
      <c r="M72" s="893"/>
      <c r="N72" s="893"/>
      <c r="O72" s="893"/>
      <c r="P72" s="894"/>
      <c r="Q72" s="895">
        <v>235</v>
      </c>
      <c r="R72" s="850"/>
      <c r="S72" s="850"/>
      <c r="T72" s="850"/>
      <c r="U72" s="850"/>
      <c r="V72" s="850">
        <v>221</v>
      </c>
      <c r="W72" s="850"/>
      <c r="X72" s="850"/>
      <c r="Y72" s="850"/>
      <c r="Z72" s="850"/>
      <c r="AA72" s="850">
        <v>14</v>
      </c>
      <c r="AB72" s="850"/>
      <c r="AC72" s="850"/>
      <c r="AD72" s="850"/>
      <c r="AE72" s="850"/>
      <c r="AF72" s="850">
        <v>14</v>
      </c>
      <c r="AG72" s="850"/>
      <c r="AH72" s="850"/>
      <c r="AI72" s="850"/>
      <c r="AJ72" s="850"/>
      <c r="AK72" s="850" t="s">
        <v>545</v>
      </c>
      <c r="AL72" s="850"/>
      <c r="AM72" s="850"/>
      <c r="AN72" s="850"/>
      <c r="AO72" s="850"/>
      <c r="AP72" s="850" t="s">
        <v>543</v>
      </c>
      <c r="AQ72" s="850"/>
      <c r="AR72" s="850"/>
      <c r="AS72" s="850"/>
      <c r="AT72" s="850"/>
      <c r="AU72" s="850" t="s">
        <v>543</v>
      </c>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2" t="s">
        <v>535</v>
      </c>
      <c r="C73" s="893"/>
      <c r="D73" s="893"/>
      <c r="E73" s="893"/>
      <c r="F73" s="893"/>
      <c r="G73" s="893"/>
      <c r="H73" s="893"/>
      <c r="I73" s="893"/>
      <c r="J73" s="893"/>
      <c r="K73" s="893"/>
      <c r="L73" s="893"/>
      <c r="M73" s="893"/>
      <c r="N73" s="893"/>
      <c r="O73" s="893"/>
      <c r="P73" s="894"/>
      <c r="Q73" s="895">
        <v>1973</v>
      </c>
      <c r="R73" s="850"/>
      <c r="S73" s="850"/>
      <c r="T73" s="850"/>
      <c r="U73" s="850"/>
      <c r="V73" s="850">
        <v>1969</v>
      </c>
      <c r="W73" s="850"/>
      <c r="X73" s="850"/>
      <c r="Y73" s="850"/>
      <c r="Z73" s="850"/>
      <c r="AA73" s="850">
        <v>4</v>
      </c>
      <c r="AB73" s="850"/>
      <c r="AC73" s="850"/>
      <c r="AD73" s="850"/>
      <c r="AE73" s="850"/>
      <c r="AF73" s="850">
        <v>4</v>
      </c>
      <c r="AG73" s="850"/>
      <c r="AH73" s="850"/>
      <c r="AI73" s="850"/>
      <c r="AJ73" s="850"/>
      <c r="AK73" s="850">
        <v>0</v>
      </c>
      <c r="AL73" s="850"/>
      <c r="AM73" s="850"/>
      <c r="AN73" s="850"/>
      <c r="AO73" s="850"/>
      <c r="AP73" s="850" t="s">
        <v>543</v>
      </c>
      <c r="AQ73" s="850"/>
      <c r="AR73" s="850"/>
      <c r="AS73" s="850"/>
      <c r="AT73" s="850"/>
      <c r="AU73" s="850" t="s">
        <v>543</v>
      </c>
      <c r="AV73" s="850"/>
      <c r="AW73" s="850"/>
      <c r="AX73" s="850"/>
      <c r="AY73" s="850"/>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892" t="s">
        <v>536</v>
      </c>
      <c r="C74" s="893"/>
      <c r="D74" s="893"/>
      <c r="E74" s="893"/>
      <c r="F74" s="893"/>
      <c r="G74" s="893"/>
      <c r="H74" s="893"/>
      <c r="I74" s="893"/>
      <c r="J74" s="893"/>
      <c r="K74" s="893"/>
      <c r="L74" s="893"/>
      <c r="M74" s="893"/>
      <c r="N74" s="893"/>
      <c r="O74" s="893"/>
      <c r="P74" s="894"/>
      <c r="Q74" s="895">
        <v>277097</v>
      </c>
      <c r="R74" s="850"/>
      <c r="S74" s="850"/>
      <c r="T74" s="850"/>
      <c r="U74" s="850"/>
      <c r="V74" s="850">
        <v>265172</v>
      </c>
      <c r="W74" s="850"/>
      <c r="X74" s="850"/>
      <c r="Y74" s="850"/>
      <c r="Z74" s="850"/>
      <c r="AA74" s="850">
        <v>11924</v>
      </c>
      <c r="AB74" s="850"/>
      <c r="AC74" s="850"/>
      <c r="AD74" s="850"/>
      <c r="AE74" s="850"/>
      <c r="AF74" s="850">
        <v>11924</v>
      </c>
      <c r="AG74" s="850"/>
      <c r="AH74" s="850"/>
      <c r="AI74" s="850"/>
      <c r="AJ74" s="850"/>
      <c r="AK74" s="850">
        <v>1891</v>
      </c>
      <c r="AL74" s="850"/>
      <c r="AM74" s="850"/>
      <c r="AN74" s="850"/>
      <c r="AO74" s="850"/>
      <c r="AP74" s="850" t="s">
        <v>543</v>
      </c>
      <c r="AQ74" s="850"/>
      <c r="AR74" s="850"/>
      <c r="AS74" s="850"/>
      <c r="AT74" s="850"/>
      <c r="AU74" s="850" t="s">
        <v>543</v>
      </c>
      <c r="AV74" s="850"/>
      <c r="AW74" s="850"/>
      <c r="AX74" s="850"/>
      <c r="AY74" s="85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366</v>
      </c>
      <c r="B88" s="810" t="s">
        <v>392</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13489</v>
      </c>
      <c r="AG88" s="861"/>
      <c r="AH88" s="861"/>
      <c r="AI88" s="861"/>
      <c r="AJ88" s="861"/>
      <c r="AK88" s="858"/>
      <c r="AL88" s="858"/>
      <c r="AM88" s="858"/>
      <c r="AN88" s="858"/>
      <c r="AO88" s="858"/>
      <c r="AP88" s="861">
        <v>7597</v>
      </c>
      <c r="AQ88" s="861"/>
      <c r="AR88" s="861"/>
      <c r="AS88" s="861"/>
      <c r="AT88" s="861"/>
      <c r="AU88" s="861">
        <v>2091</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393</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150</v>
      </c>
      <c r="CS102" s="869"/>
      <c r="CT102" s="869"/>
      <c r="CU102" s="869"/>
      <c r="CV102" s="912"/>
      <c r="CW102" s="911" t="s">
        <v>551</v>
      </c>
      <c r="CX102" s="869"/>
      <c r="CY102" s="869"/>
      <c r="CZ102" s="869"/>
      <c r="DA102" s="912"/>
      <c r="DB102" s="911" t="s">
        <v>552</v>
      </c>
      <c r="DC102" s="869"/>
      <c r="DD102" s="869"/>
      <c r="DE102" s="869"/>
      <c r="DF102" s="912"/>
      <c r="DG102" s="911" t="s">
        <v>551</v>
      </c>
      <c r="DH102" s="869"/>
      <c r="DI102" s="869"/>
      <c r="DJ102" s="869"/>
      <c r="DK102" s="912"/>
      <c r="DL102" s="911">
        <v>230</v>
      </c>
      <c r="DM102" s="869"/>
      <c r="DN102" s="869"/>
      <c r="DO102" s="869"/>
      <c r="DP102" s="912"/>
      <c r="DQ102" s="911">
        <v>23</v>
      </c>
      <c r="DR102" s="869"/>
      <c r="DS102" s="869"/>
      <c r="DT102" s="869"/>
      <c r="DU102" s="912"/>
      <c r="DV102" s="935"/>
      <c r="DW102" s="936"/>
      <c r="DX102" s="936"/>
      <c r="DY102" s="936"/>
      <c r="DZ102" s="937"/>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394</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395</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0" t="s">
        <v>398</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399</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c r="A109" s="933" t="s">
        <v>400</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401</v>
      </c>
      <c r="AB109" s="914"/>
      <c r="AC109" s="914"/>
      <c r="AD109" s="914"/>
      <c r="AE109" s="915"/>
      <c r="AF109" s="913" t="s">
        <v>286</v>
      </c>
      <c r="AG109" s="914"/>
      <c r="AH109" s="914"/>
      <c r="AI109" s="914"/>
      <c r="AJ109" s="915"/>
      <c r="AK109" s="913" t="s">
        <v>285</v>
      </c>
      <c r="AL109" s="914"/>
      <c r="AM109" s="914"/>
      <c r="AN109" s="914"/>
      <c r="AO109" s="915"/>
      <c r="AP109" s="913" t="s">
        <v>402</v>
      </c>
      <c r="AQ109" s="914"/>
      <c r="AR109" s="914"/>
      <c r="AS109" s="914"/>
      <c r="AT109" s="916"/>
      <c r="AU109" s="933" t="s">
        <v>400</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401</v>
      </c>
      <c r="BR109" s="914"/>
      <c r="BS109" s="914"/>
      <c r="BT109" s="914"/>
      <c r="BU109" s="915"/>
      <c r="BV109" s="913" t="s">
        <v>286</v>
      </c>
      <c r="BW109" s="914"/>
      <c r="BX109" s="914"/>
      <c r="BY109" s="914"/>
      <c r="BZ109" s="915"/>
      <c r="CA109" s="913" t="s">
        <v>285</v>
      </c>
      <c r="CB109" s="914"/>
      <c r="CC109" s="914"/>
      <c r="CD109" s="914"/>
      <c r="CE109" s="915"/>
      <c r="CF109" s="934" t="s">
        <v>402</v>
      </c>
      <c r="CG109" s="934"/>
      <c r="CH109" s="934"/>
      <c r="CI109" s="934"/>
      <c r="CJ109" s="934"/>
      <c r="CK109" s="913" t="s">
        <v>403</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401</v>
      </c>
      <c r="DH109" s="914"/>
      <c r="DI109" s="914"/>
      <c r="DJ109" s="914"/>
      <c r="DK109" s="915"/>
      <c r="DL109" s="913" t="s">
        <v>286</v>
      </c>
      <c r="DM109" s="914"/>
      <c r="DN109" s="914"/>
      <c r="DO109" s="914"/>
      <c r="DP109" s="915"/>
      <c r="DQ109" s="913" t="s">
        <v>285</v>
      </c>
      <c r="DR109" s="914"/>
      <c r="DS109" s="914"/>
      <c r="DT109" s="914"/>
      <c r="DU109" s="915"/>
      <c r="DV109" s="913" t="s">
        <v>402</v>
      </c>
      <c r="DW109" s="914"/>
      <c r="DX109" s="914"/>
      <c r="DY109" s="914"/>
      <c r="DZ109" s="916"/>
    </row>
    <row r="110" spans="1:131" s="199" customFormat="1" ht="26.25" customHeight="1">
      <c r="A110" s="917" t="s">
        <v>404</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2368903</v>
      </c>
      <c r="AB110" s="921"/>
      <c r="AC110" s="921"/>
      <c r="AD110" s="921"/>
      <c r="AE110" s="922"/>
      <c r="AF110" s="923">
        <v>2340670</v>
      </c>
      <c r="AG110" s="921"/>
      <c r="AH110" s="921"/>
      <c r="AI110" s="921"/>
      <c r="AJ110" s="922"/>
      <c r="AK110" s="923">
        <v>2454141</v>
      </c>
      <c r="AL110" s="921"/>
      <c r="AM110" s="921"/>
      <c r="AN110" s="921"/>
      <c r="AO110" s="922"/>
      <c r="AP110" s="924">
        <v>22.3</v>
      </c>
      <c r="AQ110" s="925"/>
      <c r="AR110" s="925"/>
      <c r="AS110" s="925"/>
      <c r="AT110" s="926"/>
      <c r="AU110" s="927" t="s">
        <v>61</v>
      </c>
      <c r="AV110" s="928"/>
      <c r="AW110" s="928"/>
      <c r="AX110" s="928"/>
      <c r="AY110" s="928"/>
      <c r="AZ110" s="969" t="s">
        <v>405</v>
      </c>
      <c r="BA110" s="918"/>
      <c r="BB110" s="918"/>
      <c r="BC110" s="918"/>
      <c r="BD110" s="918"/>
      <c r="BE110" s="918"/>
      <c r="BF110" s="918"/>
      <c r="BG110" s="918"/>
      <c r="BH110" s="918"/>
      <c r="BI110" s="918"/>
      <c r="BJ110" s="918"/>
      <c r="BK110" s="918"/>
      <c r="BL110" s="918"/>
      <c r="BM110" s="918"/>
      <c r="BN110" s="918"/>
      <c r="BO110" s="918"/>
      <c r="BP110" s="919"/>
      <c r="BQ110" s="955">
        <v>22796518</v>
      </c>
      <c r="BR110" s="956"/>
      <c r="BS110" s="956"/>
      <c r="BT110" s="956"/>
      <c r="BU110" s="956"/>
      <c r="BV110" s="956">
        <v>22700277</v>
      </c>
      <c r="BW110" s="956"/>
      <c r="BX110" s="956"/>
      <c r="BY110" s="956"/>
      <c r="BZ110" s="956"/>
      <c r="CA110" s="956">
        <v>22114889</v>
      </c>
      <c r="CB110" s="956"/>
      <c r="CC110" s="956"/>
      <c r="CD110" s="956"/>
      <c r="CE110" s="956"/>
      <c r="CF110" s="970">
        <v>200.9</v>
      </c>
      <c r="CG110" s="971"/>
      <c r="CH110" s="971"/>
      <c r="CI110" s="971"/>
      <c r="CJ110" s="971"/>
      <c r="CK110" s="972" t="s">
        <v>406</v>
      </c>
      <c r="CL110" s="973"/>
      <c r="CM110" s="952" t="s">
        <v>407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111</v>
      </c>
      <c r="DH110" s="956"/>
      <c r="DI110" s="956"/>
      <c r="DJ110" s="956"/>
      <c r="DK110" s="956"/>
      <c r="DL110" s="956" t="s">
        <v>111</v>
      </c>
      <c r="DM110" s="956"/>
      <c r="DN110" s="956"/>
      <c r="DO110" s="956"/>
      <c r="DP110" s="956"/>
      <c r="DQ110" s="956" t="s">
        <v>111</v>
      </c>
      <c r="DR110" s="956"/>
      <c r="DS110" s="956"/>
      <c r="DT110" s="956"/>
      <c r="DU110" s="956"/>
      <c r="DV110" s="957" t="s">
        <v>111</v>
      </c>
      <c r="DW110" s="957"/>
      <c r="DX110" s="957"/>
      <c r="DY110" s="957"/>
      <c r="DZ110" s="958"/>
    </row>
    <row r="111" spans="1:131" s="199" customFormat="1" ht="26.25" customHeight="1">
      <c r="A111" s="959" t="s">
        <v>408</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111</v>
      </c>
      <c r="AB111" s="963"/>
      <c r="AC111" s="963"/>
      <c r="AD111" s="963"/>
      <c r="AE111" s="964"/>
      <c r="AF111" s="965" t="s">
        <v>111</v>
      </c>
      <c r="AG111" s="963"/>
      <c r="AH111" s="963"/>
      <c r="AI111" s="963"/>
      <c r="AJ111" s="964"/>
      <c r="AK111" s="965" t="s">
        <v>111</v>
      </c>
      <c r="AL111" s="963"/>
      <c r="AM111" s="963"/>
      <c r="AN111" s="963"/>
      <c r="AO111" s="964"/>
      <c r="AP111" s="966" t="s">
        <v>111</v>
      </c>
      <c r="AQ111" s="967"/>
      <c r="AR111" s="967"/>
      <c r="AS111" s="967"/>
      <c r="AT111" s="968"/>
      <c r="AU111" s="929"/>
      <c r="AV111" s="930"/>
      <c r="AW111" s="930"/>
      <c r="AX111" s="930"/>
      <c r="AY111" s="930"/>
      <c r="AZ111" s="978" t="s">
        <v>409</v>
      </c>
      <c r="BA111" s="979"/>
      <c r="BB111" s="979"/>
      <c r="BC111" s="979"/>
      <c r="BD111" s="979"/>
      <c r="BE111" s="979"/>
      <c r="BF111" s="979"/>
      <c r="BG111" s="979"/>
      <c r="BH111" s="979"/>
      <c r="BI111" s="979"/>
      <c r="BJ111" s="979"/>
      <c r="BK111" s="979"/>
      <c r="BL111" s="979"/>
      <c r="BM111" s="979"/>
      <c r="BN111" s="979"/>
      <c r="BO111" s="979"/>
      <c r="BP111" s="980"/>
      <c r="BQ111" s="948">
        <v>13797</v>
      </c>
      <c r="BR111" s="949"/>
      <c r="BS111" s="949"/>
      <c r="BT111" s="949"/>
      <c r="BU111" s="949"/>
      <c r="BV111" s="949">
        <v>8765</v>
      </c>
      <c r="BW111" s="949"/>
      <c r="BX111" s="949"/>
      <c r="BY111" s="949"/>
      <c r="BZ111" s="949"/>
      <c r="CA111" s="949">
        <v>4921</v>
      </c>
      <c r="CB111" s="949"/>
      <c r="CC111" s="949"/>
      <c r="CD111" s="949"/>
      <c r="CE111" s="949"/>
      <c r="CF111" s="943">
        <v>0</v>
      </c>
      <c r="CG111" s="944"/>
      <c r="CH111" s="944"/>
      <c r="CI111" s="944"/>
      <c r="CJ111" s="944"/>
      <c r="CK111" s="974"/>
      <c r="CL111" s="975"/>
      <c r="CM111" s="945" t="s">
        <v>410</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111</v>
      </c>
      <c r="DH111" s="949"/>
      <c r="DI111" s="949"/>
      <c r="DJ111" s="949"/>
      <c r="DK111" s="949"/>
      <c r="DL111" s="949" t="s">
        <v>111</v>
      </c>
      <c r="DM111" s="949"/>
      <c r="DN111" s="949"/>
      <c r="DO111" s="949"/>
      <c r="DP111" s="949"/>
      <c r="DQ111" s="949" t="s">
        <v>111</v>
      </c>
      <c r="DR111" s="949"/>
      <c r="DS111" s="949"/>
      <c r="DT111" s="949"/>
      <c r="DU111" s="949"/>
      <c r="DV111" s="950" t="s">
        <v>111</v>
      </c>
      <c r="DW111" s="950"/>
      <c r="DX111" s="950"/>
      <c r="DY111" s="950"/>
      <c r="DZ111" s="951"/>
    </row>
    <row r="112" spans="1:131" s="199" customFormat="1" ht="26.25" customHeight="1">
      <c r="A112" s="981" t="s">
        <v>411</v>
      </c>
      <c r="B112" s="982"/>
      <c r="C112" s="979" t="s">
        <v>412</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111</v>
      </c>
      <c r="AB112" s="988"/>
      <c r="AC112" s="988"/>
      <c r="AD112" s="988"/>
      <c r="AE112" s="989"/>
      <c r="AF112" s="990" t="s">
        <v>111</v>
      </c>
      <c r="AG112" s="988"/>
      <c r="AH112" s="988"/>
      <c r="AI112" s="988"/>
      <c r="AJ112" s="989"/>
      <c r="AK112" s="990" t="s">
        <v>111</v>
      </c>
      <c r="AL112" s="988"/>
      <c r="AM112" s="988"/>
      <c r="AN112" s="988"/>
      <c r="AO112" s="989"/>
      <c r="AP112" s="991" t="s">
        <v>111</v>
      </c>
      <c r="AQ112" s="992"/>
      <c r="AR112" s="992"/>
      <c r="AS112" s="992"/>
      <c r="AT112" s="993"/>
      <c r="AU112" s="929"/>
      <c r="AV112" s="930"/>
      <c r="AW112" s="930"/>
      <c r="AX112" s="930"/>
      <c r="AY112" s="930"/>
      <c r="AZ112" s="978" t="s">
        <v>413</v>
      </c>
      <c r="BA112" s="979"/>
      <c r="BB112" s="979"/>
      <c r="BC112" s="979"/>
      <c r="BD112" s="979"/>
      <c r="BE112" s="979"/>
      <c r="BF112" s="979"/>
      <c r="BG112" s="979"/>
      <c r="BH112" s="979"/>
      <c r="BI112" s="979"/>
      <c r="BJ112" s="979"/>
      <c r="BK112" s="979"/>
      <c r="BL112" s="979"/>
      <c r="BM112" s="979"/>
      <c r="BN112" s="979"/>
      <c r="BO112" s="979"/>
      <c r="BP112" s="980"/>
      <c r="BQ112" s="948">
        <v>2023084</v>
      </c>
      <c r="BR112" s="949"/>
      <c r="BS112" s="949"/>
      <c r="BT112" s="949"/>
      <c r="BU112" s="949"/>
      <c r="BV112" s="949">
        <v>1886058</v>
      </c>
      <c r="BW112" s="949"/>
      <c r="BX112" s="949"/>
      <c r="BY112" s="949"/>
      <c r="BZ112" s="949"/>
      <c r="CA112" s="949">
        <v>1826852</v>
      </c>
      <c r="CB112" s="949"/>
      <c r="CC112" s="949"/>
      <c r="CD112" s="949"/>
      <c r="CE112" s="949"/>
      <c r="CF112" s="943">
        <v>16.600000000000001</v>
      </c>
      <c r="CG112" s="944"/>
      <c r="CH112" s="944"/>
      <c r="CI112" s="944"/>
      <c r="CJ112" s="944"/>
      <c r="CK112" s="974"/>
      <c r="CL112" s="975"/>
      <c r="CM112" s="945" t="s">
        <v>414</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111</v>
      </c>
      <c r="DH112" s="949"/>
      <c r="DI112" s="949"/>
      <c r="DJ112" s="949"/>
      <c r="DK112" s="949"/>
      <c r="DL112" s="949" t="s">
        <v>111</v>
      </c>
      <c r="DM112" s="949"/>
      <c r="DN112" s="949"/>
      <c r="DO112" s="949"/>
      <c r="DP112" s="949"/>
      <c r="DQ112" s="949" t="s">
        <v>111</v>
      </c>
      <c r="DR112" s="949"/>
      <c r="DS112" s="949"/>
      <c r="DT112" s="949"/>
      <c r="DU112" s="949"/>
      <c r="DV112" s="950" t="s">
        <v>111</v>
      </c>
      <c r="DW112" s="950"/>
      <c r="DX112" s="950"/>
      <c r="DY112" s="950"/>
      <c r="DZ112" s="951"/>
    </row>
    <row r="113" spans="1:130" s="199" customFormat="1" ht="26.25" customHeight="1">
      <c r="A113" s="983"/>
      <c r="B113" s="984"/>
      <c r="C113" s="979" t="s">
        <v>415</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240326</v>
      </c>
      <c r="AB113" s="963"/>
      <c r="AC113" s="963"/>
      <c r="AD113" s="963"/>
      <c r="AE113" s="964"/>
      <c r="AF113" s="965">
        <v>229954</v>
      </c>
      <c r="AG113" s="963"/>
      <c r="AH113" s="963"/>
      <c r="AI113" s="963"/>
      <c r="AJ113" s="964"/>
      <c r="AK113" s="965">
        <v>191581</v>
      </c>
      <c r="AL113" s="963"/>
      <c r="AM113" s="963"/>
      <c r="AN113" s="963"/>
      <c r="AO113" s="964"/>
      <c r="AP113" s="966">
        <v>1.7</v>
      </c>
      <c r="AQ113" s="967"/>
      <c r="AR113" s="967"/>
      <c r="AS113" s="967"/>
      <c r="AT113" s="968"/>
      <c r="AU113" s="929"/>
      <c r="AV113" s="930"/>
      <c r="AW113" s="930"/>
      <c r="AX113" s="930"/>
      <c r="AY113" s="930"/>
      <c r="AZ113" s="978" t="s">
        <v>416</v>
      </c>
      <c r="BA113" s="979"/>
      <c r="BB113" s="979"/>
      <c r="BC113" s="979"/>
      <c r="BD113" s="979"/>
      <c r="BE113" s="979"/>
      <c r="BF113" s="979"/>
      <c r="BG113" s="979"/>
      <c r="BH113" s="979"/>
      <c r="BI113" s="979"/>
      <c r="BJ113" s="979"/>
      <c r="BK113" s="979"/>
      <c r="BL113" s="979"/>
      <c r="BM113" s="979"/>
      <c r="BN113" s="979"/>
      <c r="BO113" s="979"/>
      <c r="BP113" s="980"/>
      <c r="BQ113" s="948">
        <v>1330803</v>
      </c>
      <c r="BR113" s="949"/>
      <c r="BS113" s="949"/>
      <c r="BT113" s="949"/>
      <c r="BU113" s="949"/>
      <c r="BV113" s="949">
        <v>1752636</v>
      </c>
      <c r="BW113" s="949"/>
      <c r="BX113" s="949"/>
      <c r="BY113" s="949"/>
      <c r="BZ113" s="949"/>
      <c r="CA113" s="949">
        <v>2090689</v>
      </c>
      <c r="CB113" s="949"/>
      <c r="CC113" s="949"/>
      <c r="CD113" s="949"/>
      <c r="CE113" s="949"/>
      <c r="CF113" s="943">
        <v>19</v>
      </c>
      <c r="CG113" s="944"/>
      <c r="CH113" s="944"/>
      <c r="CI113" s="944"/>
      <c r="CJ113" s="944"/>
      <c r="CK113" s="974"/>
      <c r="CL113" s="975"/>
      <c r="CM113" s="945" t="s">
        <v>417</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111</v>
      </c>
      <c r="DH113" s="988"/>
      <c r="DI113" s="988"/>
      <c r="DJ113" s="988"/>
      <c r="DK113" s="989"/>
      <c r="DL113" s="990" t="s">
        <v>111</v>
      </c>
      <c r="DM113" s="988"/>
      <c r="DN113" s="988"/>
      <c r="DO113" s="988"/>
      <c r="DP113" s="989"/>
      <c r="DQ113" s="990" t="s">
        <v>111</v>
      </c>
      <c r="DR113" s="988"/>
      <c r="DS113" s="988"/>
      <c r="DT113" s="988"/>
      <c r="DU113" s="989"/>
      <c r="DV113" s="991" t="s">
        <v>111</v>
      </c>
      <c r="DW113" s="992"/>
      <c r="DX113" s="992"/>
      <c r="DY113" s="992"/>
      <c r="DZ113" s="993"/>
    </row>
    <row r="114" spans="1:130" s="199" customFormat="1" ht="26.25" customHeight="1">
      <c r="A114" s="983"/>
      <c r="B114" s="984"/>
      <c r="C114" s="979" t="s">
        <v>418</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42888</v>
      </c>
      <c r="AB114" s="988"/>
      <c r="AC114" s="988"/>
      <c r="AD114" s="988"/>
      <c r="AE114" s="989"/>
      <c r="AF114" s="990">
        <v>98602</v>
      </c>
      <c r="AG114" s="988"/>
      <c r="AH114" s="988"/>
      <c r="AI114" s="988"/>
      <c r="AJ114" s="989"/>
      <c r="AK114" s="990">
        <v>142903</v>
      </c>
      <c r="AL114" s="988"/>
      <c r="AM114" s="988"/>
      <c r="AN114" s="988"/>
      <c r="AO114" s="989"/>
      <c r="AP114" s="991">
        <v>1.3</v>
      </c>
      <c r="AQ114" s="992"/>
      <c r="AR114" s="992"/>
      <c r="AS114" s="992"/>
      <c r="AT114" s="993"/>
      <c r="AU114" s="929"/>
      <c r="AV114" s="930"/>
      <c r="AW114" s="930"/>
      <c r="AX114" s="930"/>
      <c r="AY114" s="930"/>
      <c r="AZ114" s="978" t="s">
        <v>419</v>
      </c>
      <c r="BA114" s="979"/>
      <c r="BB114" s="979"/>
      <c r="BC114" s="979"/>
      <c r="BD114" s="979"/>
      <c r="BE114" s="979"/>
      <c r="BF114" s="979"/>
      <c r="BG114" s="979"/>
      <c r="BH114" s="979"/>
      <c r="BI114" s="979"/>
      <c r="BJ114" s="979"/>
      <c r="BK114" s="979"/>
      <c r="BL114" s="979"/>
      <c r="BM114" s="979"/>
      <c r="BN114" s="979"/>
      <c r="BO114" s="979"/>
      <c r="BP114" s="980"/>
      <c r="BQ114" s="948">
        <v>4087790</v>
      </c>
      <c r="BR114" s="949"/>
      <c r="BS114" s="949"/>
      <c r="BT114" s="949"/>
      <c r="BU114" s="949"/>
      <c r="BV114" s="949">
        <v>3719122</v>
      </c>
      <c r="BW114" s="949"/>
      <c r="BX114" s="949"/>
      <c r="BY114" s="949"/>
      <c r="BZ114" s="949"/>
      <c r="CA114" s="949">
        <v>3585309</v>
      </c>
      <c r="CB114" s="949"/>
      <c r="CC114" s="949"/>
      <c r="CD114" s="949"/>
      <c r="CE114" s="949"/>
      <c r="CF114" s="943">
        <v>32.6</v>
      </c>
      <c r="CG114" s="944"/>
      <c r="CH114" s="944"/>
      <c r="CI114" s="944"/>
      <c r="CJ114" s="944"/>
      <c r="CK114" s="974"/>
      <c r="CL114" s="975"/>
      <c r="CM114" s="945" t="s">
        <v>420</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111</v>
      </c>
      <c r="DH114" s="988"/>
      <c r="DI114" s="988"/>
      <c r="DJ114" s="988"/>
      <c r="DK114" s="989"/>
      <c r="DL114" s="990" t="s">
        <v>111</v>
      </c>
      <c r="DM114" s="988"/>
      <c r="DN114" s="988"/>
      <c r="DO114" s="988"/>
      <c r="DP114" s="989"/>
      <c r="DQ114" s="990" t="s">
        <v>111</v>
      </c>
      <c r="DR114" s="988"/>
      <c r="DS114" s="988"/>
      <c r="DT114" s="988"/>
      <c r="DU114" s="989"/>
      <c r="DV114" s="991" t="s">
        <v>111</v>
      </c>
      <c r="DW114" s="992"/>
      <c r="DX114" s="992"/>
      <c r="DY114" s="992"/>
      <c r="DZ114" s="993"/>
    </row>
    <row r="115" spans="1:130" s="199" customFormat="1" ht="26.25" customHeight="1">
      <c r="A115" s="983"/>
      <c r="B115" s="984"/>
      <c r="C115" s="979" t="s">
        <v>421</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18630</v>
      </c>
      <c r="AB115" s="963"/>
      <c r="AC115" s="963"/>
      <c r="AD115" s="963"/>
      <c r="AE115" s="964"/>
      <c r="AF115" s="965">
        <v>13220</v>
      </c>
      <c r="AG115" s="963"/>
      <c r="AH115" s="963"/>
      <c r="AI115" s="963"/>
      <c r="AJ115" s="964"/>
      <c r="AK115" s="965">
        <v>9405</v>
      </c>
      <c r="AL115" s="963"/>
      <c r="AM115" s="963"/>
      <c r="AN115" s="963"/>
      <c r="AO115" s="964"/>
      <c r="AP115" s="966">
        <v>0.1</v>
      </c>
      <c r="AQ115" s="967"/>
      <c r="AR115" s="967"/>
      <c r="AS115" s="967"/>
      <c r="AT115" s="968"/>
      <c r="AU115" s="929"/>
      <c r="AV115" s="930"/>
      <c r="AW115" s="930"/>
      <c r="AX115" s="930"/>
      <c r="AY115" s="930"/>
      <c r="AZ115" s="978" t="s">
        <v>422</v>
      </c>
      <c r="BA115" s="979"/>
      <c r="BB115" s="979"/>
      <c r="BC115" s="979"/>
      <c r="BD115" s="979"/>
      <c r="BE115" s="979"/>
      <c r="BF115" s="979"/>
      <c r="BG115" s="979"/>
      <c r="BH115" s="979"/>
      <c r="BI115" s="979"/>
      <c r="BJ115" s="979"/>
      <c r="BK115" s="979"/>
      <c r="BL115" s="979"/>
      <c r="BM115" s="979"/>
      <c r="BN115" s="979"/>
      <c r="BO115" s="979"/>
      <c r="BP115" s="980"/>
      <c r="BQ115" s="948">
        <v>34026</v>
      </c>
      <c r="BR115" s="949"/>
      <c r="BS115" s="949"/>
      <c r="BT115" s="949"/>
      <c r="BU115" s="949"/>
      <c r="BV115" s="949">
        <v>27607</v>
      </c>
      <c r="BW115" s="949"/>
      <c r="BX115" s="949"/>
      <c r="BY115" s="949"/>
      <c r="BZ115" s="949"/>
      <c r="CA115" s="949">
        <v>24287</v>
      </c>
      <c r="CB115" s="949"/>
      <c r="CC115" s="949"/>
      <c r="CD115" s="949"/>
      <c r="CE115" s="949"/>
      <c r="CF115" s="943">
        <v>0.2</v>
      </c>
      <c r="CG115" s="944"/>
      <c r="CH115" s="944"/>
      <c r="CI115" s="944"/>
      <c r="CJ115" s="944"/>
      <c r="CK115" s="974"/>
      <c r="CL115" s="975"/>
      <c r="CM115" s="978" t="s">
        <v>423</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111</v>
      </c>
      <c r="DH115" s="988"/>
      <c r="DI115" s="988"/>
      <c r="DJ115" s="988"/>
      <c r="DK115" s="989"/>
      <c r="DL115" s="990" t="s">
        <v>111</v>
      </c>
      <c r="DM115" s="988"/>
      <c r="DN115" s="988"/>
      <c r="DO115" s="988"/>
      <c r="DP115" s="989"/>
      <c r="DQ115" s="990" t="s">
        <v>111</v>
      </c>
      <c r="DR115" s="988"/>
      <c r="DS115" s="988"/>
      <c r="DT115" s="988"/>
      <c r="DU115" s="989"/>
      <c r="DV115" s="991" t="s">
        <v>111</v>
      </c>
      <c r="DW115" s="992"/>
      <c r="DX115" s="992"/>
      <c r="DY115" s="992"/>
      <c r="DZ115" s="993"/>
    </row>
    <row r="116" spans="1:130" s="199" customFormat="1" ht="26.25" customHeight="1">
      <c r="A116" s="985"/>
      <c r="B116" s="986"/>
      <c r="C116" s="994" t="s">
        <v>424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111</v>
      </c>
      <c r="AB116" s="988"/>
      <c r="AC116" s="988"/>
      <c r="AD116" s="988"/>
      <c r="AE116" s="989"/>
      <c r="AF116" s="990" t="s">
        <v>111</v>
      </c>
      <c r="AG116" s="988"/>
      <c r="AH116" s="988"/>
      <c r="AI116" s="988"/>
      <c r="AJ116" s="989"/>
      <c r="AK116" s="990" t="s">
        <v>111</v>
      </c>
      <c r="AL116" s="988"/>
      <c r="AM116" s="988"/>
      <c r="AN116" s="988"/>
      <c r="AO116" s="989"/>
      <c r="AP116" s="991" t="s">
        <v>111</v>
      </c>
      <c r="AQ116" s="992"/>
      <c r="AR116" s="992"/>
      <c r="AS116" s="992"/>
      <c r="AT116" s="993"/>
      <c r="AU116" s="929"/>
      <c r="AV116" s="930"/>
      <c r="AW116" s="930"/>
      <c r="AX116" s="930"/>
      <c r="AY116" s="930"/>
      <c r="AZ116" s="996" t="s">
        <v>425</v>
      </c>
      <c r="BA116" s="997"/>
      <c r="BB116" s="997"/>
      <c r="BC116" s="997"/>
      <c r="BD116" s="997"/>
      <c r="BE116" s="997"/>
      <c r="BF116" s="997"/>
      <c r="BG116" s="997"/>
      <c r="BH116" s="997"/>
      <c r="BI116" s="997"/>
      <c r="BJ116" s="997"/>
      <c r="BK116" s="997"/>
      <c r="BL116" s="997"/>
      <c r="BM116" s="997"/>
      <c r="BN116" s="997"/>
      <c r="BO116" s="997"/>
      <c r="BP116" s="998"/>
      <c r="BQ116" s="948" t="s">
        <v>111</v>
      </c>
      <c r="BR116" s="949"/>
      <c r="BS116" s="949"/>
      <c r="BT116" s="949"/>
      <c r="BU116" s="949"/>
      <c r="BV116" s="949" t="s">
        <v>111</v>
      </c>
      <c r="BW116" s="949"/>
      <c r="BX116" s="949"/>
      <c r="BY116" s="949"/>
      <c r="BZ116" s="949"/>
      <c r="CA116" s="949" t="s">
        <v>111</v>
      </c>
      <c r="CB116" s="949"/>
      <c r="CC116" s="949"/>
      <c r="CD116" s="949"/>
      <c r="CE116" s="949"/>
      <c r="CF116" s="943" t="s">
        <v>111</v>
      </c>
      <c r="CG116" s="944"/>
      <c r="CH116" s="944"/>
      <c r="CI116" s="944"/>
      <c r="CJ116" s="944"/>
      <c r="CK116" s="974"/>
      <c r="CL116" s="975"/>
      <c r="CM116" s="945" t="s">
        <v>426</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111</v>
      </c>
      <c r="DH116" s="988"/>
      <c r="DI116" s="988"/>
      <c r="DJ116" s="988"/>
      <c r="DK116" s="989"/>
      <c r="DL116" s="990" t="s">
        <v>111</v>
      </c>
      <c r="DM116" s="988"/>
      <c r="DN116" s="988"/>
      <c r="DO116" s="988"/>
      <c r="DP116" s="989"/>
      <c r="DQ116" s="990" t="s">
        <v>111</v>
      </c>
      <c r="DR116" s="988"/>
      <c r="DS116" s="988"/>
      <c r="DT116" s="988"/>
      <c r="DU116" s="989"/>
      <c r="DV116" s="991" t="s">
        <v>111</v>
      </c>
      <c r="DW116" s="992"/>
      <c r="DX116" s="992"/>
      <c r="DY116" s="992"/>
      <c r="DZ116" s="993"/>
    </row>
    <row r="117" spans="1:130" s="199" customFormat="1" ht="26.25" customHeight="1">
      <c r="A117" s="933" t="s">
        <v>169</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427</v>
      </c>
      <c r="Z117" s="915"/>
      <c r="AA117" s="1005">
        <v>2670747</v>
      </c>
      <c r="AB117" s="1006"/>
      <c r="AC117" s="1006"/>
      <c r="AD117" s="1006"/>
      <c r="AE117" s="1007"/>
      <c r="AF117" s="1008">
        <v>2682446</v>
      </c>
      <c r="AG117" s="1006"/>
      <c r="AH117" s="1006"/>
      <c r="AI117" s="1006"/>
      <c r="AJ117" s="1007"/>
      <c r="AK117" s="1008">
        <v>2798030</v>
      </c>
      <c r="AL117" s="1006"/>
      <c r="AM117" s="1006"/>
      <c r="AN117" s="1006"/>
      <c r="AO117" s="1007"/>
      <c r="AP117" s="1009"/>
      <c r="AQ117" s="1010"/>
      <c r="AR117" s="1010"/>
      <c r="AS117" s="1010"/>
      <c r="AT117" s="1011"/>
      <c r="AU117" s="929"/>
      <c r="AV117" s="930"/>
      <c r="AW117" s="930"/>
      <c r="AX117" s="930"/>
      <c r="AY117" s="930"/>
      <c r="AZ117" s="996" t="s">
        <v>428</v>
      </c>
      <c r="BA117" s="997"/>
      <c r="BB117" s="997"/>
      <c r="BC117" s="997"/>
      <c r="BD117" s="997"/>
      <c r="BE117" s="997"/>
      <c r="BF117" s="997"/>
      <c r="BG117" s="997"/>
      <c r="BH117" s="997"/>
      <c r="BI117" s="997"/>
      <c r="BJ117" s="997"/>
      <c r="BK117" s="997"/>
      <c r="BL117" s="997"/>
      <c r="BM117" s="997"/>
      <c r="BN117" s="997"/>
      <c r="BO117" s="997"/>
      <c r="BP117" s="998"/>
      <c r="BQ117" s="948" t="s">
        <v>111</v>
      </c>
      <c r="BR117" s="949"/>
      <c r="BS117" s="949"/>
      <c r="BT117" s="949"/>
      <c r="BU117" s="949"/>
      <c r="BV117" s="949" t="s">
        <v>111</v>
      </c>
      <c r="BW117" s="949"/>
      <c r="BX117" s="949"/>
      <c r="BY117" s="949"/>
      <c r="BZ117" s="949"/>
      <c r="CA117" s="949" t="s">
        <v>111</v>
      </c>
      <c r="CB117" s="949"/>
      <c r="CC117" s="949"/>
      <c r="CD117" s="949"/>
      <c r="CE117" s="949"/>
      <c r="CF117" s="943" t="s">
        <v>111</v>
      </c>
      <c r="CG117" s="944"/>
      <c r="CH117" s="944"/>
      <c r="CI117" s="944"/>
      <c r="CJ117" s="944"/>
      <c r="CK117" s="974"/>
      <c r="CL117" s="975"/>
      <c r="CM117" s="945" t="s">
        <v>429</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111</v>
      </c>
      <c r="DH117" s="988"/>
      <c r="DI117" s="988"/>
      <c r="DJ117" s="988"/>
      <c r="DK117" s="989"/>
      <c r="DL117" s="990" t="s">
        <v>111</v>
      </c>
      <c r="DM117" s="988"/>
      <c r="DN117" s="988"/>
      <c r="DO117" s="988"/>
      <c r="DP117" s="989"/>
      <c r="DQ117" s="990" t="s">
        <v>111</v>
      </c>
      <c r="DR117" s="988"/>
      <c r="DS117" s="988"/>
      <c r="DT117" s="988"/>
      <c r="DU117" s="989"/>
      <c r="DV117" s="991" t="s">
        <v>111</v>
      </c>
      <c r="DW117" s="992"/>
      <c r="DX117" s="992"/>
      <c r="DY117" s="992"/>
      <c r="DZ117" s="993"/>
    </row>
    <row r="118" spans="1:130" s="199" customFormat="1" ht="26.25" customHeight="1">
      <c r="A118" s="933" t="s">
        <v>403</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401</v>
      </c>
      <c r="AB118" s="914"/>
      <c r="AC118" s="914"/>
      <c r="AD118" s="914"/>
      <c r="AE118" s="915"/>
      <c r="AF118" s="913" t="s">
        <v>286</v>
      </c>
      <c r="AG118" s="914"/>
      <c r="AH118" s="914"/>
      <c r="AI118" s="914"/>
      <c r="AJ118" s="915"/>
      <c r="AK118" s="913" t="s">
        <v>285</v>
      </c>
      <c r="AL118" s="914"/>
      <c r="AM118" s="914"/>
      <c r="AN118" s="914"/>
      <c r="AO118" s="915"/>
      <c r="AP118" s="1000" t="s">
        <v>402</v>
      </c>
      <c r="AQ118" s="1001"/>
      <c r="AR118" s="1001"/>
      <c r="AS118" s="1001"/>
      <c r="AT118" s="1002"/>
      <c r="AU118" s="929"/>
      <c r="AV118" s="930"/>
      <c r="AW118" s="930"/>
      <c r="AX118" s="930"/>
      <c r="AY118" s="930"/>
      <c r="AZ118" s="1003" t="s">
        <v>430</v>
      </c>
      <c r="BA118" s="994"/>
      <c r="BB118" s="994"/>
      <c r="BC118" s="994"/>
      <c r="BD118" s="994"/>
      <c r="BE118" s="994"/>
      <c r="BF118" s="994"/>
      <c r="BG118" s="994"/>
      <c r="BH118" s="994"/>
      <c r="BI118" s="994"/>
      <c r="BJ118" s="994"/>
      <c r="BK118" s="994"/>
      <c r="BL118" s="994"/>
      <c r="BM118" s="994"/>
      <c r="BN118" s="994"/>
      <c r="BO118" s="994"/>
      <c r="BP118" s="995"/>
      <c r="BQ118" s="1013" t="s">
        <v>111</v>
      </c>
      <c r="BR118" s="1014"/>
      <c r="BS118" s="1014"/>
      <c r="BT118" s="1014"/>
      <c r="BU118" s="1014"/>
      <c r="BV118" s="1014" t="s">
        <v>111</v>
      </c>
      <c r="BW118" s="1014"/>
      <c r="BX118" s="1014"/>
      <c r="BY118" s="1014"/>
      <c r="BZ118" s="1014"/>
      <c r="CA118" s="1014" t="s">
        <v>111</v>
      </c>
      <c r="CB118" s="1014"/>
      <c r="CC118" s="1014"/>
      <c r="CD118" s="1014"/>
      <c r="CE118" s="1014"/>
      <c r="CF118" s="943" t="s">
        <v>111</v>
      </c>
      <c r="CG118" s="944"/>
      <c r="CH118" s="944"/>
      <c r="CI118" s="944"/>
      <c r="CJ118" s="944"/>
      <c r="CK118" s="974"/>
      <c r="CL118" s="975"/>
      <c r="CM118" s="945" t="s">
        <v>431</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111</v>
      </c>
      <c r="DH118" s="988"/>
      <c r="DI118" s="988"/>
      <c r="DJ118" s="988"/>
      <c r="DK118" s="989"/>
      <c r="DL118" s="990" t="s">
        <v>111</v>
      </c>
      <c r="DM118" s="988"/>
      <c r="DN118" s="988"/>
      <c r="DO118" s="988"/>
      <c r="DP118" s="989"/>
      <c r="DQ118" s="990" t="s">
        <v>111</v>
      </c>
      <c r="DR118" s="988"/>
      <c r="DS118" s="988"/>
      <c r="DT118" s="988"/>
      <c r="DU118" s="989"/>
      <c r="DV118" s="991" t="s">
        <v>111</v>
      </c>
      <c r="DW118" s="992"/>
      <c r="DX118" s="992"/>
      <c r="DY118" s="992"/>
      <c r="DZ118" s="993"/>
    </row>
    <row r="119" spans="1:130" s="199" customFormat="1" ht="26.25" customHeight="1">
      <c r="A119" s="1063" t="s">
        <v>406</v>
      </c>
      <c r="B119" s="973"/>
      <c r="C119" s="952" t="s">
        <v>407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111</v>
      </c>
      <c r="AB119" s="921"/>
      <c r="AC119" s="921"/>
      <c r="AD119" s="921"/>
      <c r="AE119" s="922"/>
      <c r="AF119" s="923" t="s">
        <v>111</v>
      </c>
      <c r="AG119" s="921"/>
      <c r="AH119" s="921"/>
      <c r="AI119" s="921"/>
      <c r="AJ119" s="922"/>
      <c r="AK119" s="923" t="s">
        <v>111</v>
      </c>
      <c r="AL119" s="921"/>
      <c r="AM119" s="921"/>
      <c r="AN119" s="921"/>
      <c r="AO119" s="922"/>
      <c r="AP119" s="924" t="s">
        <v>111</v>
      </c>
      <c r="AQ119" s="925"/>
      <c r="AR119" s="925"/>
      <c r="AS119" s="925"/>
      <c r="AT119" s="926"/>
      <c r="AU119" s="931"/>
      <c r="AV119" s="932"/>
      <c r="AW119" s="932"/>
      <c r="AX119" s="932"/>
      <c r="AY119" s="932"/>
      <c r="AZ119" s="230" t="s">
        <v>169</v>
      </c>
      <c r="BA119" s="230"/>
      <c r="BB119" s="230"/>
      <c r="BC119" s="230"/>
      <c r="BD119" s="230"/>
      <c r="BE119" s="230"/>
      <c r="BF119" s="230"/>
      <c r="BG119" s="230"/>
      <c r="BH119" s="230"/>
      <c r="BI119" s="230"/>
      <c r="BJ119" s="230"/>
      <c r="BK119" s="230"/>
      <c r="BL119" s="230"/>
      <c r="BM119" s="230"/>
      <c r="BN119" s="230"/>
      <c r="BO119" s="1004" t="s">
        <v>432</v>
      </c>
      <c r="BP119" s="1012"/>
      <c r="BQ119" s="1013">
        <v>30286018</v>
      </c>
      <c r="BR119" s="1014"/>
      <c r="BS119" s="1014"/>
      <c r="BT119" s="1014"/>
      <c r="BU119" s="1014"/>
      <c r="BV119" s="1014">
        <v>30094465</v>
      </c>
      <c r="BW119" s="1014"/>
      <c r="BX119" s="1014"/>
      <c r="BY119" s="1014"/>
      <c r="BZ119" s="1014"/>
      <c r="CA119" s="1014">
        <v>29646947</v>
      </c>
      <c r="CB119" s="1014"/>
      <c r="CC119" s="1014"/>
      <c r="CD119" s="1014"/>
      <c r="CE119" s="1014"/>
      <c r="CF119" s="1032"/>
      <c r="CG119" s="1033"/>
      <c r="CH119" s="1033"/>
      <c r="CI119" s="1033"/>
      <c r="CJ119" s="1034"/>
      <c r="CK119" s="976"/>
      <c r="CL119" s="977"/>
      <c r="CM119" s="1035" t="s">
        <v>433</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13797</v>
      </c>
      <c r="DH119" s="1030"/>
      <c r="DI119" s="1030"/>
      <c r="DJ119" s="1030"/>
      <c r="DK119" s="1031"/>
      <c r="DL119" s="1029">
        <v>8765</v>
      </c>
      <c r="DM119" s="1030"/>
      <c r="DN119" s="1030"/>
      <c r="DO119" s="1030"/>
      <c r="DP119" s="1031"/>
      <c r="DQ119" s="1029">
        <v>4921</v>
      </c>
      <c r="DR119" s="1030"/>
      <c r="DS119" s="1030"/>
      <c r="DT119" s="1030"/>
      <c r="DU119" s="1031"/>
      <c r="DV119" s="1026">
        <v>0</v>
      </c>
      <c r="DW119" s="1027"/>
      <c r="DX119" s="1027"/>
      <c r="DY119" s="1027"/>
      <c r="DZ119" s="1028"/>
    </row>
    <row r="120" spans="1:130" s="199" customFormat="1" ht="26.25" customHeight="1">
      <c r="A120" s="1064"/>
      <c r="B120" s="975"/>
      <c r="C120" s="945" t="s">
        <v>410</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111</v>
      </c>
      <c r="AB120" s="988"/>
      <c r="AC120" s="988"/>
      <c r="AD120" s="988"/>
      <c r="AE120" s="989"/>
      <c r="AF120" s="990" t="s">
        <v>111</v>
      </c>
      <c r="AG120" s="988"/>
      <c r="AH120" s="988"/>
      <c r="AI120" s="988"/>
      <c r="AJ120" s="989"/>
      <c r="AK120" s="990" t="s">
        <v>111</v>
      </c>
      <c r="AL120" s="988"/>
      <c r="AM120" s="988"/>
      <c r="AN120" s="988"/>
      <c r="AO120" s="989"/>
      <c r="AP120" s="991" t="s">
        <v>111</v>
      </c>
      <c r="AQ120" s="992"/>
      <c r="AR120" s="992"/>
      <c r="AS120" s="992"/>
      <c r="AT120" s="993"/>
      <c r="AU120" s="1043" t="s">
        <v>434</v>
      </c>
      <c r="AV120" s="1044"/>
      <c r="AW120" s="1044"/>
      <c r="AX120" s="1044"/>
      <c r="AY120" s="1045"/>
      <c r="AZ120" s="969" t="s">
        <v>435</v>
      </c>
      <c r="BA120" s="918"/>
      <c r="BB120" s="918"/>
      <c r="BC120" s="918"/>
      <c r="BD120" s="918"/>
      <c r="BE120" s="918"/>
      <c r="BF120" s="918"/>
      <c r="BG120" s="918"/>
      <c r="BH120" s="918"/>
      <c r="BI120" s="918"/>
      <c r="BJ120" s="918"/>
      <c r="BK120" s="918"/>
      <c r="BL120" s="918"/>
      <c r="BM120" s="918"/>
      <c r="BN120" s="918"/>
      <c r="BO120" s="918"/>
      <c r="BP120" s="919"/>
      <c r="BQ120" s="955">
        <v>8845410</v>
      </c>
      <c r="BR120" s="956"/>
      <c r="BS120" s="956"/>
      <c r="BT120" s="956"/>
      <c r="BU120" s="956"/>
      <c r="BV120" s="956">
        <v>8629466</v>
      </c>
      <c r="BW120" s="956"/>
      <c r="BX120" s="956"/>
      <c r="BY120" s="956"/>
      <c r="BZ120" s="956"/>
      <c r="CA120" s="956">
        <v>8450136</v>
      </c>
      <c r="CB120" s="956"/>
      <c r="CC120" s="956"/>
      <c r="CD120" s="956"/>
      <c r="CE120" s="956"/>
      <c r="CF120" s="970">
        <v>76.8</v>
      </c>
      <c r="CG120" s="971"/>
      <c r="CH120" s="971"/>
      <c r="CI120" s="971"/>
      <c r="CJ120" s="971"/>
      <c r="CK120" s="1015" t="s">
        <v>436</v>
      </c>
      <c r="CL120" s="1016"/>
      <c r="CM120" s="1016"/>
      <c r="CN120" s="1016"/>
      <c r="CO120" s="1017"/>
      <c r="CP120" s="1023" t="s">
        <v>386</v>
      </c>
      <c r="CQ120" s="1024"/>
      <c r="CR120" s="1024"/>
      <c r="CS120" s="1024"/>
      <c r="CT120" s="1024"/>
      <c r="CU120" s="1024"/>
      <c r="CV120" s="1024"/>
      <c r="CW120" s="1024"/>
      <c r="CX120" s="1024"/>
      <c r="CY120" s="1024"/>
      <c r="CZ120" s="1024"/>
      <c r="DA120" s="1024"/>
      <c r="DB120" s="1024"/>
      <c r="DC120" s="1024"/>
      <c r="DD120" s="1024"/>
      <c r="DE120" s="1024"/>
      <c r="DF120" s="1025"/>
      <c r="DG120" s="955">
        <v>878671</v>
      </c>
      <c r="DH120" s="956"/>
      <c r="DI120" s="956"/>
      <c r="DJ120" s="956"/>
      <c r="DK120" s="956"/>
      <c r="DL120" s="956">
        <v>768693</v>
      </c>
      <c r="DM120" s="956"/>
      <c r="DN120" s="956"/>
      <c r="DO120" s="956"/>
      <c r="DP120" s="956"/>
      <c r="DQ120" s="956">
        <v>688264</v>
      </c>
      <c r="DR120" s="956"/>
      <c r="DS120" s="956"/>
      <c r="DT120" s="956"/>
      <c r="DU120" s="956"/>
      <c r="DV120" s="957">
        <v>6.3</v>
      </c>
      <c r="DW120" s="957"/>
      <c r="DX120" s="957"/>
      <c r="DY120" s="957"/>
      <c r="DZ120" s="958"/>
    </row>
    <row r="121" spans="1:130" s="199" customFormat="1" ht="26.25" customHeight="1">
      <c r="A121" s="1064"/>
      <c r="B121" s="975"/>
      <c r="C121" s="996" t="s">
        <v>437</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111</v>
      </c>
      <c r="AB121" s="988"/>
      <c r="AC121" s="988"/>
      <c r="AD121" s="988"/>
      <c r="AE121" s="989"/>
      <c r="AF121" s="990" t="s">
        <v>111</v>
      </c>
      <c r="AG121" s="988"/>
      <c r="AH121" s="988"/>
      <c r="AI121" s="988"/>
      <c r="AJ121" s="989"/>
      <c r="AK121" s="990" t="s">
        <v>111</v>
      </c>
      <c r="AL121" s="988"/>
      <c r="AM121" s="988"/>
      <c r="AN121" s="988"/>
      <c r="AO121" s="989"/>
      <c r="AP121" s="991" t="s">
        <v>111</v>
      </c>
      <c r="AQ121" s="992"/>
      <c r="AR121" s="992"/>
      <c r="AS121" s="992"/>
      <c r="AT121" s="993"/>
      <c r="AU121" s="1046"/>
      <c r="AV121" s="1047"/>
      <c r="AW121" s="1047"/>
      <c r="AX121" s="1047"/>
      <c r="AY121" s="1048"/>
      <c r="AZ121" s="978" t="s">
        <v>438</v>
      </c>
      <c r="BA121" s="979"/>
      <c r="BB121" s="979"/>
      <c r="BC121" s="979"/>
      <c r="BD121" s="979"/>
      <c r="BE121" s="979"/>
      <c r="BF121" s="979"/>
      <c r="BG121" s="979"/>
      <c r="BH121" s="979"/>
      <c r="BI121" s="979"/>
      <c r="BJ121" s="979"/>
      <c r="BK121" s="979"/>
      <c r="BL121" s="979"/>
      <c r="BM121" s="979"/>
      <c r="BN121" s="979"/>
      <c r="BO121" s="979"/>
      <c r="BP121" s="980"/>
      <c r="BQ121" s="948">
        <v>590859</v>
      </c>
      <c r="BR121" s="949"/>
      <c r="BS121" s="949"/>
      <c r="BT121" s="949"/>
      <c r="BU121" s="949"/>
      <c r="BV121" s="949">
        <v>532376</v>
      </c>
      <c r="BW121" s="949"/>
      <c r="BX121" s="949"/>
      <c r="BY121" s="949"/>
      <c r="BZ121" s="949"/>
      <c r="CA121" s="949">
        <v>479775</v>
      </c>
      <c r="CB121" s="949"/>
      <c r="CC121" s="949"/>
      <c r="CD121" s="949"/>
      <c r="CE121" s="949"/>
      <c r="CF121" s="943">
        <v>4.4000000000000004</v>
      </c>
      <c r="CG121" s="944"/>
      <c r="CH121" s="944"/>
      <c r="CI121" s="944"/>
      <c r="CJ121" s="944"/>
      <c r="CK121" s="1018"/>
      <c r="CL121" s="1019"/>
      <c r="CM121" s="1019"/>
      <c r="CN121" s="1019"/>
      <c r="CO121" s="1020"/>
      <c r="CP121" s="1060" t="s">
        <v>383</v>
      </c>
      <c r="CQ121" s="1061"/>
      <c r="CR121" s="1061"/>
      <c r="CS121" s="1061"/>
      <c r="CT121" s="1061"/>
      <c r="CU121" s="1061"/>
      <c r="CV121" s="1061"/>
      <c r="CW121" s="1061"/>
      <c r="CX121" s="1061"/>
      <c r="CY121" s="1061"/>
      <c r="CZ121" s="1061"/>
      <c r="DA121" s="1061"/>
      <c r="DB121" s="1061"/>
      <c r="DC121" s="1061"/>
      <c r="DD121" s="1061"/>
      <c r="DE121" s="1061"/>
      <c r="DF121" s="1062"/>
      <c r="DG121" s="948">
        <v>533116</v>
      </c>
      <c r="DH121" s="949"/>
      <c r="DI121" s="949"/>
      <c r="DJ121" s="949"/>
      <c r="DK121" s="949"/>
      <c r="DL121" s="949">
        <v>506926</v>
      </c>
      <c r="DM121" s="949"/>
      <c r="DN121" s="949"/>
      <c r="DO121" s="949"/>
      <c r="DP121" s="949"/>
      <c r="DQ121" s="949">
        <v>511594</v>
      </c>
      <c r="DR121" s="949"/>
      <c r="DS121" s="949"/>
      <c r="DT121" s="949"/>
      <c r="DU121" s="949"/>
      <c r="DV121" s="950">
        <v>4.5999999999999996</v>
      </c>
      <c r="DW121" s="950"/>
      <c r="DX121" s="950"/>
      <c r="DY121" s="950"/>
      <c r="DZ121" s="951"/>
    </row>
    <row r="122" spans="1:130" s="199" customFormat="1" ht="26.25" customHeight="1">
      <c r="A122" s="1064"/>
      <c r="B122" s="975"/>
      <c r="C122" s="945" t="s">
        <v>420</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111</v>
      </c>
      <c r="AB122" s="988"/>
      <c r="AC122" s="988"/>
      <c r="AD122" s="988"/>
      <c r="AE122" s="989"/>
      <c r="AF122" s="990" t="s">
        <v>111</v>
      </c>
      <c r="AG122" s="988"/>
      <c r="AH122" s="988"/>
      <c r="AI122" s="988"/>
      <c r="AJ122" s="989"/>
      <c r="AK122" s="990" t="s">
        <v>111</v>
      </c>
      <c r="AL122" s="988"/>
      <c r="AM122" s="988"/>
      <c r="AN122" s="988"/>
      <c r="AO122" s="989"/>
      <c r="AP122" s="991" t="s">
        <v>111</v>
      </c>
      <c r="AQ122" s="992"/>
      <c r="AR122" s="992"/>
      <c r="AS122" s="992"/>
      <c r="AT122" s="993"/>
      <c r="AU122" s="1046"/>
      <c r="AV122" s="1047"/>
      <c r="AW122" s="1047"/>
      <c r="AX122" s="1047"/>
      <c r="AY122" s="1048"/>
      <c r="AZ122" s="1003" t="s">
        <v>439</v>
      </c>
      <c r="BA122" s="994"/>
      <c r="BB122" s="994"/>
      <c r="BC122" s="994"/>
      <c r="BD122" s="994"/>
      <c r="BE122" s="994"/>
      <c r="BF122" s="994"/>
      <c r="BG122" s="994"/>
      <c r="BH122" s="994"/>
      <c r="BI122" s="994"/>
      <c r="BJ122" s="994"/>
      <c r="BK122" s="994"/>
      <c r="BL122" s="994"/>
      <c r="BM122" s="994"/>
      <c r="BN122" s="994"/>
      <c r="BO122" s="994"/>
      <c r="BP122" s="995"/>
      <c r="BQ122" s="1013">
        <v>18471627</v>
      </c>
      <c r="BR122" s="1014"/>
      <c r="BS122" s="1014"/>
      <c r="BT122" s="1014"/>
      <c r="BU122" s="1014"/>
      <c r="BV122" s="1014">
        <v>18514477</v>
      </c>
      <c r="BW122" s="1014"/>
      <c r="BX122" s="1014"/>
      <c r="BY122" s="1014"/>
      <c r="BZ122" s="1014"/>
      <c r="CA122" s="1014">
        <v>18065824</v>
      </c>
      <c r="CB122" s="1014"/>
      <c r="CC122" s="1014"/>
      <c r="CD122" s="1014"/>
      <c r="CE122" s="1014"/>
      <c r="CF122" s="1072">
        <v>164.1</v>
      </c>
      <c r="CG122" s="1073"/>
      <c r="CH122" s="1073"/>
      <c r="CI122" s="1073"/>
      <c r="CJ122" s="1073"/>
      <c r="CK122" s="1018"/>
      <c r="CL122" s="1019"/>
      <c r="CM122" s="1019"/>
      <c r="CN122" s="1019"/>
      <c r="CO122" s="1020"/>
      <c r="CP122" s="1060" t="s">
        <v>385</v>
      </c>
      <c r="CQ122" s="1061"/>
      <c r="CR122" s="1061"/>
      <c r="CS122" s="1061"/>
      <c r="CT122" s="1061"/>
      <c r="CU122" s="1061"/>
      <c r="CV122" s="1061"/>
      <c r="CW122" s="1061"/>
      <c r="CX122" s="1061"/>
      <c r="CY122" s="1061"/>
      <c r="CZ122" s="1061"/>
      <c r="DA122" s="1061"/>
      <c r="DB122" s="1061"/>
      <c r="DC122" s="1061"/>
      <c r="DD122" s="1061"/>
      <c r="DE122" s="1061"/>
      <c r="DF122" s="1062"/>
      <c r="DG122" s="948">
        <v>472166</v>
      </c>
      <c r="DH122" s="949"/>
      <c r="DI122" s="949"/>
      <c r="DJ122" s="949"/>
      <c r="DK122" s="949"/>
      <c r="DL122" s="949">
        <v>430724</v>
      </c>
      <c r="DM122" s="949"/>
      <c r="DN122" s="949"/>
      <c r="DO122" s="949"/>
      <c r="DP122" s="949"/>
      <c r="DQ122" s="949">
        <v>388144</v>
      </c>
      <c r="DR122" s="949"/>
      <c r="DS122" s="949"/>
      <c r="DT122" s="949"/>
      <c r="DU122" s="949"/>
      <c r="DV122" s="950">
        <v>3.5</v>
      </c>
      <c r="DW122" s="950"/>
      <c r="DX122" s="950"/>
      <c r="DY122" s="950"/>
      <c r="DZ122" s="951"/>
    </row>
    <row r="123" spans="1:130" s="199" customFormat="1" ht="26.25" customHeight="1">
      <c r="A123" s="1064"/>
      <c r="B123" s="975"/>
      <c r="C123" s="945" t="s">
        <v>426</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111</v>
      </c>
      <c r="AB123" s="988"/>
      <c r="AC123" s="988"/>
      <c r="AD123" s="988"/>
      <c r="AE123" s="989"/>
      <c r="AF123" s="990" t="s">
        <v>111</v>
      </c>
      <c r="AG123" s="988"/>
      <c r="AH123" s="988"/>
      <c r="AI123" s="988"/>
      <c r="AJ123" s="989"/>
      <c r="AK123" s="990" t="s">
        <v>111</v>
      </c>
      <c r="AL123" s="988"/>
      <c r="AM123" s="988"/>
      <c r="AN123" s="988"/>
      <c r="AO123" s="989"/>
      <c r="AP123" s="991" t="s">
        <v>111</v>
      </c>
      <c r="AQ123" s="992"/>
      <c r="AR123" s="992"/>
      <c r="AS123" s="992"/>
      <c r="AT123" s="993"/>
      <c r="AU123" s="1049"/>
      <c r="AV123" s="1050"/>
      <c r="AW123" s="1050"/>
      <c r="AX123" s="1050"/>
      <c r="AY123" s="1050"/>
      <c r="AZ123" s="230" t="s">
        <v>169</v>
      </c>
      <c r="BA123" s="230"/>
      <c r="BB123" s="230"/>
      <c r="BC123" s="230"/>
      <c r="BD123" s="230"/>
      <c r="BE123" s="230"/>
      <c r="BF123" s="230"/>
      <c r="BG123" s="230"/>
      <c r="BH123" s="230"/>
      <c r="BI123" s="230"/>
      <c r="BJ123" s="230"/>
      <c r="BK123" s="230"/>
      <c r="BL123" s="230"/>
      <c r="BM123" s="230"/>
      <c r="BN123" s="230"/>
      <c r="BO123" s="1004" t="s">
        <v>440</v>
      </c>
      <c r="BP123" s="1012"/>
      <c r="BQ123" s="1070">
        <v>27907896</v>
      </c>
      <c r="BR123" s="1071"/>
      <c r="BS123" s="1071"/>
      <c r="BT123" s="1071"/>
      <c r="BU123" s="1071"/>
      <c r="BV123" s="1071">
        <v>27676319</v>
      </c>
      <c r="BW123" s="1071"/>
      <c r="BX123" s="1071"/>
      <c r="BY123" s="1071"/>
      <c r="BZ123" s="1071"/>
      <c r="CA123" s="1071">
        <v>26995735</v>
      </c>
      <c r="CB123" s="1071"/>
      <c r="CC123" s="1071"/>
      <c r="CD123" s="1071"/>
      <c r="CE123" s="1071"/>
      <c r="CF123" s="1032"/>
      <c r="CG123" s="1033"/>
      <c r="CH123" s="1033"/>
      <c r="CI123" s="1033"/>
      <c r="CJ123" s="1034"/>
      <c r="CK123" s="1018"/>
      <c r="CL123" s="1019"/>
      <c r="CM123" s="1019"/>
      <c r="CN123" s="1019"/>
      <c r="CO123" s="1020"/>
      <c r="CP123" s="1060" t="s">
        <v>381</v>
      </c>
      <c r="CQ123" s="1061"/>
      <c r="CR123" s="1061"/>
      <c r="CS123" s="1061"/>
      <c r="CT123" s="1061"/>
      <c r="CU123" s="1061"/>
      <c r="CV123" s="1061"/>
      <c r="CW123" s="1061"/>
      <c r="CX123" s="1061"/>
      <c r="CY123" s="1061"/>
      <c r="CZ123" s="1061"/>
      <c r="DA123" s="1061"/>
      <c r="DB123" s="1061"/>
      <c r="DC123" s="1061"/>
      <c r="DD123" s="1061"/>
      <c r="DE123" s="1061"/>
      <c r="DF123" s="1062"/>
      <c r="DG123" s="987">
        <v>139131</v>
      </c>
      <c r="DH123" s="988"/>
      <c r="DI123" s="988"/>
      <c r="DJ123" s="988"/>
      <c r="DK123" s="989"/>
      <c r="DL123" s="990">
        <v>179715</v>
      </c>
      <c r="DM123" s="988"/>
      <c r="DN123" s="988"/>
      <c r="DO123" s="988"/>
      <c r="DP123" s="989"/>
      <c r="DQ123" s="990">
        <v>238850</v>
      </c>
      <c r="DR123" s="988"/>
      <c r="DS123" s="988"/>
      <c r="DT123" s="988"/>
      <c r="DU123" s="989"/>
      <c r="DV123" s="991">
        <v>2.2000000000000002</v>
      </c>
      <c r="DW123" s="992"/>
      <c r="DX123" s="992"/>
      <c r="DY123" s="992"/>
      <c r="DZ123" s="993"/>
    </row>
    <row r="124" spans="1:130" s="199" customFormat="1" ht="26.25" customHeight="1" thickBot="1">
      <c r="A124" s="1064"/>
      <c r="B124" s="975"/>
      <c r="C124" s="945" t="s">
        <v>429</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111</v>
      </c>
      <c r="AB124" s="988"/>
      <c r="AC124" s="988"/>
      <c r="AD124" s="988"/>
      <c r="AE124" s="989"/>
      <c r="AF124" s="990" t="s">
        <v>111</v>
      </c>
      <c r="AG124" s="988"/>
      <c r="AH124" s="988"/>
      <c r="AI124" s="988"/>
      <c r="AJ124" s="989"/>
      <c r="AK124" s="990" t="s">
        <v>111</v>
      </c>
      <c r="AL124" s="988"/>
      <c r="AM124" s="988"/>
      <c r="AN124" s="988"/>
      <c r="AO124" s="989"/>
      <c r="AP124" s="991" t="s">
        <v>111</v>
      </c>
      <c r="AQ124" s="992"/>
      <c r="AR124" s="992"/>
      <c r="AS124" s="992"/>
      <c r="AT124" s="993"/>
      <c r="AU124" s="1066" t="s">
        <v>441</v>
      </c>
      <c r="AV124" s="1067"/>
      <c r="AW124" s="1067"/>
      <c r="AX124" s="1067"/>
      <c r="AY124" s="1067"/>
      <c r="AZ124" s="1067"/>
      <c r="BA124" s="1067"/>
      <c r="BB124" s="1067"/>
      <c r="BC124" s="1067"/>
      <c r="BD124" s="1067"/>
      <c r="BE124" s="1067"/>
      <c r="BF124" s="1067"/>
      <c r="BG124" s="1067"/>
      <c r="BH124" s="1067"/>
      <c r="BI124" s="1067"/>
      <c r="BJ124" s="1067"/>
      <c r="BK124" s="1067"/>
      <c r="BL124" s="1067"/>
      <c r="BM124" s="1067"/>
      <c r="BN124" s="1067"/>
      <c r="BO124" s="1067"/>
      <c r="BP124" s="1068"/>
      <c r="BQ124" s="1069">
        <v>20.9</v>
      </c>
      <c r="BR124" s="1056"/>
      <c r="BS124" s="1056"/>
      <c r="BT124" s="1056"/>
      <c r="BU124" s="1056"/>
      <c r="BV124" s="1056">
        <v>21.4</v>
      </c>
      <c r="BW124" s="1056"/>
      <c r="BX124" s="1056"/>
      <c r="BY124" s="1056"/>
      <c r="BZ124" s="1056"/>
      <c r="CA124" s="1056">
        <v>24</v>
      </c>
      <c r="CB124" s="1056"/>
      <c r="CC124" s="1056"/>
      <c r="CD124" s="1056"/>
      <c r="CE124" s="1056"/>
      <c r="CF124" s="1057"/>
      <c r="CG124" s="1058"/>
      <c r="CH124" s="1058"/>
      <c r="CI124" s="1058"/>
      <c r="CJ124" s="1059"/>
      <c r="CK124" s="1021"/>
      <c r="CL124" s="1021"/>
      <c r="CM124" s="1021"/>
      <c r="CN124" s="1021"/>
      <c r="CO124" s="1022"/>
      <c r="CP124" s="1060" t="s">
        <v>442</v>
      </c>
      <c r="CQ124" s="1061"/>
      <c r="CR124" s="1061"/>
      <c r="CS124" s="1061"/>
      <c r="CT124" s="1061"/>
      <c r="CU124" s="1061"/>
      <c r="CV124" s="1061"/>
      <c r="CW124" s="1061"/>
      <c r="CX124" s="1061"/>
      <c r="CY124" s="1061"/>
      <c r="CZ124" s="1061"/>
      <c r="DA124" s="1061"/>
      <c r="DB124" s="1061"/>
      <c r="DC124" s="1061"/>
      <c r="DD124" s="1061"/>
      <c r="DE124" s="1061"/>
      <c r="DF124" s="1062"/>
      <c r="DG124" s="1038" t="s">
        <v>111</v>
      </c>
      <c r="DH124" s="1030"/>
      <c r="DI124" s="1030"/>
      <c r="DJ124" s="1030"/>
      <c r="DK124" s="1031"/>
      <c r="DL124" s="1029" t="s">
        <v>111</v>
      </c>
      <c r="DM124" s="1030"/>
      <c r="DN124" s="1030"/>
      <c r="DO124" s="1030"/>
      <c r="DP124" s="1031"/>
      <c r="DQ124" s="1029" t="s">
        <v>111</v>
      </c>
      <c r="DR124" s="1030"/>
      <c r="DS124" s="1030"/>
      <c r="DT124" s="1030"/>
      <c r="DU124" s="1031"/>
      <c r="DV124" s="1026" t="s">
        <v>111</v>
      </c>
      <c r="DW124" s="1027"/>
      <c r="DX124" s="1027"/>
      <c r="DY124" s="1027"/>
      <c r="DZ124" s="1028"/>
    </row>
    <row r="125" spans="1:130" s="199" customFormat="1" ht="26.25" customHeight="1">
      <c r="A125" s="1064"/>
      <c r="B125" s="975"/>
      <c r="C125" s="945" t="s">
        <v>431</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111</v>
      </c>
      <c r="AB125" s="988"/>
      <c r="AC125" s="988"/>
      <c r="AD125" s="988"/>
      <c r="AE125" s="989"/>
      <c r="AF125" s="990" t="s">
        <v>111</v>
      </c>
      <c r="AG125" s="988"/>
      <c r="AH125" s="988"/>
      <c r="AI125" s="988"/>
      <c r="AJ125" s="989"/>
      <c r="AK125" s="990" t="s">
        <v>111</v>
      </c>
      <c r="AL125" s="988"/>
      <c r="AM125" s="988"/>
      <c r="AN125" s="988"/>
      <c r="AO125" s="989"/>
      <c r="AP125" s="991" t="s">
        <v>111</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1" t="s">
        <v>443</v>
      </c>
      <c r="CL125" s="1016"/>
      <c r="CM125" s="1016"/>
      <c r="CN125" s="1016"/>
      <c r="CO125" s="1017"/>
      <c r="CP125" s="969" t="s">
        <v>444</v>
      </c>
      <c r="CQ125" s="918"/>
      <c r="CR125" s="918"/>
      <c r="CS125" s="918"/>
      <c r="CT125" s="918"/>
      <c r="CU125" s="918"/>
      <c r="CV125" s="918"/>
      <c r="CW125" s="918"/>
      <c r="CX125" s="918"/>
      <c r="CY125" s="918"/>
      <c r="CZ125" s="918"/>
      <c r="DA125" s="918"/>
      <c r="DB125" s="918"/>
      <c r="DC125" s="918"/>
      <c r="DD125" s="918"/>
      <c r="DE125" s="918"/>
      <c r="DF125" s="919"/>
      <c r="DG125" s="955" t="s">
        <v>111</v>
      </c>
      <c r="DH125" s="956"/>
      <c r="DI125" s="956"/>
      <c r="DJ125" s="956"/>
      <c r="DK125" s="956"/>
      <c r="DL125" s="956" t="s">
        <v>111</v>
      </c>
      <c r="DM125" s="956"/>
      <c r="DN125" s="956"/>
      <c r="DO125" s="956"/>
      <c r="DP125" s="956"/>
      <c r="DQ125" s="956" t="s">
        <v>111</v>
      </c>
      <c r="DR125" s="956"/>
      <c r="DS125" s="956"/>
      <c r="DT125" s="956"/>
      <c r="DU125" s="956"/>
      <c r="DV125" s="957" t="s">
        <v>111</v>
      </c>
      <c r="DW125" s="957"/>
      <c r="DX125" s="957"/>
      <c r="DY125" s="957"/>
      <c r="DZ125" s="958"/>
    </row>
    <row r="126" spans="1:130" s="199" customFormat="1" ht="26.25" customHeight="1" thickBot="1">
      <c r="A126" s="1064"/>
      <c r="B126" s="975"/>
      <c r="C126" s="945" t="s">
        <v>433</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14730</v>
      </c>
      <c r="AB126" s="988"/>
      <c r="AC126" s="988"/>
      <c r="AD126" s="988"/>
      <c r="AE126" s="989"/>
      <c r="AF126" s="990">
        <v>9759</v>
      </c>
      <c r="AG126" s="988"/>
      <c r="AH126" s="988"/>
      <c r="AI126" s="988"/>
      <c r="AJ126" s="989"/>
      <c r="AK126" s="990">
        <v>6603</v>
      </c>
      <c r="AL126" s="988"/>
      <c r="AM126" s="988"/>
      <c r="AN126" s="988"/>
      <c r="AO126" s="989"/>
      <c r="AP126" s="991">
        <v>0.1</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2"/>
      <c r="CL126" s="1019"/>
      <c r="CM126" s="1019"/>
      <c r="CN126" s="1019"/>
      <c r="CO126" s="1020"/>
      <c r="CP126" s="978" t="s">
        <v>445</v>
      </c>
      <c r="CQ126" s="979"/>
      <c r="CR126" s="979"/>
      <c r="CS126" s="979"/>
      <c r="CT126" s="979"/>
      <c r="CU126" s="979"/>
      <c r="CV126" s="979"/>
      <c r="CW126" s="979"/>
      <c r="CX126" s="979"/>
      <c r="CY126" s="979"/>
      <c r="CZ126" s="979"/>
      <c r="DA126" s="979"/>
      <c r="DB126" s="979"/>
      <c r="DC126" s="979"/>
      <c r="DD126" s="979"/>
      <c r="DE126" s="979"/>
      <c r="DF126" s="980"/>
      <c r="DG126" s="948" t="s">
        <v>111</v>
      </c>
      <c r="DH126" s="949"/>
      <c r="DI126" s="949"/>
      <c r="DJ126" s="949"/>
      <c r="DK126" s="949"/>
      <c r="DL126" s="949" t="s">
        <v>111</v>
      </c>
      <c r="DM126" s="949"/>
      <c r="DN126" s="949"/>
      <c r="DO126" s="949"/>
      <c r="DP126" s="949"/>
      <c r="DQ126" s="949" t="s">
        <v>111</v>
      </c>
      <c r="DR126" s="949"/>
      <c r="DS126" s="949"/>
      <c r="DT126" s="949"/>
      <c r="DU126" s="949"/>
      <c r="DV126" s="950" t="s">
        <v>111</v>
      </c>
      <c r="DW126" s="950"/>
      <c r="DX126" s="950"/>
      <c r="DY126" s="950"/>
      <c r="DZ126" s="951"/>
    </row>
    <row r="127" spans="1:130" s="199" customFormat="1" ht="26.25" customHeight="1">
      <c r="A127" s="1065"/>
      <c r="B127" s="977"/>
      <c r="C127" s="1035" t="s">
        <v>446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7">
        <v>3900</v>
      </c>
      <c r="AB127" s="988"/>
      <c r="AC127" s="988"/>
      <c r="AD127" s="988"/>
      <c r="AE127" s="989"/>
      <c r="AF127" s="990">
        <v>3461</v>
      </c>
      <c r="AG127" s="988"/>
      <c r="AH127" s="988"/>
      <c r="AI127" s="988"/>
      <c r="AJ127" s="989"/>
      <c r="AK127" s="990">
        <v>2802</v>
      </c>
      <c r="AL127" s="988"/>
      <c r="AM127" s="988"/>
      <c r="AN127" s="988"/>
      <c r="AO127" s="989"/>
      <c r="AP127" s="991">
        <v>0</v>
      </c>
      <c r="AQ127" s="992"/>
      <c r="AR127" s="992"/>
      <c r="AS127" s="992"/>
      <c r="AT127" s="993"/>
      <c r="AU127" s="235"/>
      <c r="AV127" s="235"/>
      <c r="AW127" s="235"/>
      <c r="AX127" s="1039" t="s">
        <v>447</v>
      </c>
      <c r="AY127" s="1040"/>
      <c r="AZ127" s="1040"/>
      <c r="BA127" s="1040"/>
      <c r="BB127" s="1040"/>
      <c r="BC127" s="1040"/>
      <c r="BD127" s="1040"/>
      <c r="BE127" s="1041"/>
      <c r="BF127" s="1042" t="s">
        <v>448</v>
      </c>
      <c r="BG127" s="1040"/>
      <c r="BH127" s="1040"/>
      <c r="BI127" s="1040"/>
      <c r="BJ127" s="1040"/>
      <c r="BK127" s="1040"/>
      <c r="BL127" s="1041"/>
      <c r="BM127" s="1042" t="s">
        <v>449</v>
      </c>
      <c r="BN127" s="1040"/>
      <c r="BO127" s="1040"/>
      <c r="BP127" s="1040"/>
      <c r="BQ127" s="1040"/>
      <c r="BR127" s="1040"/>
      <c r="BS127" s="1041"/>
      <c r="BT127" s="1042" t="s">
        <v>450</v>
      </c>
      <c r="BU127" s="1040"/>
      <c r="BV127" s="1040"/>
      <c r="BW127" s="1040"/>
      <c r="BX127" s="1040"/>
      <c r="BY127" s="1040"/>
      <c r="BZ127" s="1102"/>
      <c r="CA127" s="235"/>
      <c r="CB127" s="235"/>
      <c r="CC127" s="235"/>
      <c r="CD127" s="236"/>
      <c r="CE127" s="236"/>
      <c r="CF127" s="236"/>
      <c r="CG127" s="233"/>
      <c r="CH127" s="233"/>
      <c r="CI127" s="233"/>
      <c r="CJ127" s="234"/>
      <c r="CK127" s="1052"/>
      <c r="CL127" s="1019"/>
      <c r="CM127" s="1019"/>
      <c r="CN127" s="1019"/>
      <c r="CO127" s="1020"/>
      <c r="CP127" s="978" t="s">
        <v>451</v>
      </c>
      <c r="CQ127" s="979"/>
      <c r="CR127" s="979"/>
      <c r="CS127" s="979"/>
      <c r="CT127" s="979"/>
      <c r="CU127" s="979"/>
      <c r="CV127" s="979"/>
      <c r="CW127" s="979"/>
      <c r="CX127" s="979"/>
      <c r="CY127" s="979"/>
      <c r="CZ127" s="979"/>
      <c r="DA127" s="979"/>
      <c r="DB127" s="979"/>
      <c r="DC127" s="979"/>
      <c r="DD127" s="979"/>
      <c r="DE127" s="979"/>
      <c r="DF127" s="980"/>
      <c r="DG127" s="948" t="s">
        <v>111</v>
      </c>
      <c r="DH127" s="949"/>
      <c r="DI127" s="949"/>
      <c r="DJ127" s="949"/>
      <c r="DK127" s="949"/>
      <c r="DL127" s="949" t="s">
        <v>111</v>
      </c>
      <c r="DM127" s="949"/>
      <c r="DN127" s="949"/>
      <c r="DO127" s="949"/>
      <c r="DP127" s="949"/>
      <c r="DQ127" s="949" t="s">
        <v>111</v>
      </c>
      <c r="DR127" s="949"/>
      <c r="DS127" s="949"/>
      <c r="DT127" s="949"/>
      <c r="DU127" s="949"/>
      <c r="DV127" s="950" t="s">
        <v>111</v>
      </c>
      <c r="DW127" s="950"/>
      <c r="DX127" s="950"/>
      <c r="DY127" s="950"/>
      <c r="DZ127" s="951"/>
    </row>
    <row r="128" spans="1:130" s="199" customFormat="1" ht="26.25" customHeight="1" thickBot="1">
      <c r="A128" s="1090" t="s">
        <v>452</v>
      </c>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2" t="s">
        <v>453</v>
      </c>
      <c r="X128" s="1092"/>
      <c r="Y128" s="1092"/>
      <c r="Z128" s="1093"/>
      <c r="AA128" s="1094">
        <v>91402</v>
      </c>
      <c r="AB128" s="1095"/>
      <c r="AC128" s="1095"/>
      <c r="AD128" s="1095"/>
      <c r="AE128" s="1096"/>
      <c r="AF128" s="1097">
        <v>88326</v>
      </c>
      <c r="AG128" s="1095"/>
      <c r="AH128" s="1095"/>
      <c r="AI128" s="1095"/>
      <c r="AJ128" s="1096"/>
      <c r="AK128" s="1097">
        <v>82288</v>
      </c>
      <c r="AL128" s="1095"/>
      <c r="AM128" s="1095"/>
      <c r="AN128" s="1095"/>
      <c r="AO128" s="1096"/>
      <c r="AP128" s="1098"/>
      <c r="AQ128" s="1099"/>
      <c r="AR128" s="1099"/>
      <c r="AS128" s="1099"/>
      <c r="AT128" s="1100"/>
      <c r="AU128" s="235"/>
      <c r="AV128" s="235"/>
      <c r="AW128" s="235"/>
      <c r="AX128" s="917" t="s">
        <v>454</v>
      </c>
      <c r="AY128" s="918"/>
      <c r="AZ128" s="918"/>
      <c r="BA128" s="918"/>
      <c r="BB128" s="918"/>
      <c r="BC128" s="918"/>
      <c r="BD128" s="918"/>
      <c r="BE128" s="919"/>
      <c r="BF128" s="1080" t="s">
        <v>111</v>
      </c>
      <c r="BG128" s="1081"/>
      <c r="BH128" s="1081"/>
      <c r="BI128" s="1081"/>
      <c r="BJ128" s="1081"/>
      <c r="BK128" s="1081"/>
      <c r="BL128" s="1101"/>
      <c r="BM128" s="1080">
        <v>12.96</v>
      </c>
      <c r="BN128" s="1081"/>
      <c r="BO128" s="1081"/>
      <c r="BP128" s="1081"/>
      <c r="BQ128" s="1081"/>
      <c r="BR128" s="1081"/>
      <c r="BS128" s="1101"/>
      <c r="BT128" s="1080">
        <v>20</v>
      </c>
      <c r="BU128" s="1081"/>
      <c r="BV128" s="1081"/>
      <c r="BW128" s="1081"/>
      <c r="BX128" s="1081"/>
      <c r="BY128" s="1081"/>
      <c r="BZ128" s="1082"/>
      <c r="CA128" s="236"/>
      <c r="CB128" s="236"/>
      <c r="CC128" s="236"/>
      <c r="CD128" s="236"/>
      <c r="CE128" s="236"/>
      <c r="CF128" s="236"/>
      <c r="CG128" s="233"/>
      <c r="CH128" s="233"/>
      <c r="CI128" s="233"/>
      <c r="CJ128" s="234"/>
      <c r="CK128" s="1053"/>
      <c r="CL128" s="1054"/>
      <c r="CM128" s="1054"/>
      <c r="CN128" s="1054"/>
      <c r="CO128" s="1055"/>
      <c r="CP128" s="1083" t="s">
        <v>455</v>
      </c>
      <c r="CQ128" s="1084"/>
      <c r="CR128" s="1084"/>
      <c r="CS128" s="1084"/>
      <c r="CT128" s="1084"/>
      <c r="CU128" s="1084"/>
      <c r="CV128" s="1084"/>
      <c r="CW128" s="1084"/>
      <c r="CX128" s="1084"/>
      <c r="CY128" s="1084"/>
      <c r="CZ128" s="1084"/>
      <c r="DA128" s="1084"/>
      <c r="DB128" s="1084"/>
      <c r="DC128" s="1084"/>
      <c r="DD128" s="1084"/>
      <c r="DE128" s="1084"/>
      <c r="DF128" s="1085"/>
      <c r="DG128" s="1086">
        <v>34026</v>
      </c>
      <c r="DH128" s="1087"/>
      <c r="DI128" s="1087"/>
      <c r="DJ128" s="1087"/>
      <c r="DK128" s="1087"/>
      <c r="DL128" s="1087">
        <v>27607</v>
      </c>
      <c r="DM128" s="1087"/>
      <c r="DN128" s="1087"/>
      <c r="DO128" s="1087"/>
      <c r="DP128" s="1087"/>
      <c r="DQ128" s="1087">
        <v>24287</v>
      </c>
      <c r="DR128" s="1087"/>
      <c r="DS128" s="1087"/>
      <c r="DT128" s="1087"/>
      <c r="DU128" s="1087"/>
      <c r="DV128" s="1088">
        <v>0.2</v>
      </c>
      <c r="DW128" s="1088"/>
      <c r="DX128" s="1088"/>
      <c r="DY128" s="1088"/>
      <c r="DZ128" s="1089"/>
    </row>
    <row r="129" spans="1:131" s="199" customFormat="1" ht="26.25" customHeight="1">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77" t="s">
        <v>456</v>
      </c>
      <c r="X129" s="1078"/>
      <c r="Y129" s="1078"/>
      <c r="Z129" s="1079"/>
      <c r="AA129" s="987">
        <v>13200396</v>
      </c>
      <c r="AB129" s="988"/>
      <c r="AC129" s="988"/>
      <c r="AD129" s="988"/>
      <c r="AE129" s="989"/>
      <c r="AF129" s="990">
        <v>13095456</v>
      </c>
      <c r="AG129" s="988"/>
      <c r="AH129" s="988"/>
      <c r="AI129" s="988"/>
      <c r="AJ129" s="989"/>
      <c r="AK129" s="990">
        <v>12905462</v>
      </c>
      <c r="AL129" s="988"/>
      <c r="AM129" s="988"/>
      <c r="AN129" s="988"/>
      <c r="AO129" s="989"/>
      <c r="AP129" s="1074"/>
      <c r="AQ129" s="1075"/>
      <c r="AR129" s="1075"/>
      <c r="AS129" s="1075"/>
      <c r="AT129" s="1076"/>
      <c r="AU129" s="237"/>
      <c r="AV129" s="237"/>
      <c r="AW129" s="237"/>
      <c r="AX129" s="1127" t="s">
        <v>457</v>
      </c>
      <c r="AY129" s="979"/>
      <c r="AZ129" s="979"/>
      <c r="BA129" s="979"/>
      <c r="BB129" s="979"/>
      <c r="BC129" s="979"/>
      <c r="BD129" s="979"/>
      <c r="BE129" s="980"/>
      <c r="BF129" s="1141" t="s">
        <v>111</v>
      </c>
      <c r="BG129" s="1142"/>
      <c r="BH129" s="1142"/>
      <c r="BI129" s="1142"/>
      <c r="BJ129" s="1142"/>
      <c r="BK129" s="1142"/>
      <c r="BL129" s="1143"/>
      <c r="BM129" s="1141">
        <v>17.96</v>
      </c>
      <c r="BN129" s="1142"/>
      <c r="BO129" s="1142"/>
      <c r="BP129" s="1142"/>
      <c r="BQ129" s="1142"/>
      <c r="BR129" s="1142"/>
      <c r="BS129" s="1143"/>
      <c r="BT129" s="1141">
        <v>30</v>
      </c>
      <c r="BU129" s="1144"/>
      <c r="BV129" s="1144"/>
      <c r="BW129" s="1144"/>
      <c r="BX129" s="1144"/>
      <c r="BY129" s="1144"/>
      <c r="BZ129" s="114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9" t="s">
        <v>458</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77" t="s">
        <v>459</v>
      </c>
      <c r="X130" s="1078"/>
      <c r="Y130" s="1078"/>
      <c r="Z130" s="1079"/>
      <c r="AA130" s="987">
        <v>1827864</v>
      </c>
      <c r="AB130" s="988"/>
      <c r="AC130" s="988"/>
      <c r="AD130" s="988"/>
      <c r="AE130" s="989"/>
      <c r="AF130" s="990">
        <v>1802678</v>
      </c>
      <c r="AG130" s="988"/>
      <c r="AH130" s="988"/>
      <c r="AI130" s="988"/>
      <c r="AJ130" s="989"/>
      <c r="AK130" s="990">
        <v>1897253</v>
      </c>
      <c r="AL130" s="988"/>
      <c r="AM130" s="988"/>
      <c r="AN130" s="988"/>
      <c r="AO130" s="989"/>
      <c r="AP130" s="1074"/>
      <c r="AQ130" s="1075"/>
      <c r="AR130" s="1075"/>
      <c r="AS130" s="1075"/>
      <c r="AT130" s="1076"/>
      <c r="AU130" s="237"/>
      <c r="AV130" s="237"/>
      <c r="AW130" s="237"/>
      <c r="AX130" s="1127" t="s">
        <v>460</v>
      </c>
      <c r="AY130" s="979"/>
      <c r="AZ130" s="979"/>
      <c r="BA130" s="979"/>
      <c r="BB130" s="979"/>
      <c r="BC130" s="979"/>
      <c r="BD130" s="979"/>
      <c r="BE130" s="980"/>
      <c r="BF130" s="1128">
        <v>7</v>
      </c>
      <c r="BG130" s="1129"/>
      <c r="BH130" s="1129"/>
      <c r="BI130" s="1129"/>
      <c r="BJ130" s="1129"/>
      <c r="BK130" s="1129"/>
      <c r="BL130" s="1130"/>
      <c r="BM130" s="1128">
        <v>25</v>
      </c>
      <c r="BN130" s="1129"/>
      <c r="BO130" s="1129"/>
      <c r="BP130" s="1129"/>
      <c r="BQ130" s="1129"/>
      <c r="BR130" s="1129"/>
      <c r="BS130" s="1130"/>
      <c r="BT130" s="1128">
        <v>35</v>
      </c>
      <c r="BU130" s="1131"/>
      <c r="BV130" s="1131"/>
      <c r="BW130" s="1131"/>
      <c r="BX130" s="1131"/>
      <c r="BY130" s="1131"/>
      <c r="BZ130" s="113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461</v>
      </c>
      <c r="X131" s="1136"/>
      <c r="Y131" s="1136"/>
      <c r="Z131" s="1137"/>
      <c r="AA131" s="1038">
        <v>11372532</v>
      </c>
      <c r="AB131" s="1030"/>
      <c r="AC131" s="1030"/>
      <c r="AD131" s="1030"/>
      <c r="AE131" s="1031"/>
      <c r="AF131" s="1029">
        <v>11292778</v>
      </c>
      <c r="AG131" s="1030"/>
      <c r="AH131" s="1030"/>
      <c r="AI131" s="1030"/>
      <c r="AJ131" s="1031"/>
      <c r="AK131" s="1029">
        <v>11008209</v>
      </c>
      <c r="AL131" s="1030"/>
      <c r="AM131" s="1030"/>
      <c r="AN131" s="1030"/>
      <c r="AO131" s="1031"/>
      <c r="AP131" s="1138"/>
      <c r="AQ131" s="1139"/>
      <c r="AR131" s="1139"/>
      <c r="AS131" s="1139"/>
      <c r="AT131" s="1140"/>
      <c r="AU131" s="237"/>
      <c r="AV131" s="237"/>
      <c r="AW131" s="237"/>
      <c r="AX131" s="1109" t="s">
        <v>462</v>
      </c>
      <c r="AY131" s="1084"/>
      <c r="AZ131" s="1084"/>
      <c r="BA131" s="1084"/>
      <c r="BB131" s="1084"/>
      <c r="BC131" s="1084"/>
      <c r="BD131" s="1084"/>
      <c r="BE131" s="1085"/>
      <c r="BF131" s="1110">
        <v>24</v>
      </c>
      <c r="BG131" s="1111"/>
      <c r="BH131" s="1111"/>
      <c r="BI131" s="1111"/>
      <c r="BJ131" s="1111"/>
      <c r="BK131" s="1111"/>
      <c r="BL131" s="1112"/>
      <c r="BM131" s="1110">
        <v>350</v>
      </c>
      <c r="BN131" s="1111"/>
      <c r="BO131" s="1111"/>
      <c r="BP131" s="1111"/>
      <c r="BQ131" s="1111"/>
      <c r="BR131" s="1111"/>
      <c r="BS131" s="1112"/>
      <c r="BT131" s="1113"/>
      <c r="BU131" s="1114"/>
      <c r="BV131" s="1114"/>
      <c r="BW131" s="1114"/>
      <c r="BX131" s="1114"/>
      <c r="BY131" s="1114"/>
      <c r="BZ131" s="111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16" t="s">
        <v>463</v>
      </c>
      <c r="B132" s="1117"/>
      <c r="C132" s="1117"/>
      <c r="D132" s="1117"/>
      <c r="E132" s="1117"/>
      <c r="F132" s="1117"/>
      <c r="G132" s="1117"/>
      <c r="H132" s="1117"/>
      <c r="I132" s="1117"/>
      <c r="J132" s="1117"/>
      <c r="K132" s="1117"/>
      <c r="L132" s="1117"/>
      <c r="M132" s="1117"/>
      <c r="N132" s="1117"/>
      <c r="O132" s="1117"/>
      <c r="P132" s="1117"/>
      <c r="Q132" s="1117"/>
      <c r="R132" s="1117"/>
      <c r="S132" s="1117"/>
      <c r="T132" s="1117"/>
      <c r="U132" s="1117"/>
      <c r="V132" s="1120" t="s">
        <v>464</v>
      </c>
      <c r="W132" s="1120"/>
      <c r="X132" s="1120"/>
      <c r="Y132" s="1120"/>
      <c r="Z132" s="1121"/>
      <c r="AA132" s="1122">
        <v>6.6078600610000002</v>
      </c>
      <c r="AB132" s="1123"/>
      <c r="AC132" s="1123"/>
      <c r="AD132" s="1123"/>
      <c r="AE132" s="1124"/>
      <c r="AF132" s="1125">
        <v>7.008390672</v>
      </c>
      <c r="AG132" s="1123"/>
      <c r="AH132" s="1123"/>
      <c r="AI132" s="1123"/>
      <c r="AJ132" s="1124"/>
      <c r="AK132" s="1125">
        <v>7.4352603589999999</v>
      </c>
      <c r="AL132" s="1123"/>
      <c r="AM132" s="1123"/>
      <c r="AN132" s="1123"/>
      <c r="AO132" s="1124"/>
      <c r="AP132" s="1032"/>
      <c r="AQ132" s="1033"/>
      <c r="AR132" s="1033"/>
      <c r="AS132" s="1033"/>
      <c r="AT132" s="112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18"/>
      <c r="B133" s="1119"/>
      <c r="C133" s="1119"/>
      <c r="D133" s="1119"/>
      <c r="E133" s="1119"/>
      <c r="F133" s="1119"/>
      <c r="G133" s="1119"/>
      <c r="H133" s="1119"/>
      <c r="I133" s="1119"/>
      <c r="J133" s="1119"/>
      <c r="K133" s="1119"/>
      <c r="L133" s="1119"/>
      <c r="M133" s="1119"/>
      <c r="N133" s="1119"/>
      <c r="O133" s="1119"/>
      <c r="P133" s="1119"/>
      <c r="Q133" s="1119"/>
      <c r="R133" s="1119"/>
      <c r="S133" s="1119"/>
      <c r="T133" s="1119"/>
      <c r="U133" s="1119"/>
      <c r="V133" s="1103" t="s">
        <v>465</v>
      </c>
      <c r="W133" s="1103"/>
      <c r="X133" s="1103"/>
      <c r="Y133" s="1103"/>
      <c r="Z133" s="1104"/>
      <c r="AA133" s="1105">
        <v>6.9</v>
      </c>
      <c r="AB133" s="1106"/>
      <c r="AC133" s="1106"/>
      <c r="AD133" s="1106"/>
      <c r="AE133" s="1107"/>
      <c r="AF133" s="1105">
        <v>6.8</v>
      </c>
      <c r="AG133" s="1106"/>
      <c r="AH133" s="1106"/>
      <c r="AI133" s="1106"/>
      <c r="AJ133" s="1107"/>
      <c r="AK133" s="1105">
        <v>7</v>
      </c>
      <c r="AL133" s="1106"/>
      <c r="AM133" s="1106"/>
      <c r="AN133" s="1106"/>
      <c r="AO133" s="1107"/>
      <c r="AP133" s="1057"/>
      <c r="AQ133" s="1058"/>
      <c r="AR133" s="1058"/>
      <c r="AS133" s="1058"/>
      <c r="AT133" s="110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72:P72"/>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C125:Z125"/>
    <mergeCell ref="AA125:AE125"/>
    <mergeCell ref="C119:Z119"/>
    <mergeCell ref="DG124:DK124"/>
    <mergeCell ref="DL124:DP124"/>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U120:AY123"/>
    <mergeCell ref="AZ120:BP120"/>
    <mergeCell ref="AP126:AT126"/>
    <mergeCell ref="CP126:DF126"/>
    <mergeCell ref="DQ127:DU127"/>
    <mergeCell ref="C120:Z120"/>
    <mergeCell ref="AA120:AE120"/>
    <mergeCell ref="AF125:AJ125"/>
    <mergeCell ref="AK125:AO125"/>
    <mergeCell ref="AP125:AT125"/>
    <mergeCell ref="CK125:CO128"/>
    <mergeCell ref="CP125:DF125"/>
    <mergeCell ref="DG125:DK125"/>
    <mergeCell ref="BV124:BZ124"/>
    <mergeCell ref="CA124:CE124"/>
    <mergeCell ref="CF124:CJ124"/>
    <mergeCell ref="CP124:DF124"/>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DV123:DZ123"/>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Q124:DU124"/>
    <mergeCell ref="DV124:DZ124"/>
    <mergeCell ref="BQ119:BU119"/>
    <mergeCell ref="BV119:BZ119"/>
    <mergeCell ref="CA119:CE119"/>
    <mergeCell ref="CF119:CJ119"/>
    <mergeCell ref="CM119:DF119"/>
    <mergeCell ref="DG119:DK119"/>
    <mergeCell ref="DL123:DP123"/>
    <mergeCell ref="DQ123:DU123"/>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A119:AE119"/>
    <mergeCell ref="AF119:AJ119"/>
    <mergeCell ref="AK119:AO119"/>
    <mergeCell ref="AP119:AT119"/>
    <mergeCell ref="BO119:BP119"/>
    <mergeCell ref="BQ118:BU118"/>
    <mergeCell ref="BV118:BZ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49" t="s">
        <v>468</v>
      </c>
      <c r="L7" s="256"/>
      <c r="M7" s="257" t="s">
        <v>469</v>
      </c>
      <c r="N7" s="258"/>
    </row>
    <row r="8" spans="1:16">
      <c r="A8" s="250"/>
      <c r="B8" s="246"/>
      <c r="C8" s="246"/>
      <c r="D8" s="246"/>
      <c r="E8" s="246"/>
      <c r="F8" s="246"/>
      <c r="G8" s="259"/>
      <c r="H8" s="260"/>
      <c r="I8" s="260"/>
      <c r="J8" s="261"/>
      <c r="K8" s="1150"/>
      <c r="L8" s="262" t="s">
        <v>470</v>
      </c>
      <c r="M8" s="263" t="s">
        <v>471</v>
      </c>
      <c r="N8" s="264" t="s">
        <v>472</v>
      </c>
    </row>
    <row r="9" spans="1:16">
      <c r="A9" s="250"/>
      <c r="B9" s="246"/>
      <c r="C9" s="246"/>
      <c r="D9" s="246"/>
      <c r="E9" s="246"/>
      <c r="F9" s="246"/>
      <c r="G9" s="1151" t="s">
        <v>473</v>
      </c>
      <c r="H9" s="1152"/>
      <c r="I9" s="1152"/>
      <c r="J9" s="1153"/>
      <c r="K9" s="265">
        <v>3734072</v>
      </c>
      <c r="L9" s="266">
        <v>102010</v>
      </c>
      <c r="M9" s="267">
        <v>83477</v>
      </c>
      <c r="N9" s="268">
        <v>22.2</v>
      </c>
    </row>
    <row r="10" spans="1:16">
      <c r="A10" s="250"/>
      <c r="B10" s="246"/>
      <c r="C10" s="246"/>
      <c r="D10" s="246"/>
      <c r="E10" s="246"/>
      <c r="F10" s="246"/>
      <c r="G10" s="1151" t="s">
        <v>474</v>
      </c>
      <c r="H10" s="1152"/>
      <c r="I10" s="1152"/>
      <c r="J10" s="1153"/>
      <c r="K10" s="269">
        <v>183009</v>
      </c>
      <c r="L10" s="270">
        <v>5000</v>
      </c>
      <c r="M10" s="271">
        <v>6313</v>
      </c>
      <c r="N10" s="272">
        <v>-20.8</v>
      </c>
    </row>
    <row r="11" spans="1:16" ht="13.5" customHeight="1">
      <c r="A11" s="250"/>
      <c r="B11" s="246"/>
      <c r="C11" s="246"/>
      <c r="D11" s="246"/>
      <c r="E11" s="246"/>
      <c r="F11" s="246"/>
      <c r="G11" s="1151" t="s">
        <v>475</v>
      </c>
      <c r="H11" s="1152"/>
      <c r="I11" s="1152"/>
      <c r="J11" s="1153"/>
      <c r="K11" s="269">
        <v>556589</v>
      </c>
      <c r="L11" s="270">
        <v>15205</v>
      </c>
      <c r="M11" s="271">
        <v>8598</v>
      </c>
      <c r="N11" s="272">
        <v>76.8</v>
      </c>
    </row>
    <row r="12" spans="1:16" ht="13.5" customHeight="1">
      <c r="A12" s="250"/>
      <c r="B12" s="246"/>
      <c r="C12" s="246"/>
      <c r="D12" s="246"/>
      <c r="E12" s="246"/>
      <c r="F12" s="246"/>
      <c r="G12" s="1151" t="s">
        <v>476</v>
      </c>
      <c r="H12" s="1152"/>
      <c r="I12" s="1152"/>
      <c r="J12" s="1153"/>
      <c r="K12" s="269" t="s">
        <v>477</v>
      </c>
      <c r="L12" s="270" t="s">
        <v>477</v>
      </c>
      <c r="M12" s="271">
        <v>1600</v>
      </c>
      <c r="N12" s="272" t="s">
        <v>477</v>
      </c>
    </row>
    <row r="13" spans="1:16" ht="13.5" customHeight="1">
      <c r="A13" s="250"/>
      <c r="B13" s="246"/>
      <c r="C13" s="246"/>
      <c r="D13" s="246"/>
      <c r="E13" s="246"/>
      <c r="F13" s="246"/>
      <c r="G13" s="1151" t="s">
        <v>478</v>
      </c>
      <c r="H13" s="1152"/>
      <c r="I13" s="1152"/>
      <c r="J13" s="1153"/>
      <c r="K13" s="269" t="s">
        <v>477</v>
      </c>
      <c r="L13" s="270" t="s">
        <v>477</v>
      </c>
      <c r="M13" s="271" t="s">
        <v>477</v>
      </c>
      <c r="N13" s="272" t="s">
        <v>477</v>
      </c>
    </row>
    <row r="14" spans="1:16" ht="13.5" customHeight="1">
      <c r="A14" s="250"/>
      <c r="B14" s="246"/>
      <c r="C14" s="246"/>
      <c r="D14" s="246"/>
      <c r="E14" s="246"/>
      <c r="F14" s="246"/>
      <c r="G14" s="1151" t="s">
        <v>479</v>
      </c>
      <c r="H14" s="1152"/>
      <c r="I14" s="1152"/>
      <c r="J14" s="1153"/>
      <c r="K14" s="269">
        <v>127127</v>
      </c>
      <c r="L14" s="270">
        <v>3473</v>
      </c>
      <c r="M14" s="271">
        <v>3683</v>
      </c>
      <c r="N14" s="272">
        <v>-5.7</v>
      </c>
    </row>
    <row r="15" spans="1:16" ht="13.5" customHeight="1">
      <c r="A15" s="250"/>
      <c r="B15" s="246"/>
      <c r="C15" s="246"/>
      <c r="D15" s="246"/>
      <c r="E15" s="246"/>
      <c r="F15" s="246"/>
      <c r="G15" s="1151" t="s">
        <v>480</v>
      </c>
      <c r="H15" s="1152"/>
      <c r="I15" s="1152"/>
      <c r="J15" s="1153"/>
      <c r="K15" s="269">
        <v>109217</v>
      </c>
      <c r="L15" s="270">
        <v>2984</v>
      </c>
      <c r="M15" s="271">
        <v>1742</v>
      </c>
      <c r="N15" s="272">
        <v>71.3</v>
      </c>
    </row>
    <row r="16" spans="1:16">
      <c r="A16" s="250"/>
      <c r="B16" s="246"/>
      <c r="C16" s="246"/>
      <c r="D16" s="246"/>
      <c r="E16" s="246"/>
      <c r="F16" s="246"/>
      <c r="G16" s="1154" t="s">
        <v>481</v>
      </c>
      <c r="H16" s="1155"/>
      <c r="I16" s="1155"/>
      <c r="J16" s="1156"/>
      <c r="K16" s="270">
        <v>-469190</v>
      </c>
      <c r="L16" s="270">
        <v>-12818</v>
      </c>
      <c r="M16" s="271">
        <v>-8939</v>
      </c>
      <c r="N16" s="272">
        <v>43.4</v>
      </c>
    </row>
    <row r="17" spans="1:16">
      <c r="A17" s="250"/>
      <c r="B17" s="246"/>
      <c r="C17" s="246"/>
      <c r="D17" s="246"/>
      <c r="E17" s="246"/>
      <c r="F17" s="246"/>
      <c r="G17" s="1154" t="s">
        <v>169</v>
      </c>
      <c r="H17" s="1155"/>
      <c r="I17" s="1155"/>
      <c r="J17" s="1156"/>
      <c r="K17" s="270">
        <v>4240824</v>
      </c>
      <c r="L17" s="270">
        <v>115854</v>
      </c>
      <c r="M17" s="271">
        <v>96475</v>
      </c>
      <c r="N17" s="272">
        <v>20.100000000000001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6" t="s">
        <v>486</v>
      </c>
      <c r="H21" s="1147"/>
      <c r="I21" s="1147"/>
      <c r="J21" s="1148"/>
      <c r="K21" s="282">
        <v>10.49</v>
      </c>
      <c r="L21" s="283">
        <v>9.61</v>
      </c>
      <c r="M21" s="284">
        <v>0.88</v>
      </c>
      <c r="N21" s="251"/>
      <c r="O21" s="285"/>
      <c r="P21" s="281"/>
    </row>
    <row r="22" spans="1:16" s="286" customFormat="1">
      <c r="A22" s="281"/>
      <c r="B22" s="251"/>
      <c r="C22" s="251"/>
      <c r="D22" s="251"/>
      <c r="E22" s="251"/>
      <c r="F22" s="251"/>
      <c r="G22" s="1146" t="s">
        <v>487</v>
      </c>
      <c r="H22" s="1147"/>
      <c r="I22" s="1147"/>
      <c r="J22" s="1148"/>
      <c r="K22" s="287">
        <v>98.5</v>
      </c>
      <c r="L22" s="288">
        <v>97.6</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49" t="s">
        <v>468</v>
      </c>
      <c r="L30" s="256"/>
      <c r="M30" s="257" t="s">
        <v>469</v>
      </c>
      <c r="N30" s="258"/>
    </row>
    <row r="31" spans="1:16">
      <c r="A31" s="250"/>
      <c r="B31" s="246"/>
      <c r="C31" s="246"/>
      <c r="D31" s="246"/>
      <c r="E31" s="246"/>
      <c r="F31" s="246"/>
      <c r="G31" s="259"/>
      <c r="H31" s="260"/>
      <c r="I31" s="260"/>
      <c r="J31" s="261"/>
      <c r="K31" s="1150"/>
      <c r="L31" s="262" t="s">
        <v>470</v>
      </c>
      <c r="M31" s="263" t="s">
        <v>471</v>
      </c>
      <c r="N31" s="264" t="s">
        <v>472</v>
      </c>
    </row>
    <row r="32" spans="1:16" ht="27" customHeight="1">
      <c r="A32" s="250"/>
      <c r="B32" s="246"/>
      <c r="C32" s="246"/>
      <c r="D32" s="246"/>
      <c r="E32" s="246"/>
      <c r="F32" s="246"/>
      <c r="G32" s="1162" t="s">
        <v>491</v>
      </c>
      <c r="H32" s="1163"/>
      <c r="I32" s="1163"/>
      <c r="J32" s="1164"/>
      <c r="K32" s="296">
        <v>2454141</v>
      </c>
      <c r="L32" s="296">
        <v>67044</v>
      </c>
      <c r="M32" s="297">
        <v>62872</v>
      </c>
      <c r="N32" s="298">
        <v>6.6</v>
      </c>
    </row>
    <row r="33" spans="1:16" ht="13.5" customHeight="1">
      <c r="A33" s="250"/>
      <c r="B33" s="246"/>
      <c r="C33" s="246"/>
      <c r="D33" s="246"/>
      <c r="E33" s="246"/>
      <c r="F33" s="246"/>
      <c r="G33" s="1162" t="s">
        <v>492</v>
      </c>
      <c r="H33" s="1163"/>
      <c r="I33" s="1163"/>
      <c r="J33" s="1164"/>
      <c r="K33" s="296" t="s">
        <v>477</v>
      </c>
      <c r="L33" s="296" t="s">
        <v>477</v>
      </c>
      <c r="M33" s="297" t="s">
        <v>477</v>
      </c>
      <c r="N33" s="298" t="s">
        <v>477</v>
      </c>
    </row>
    <row r="34" spans="1:16" ht="27" customHeight="1">
      <c r="A34" s="250"/>
      <c r="B34" s="246"/>
      <c r="C34" s="246"/>
      <c r="D34" s="246"/>
      <c r="E34" s="246"/>
      <c r="F34" s="246"/>
      <c r="G34" s="1162" t="s">
        <v>493</v>
      </c>
      <c r="H34" s="1163"/>
      <c r="I34" s="1163"/>
      <c r="J34" s="1164"/>
      <c r="K34" s="296" t="s">
        <v>477</v>
      </c>
      <c r="L34" s="296" t="s">
        <v>477</v>
      </c>
      <c r="M34" s="297">
        <v>20</v>
      </c>
      <c r="N34" s="298" t="s">
        <v>477</v>
      </c>
    </row>
    <row r="35" spans="1:16" ht="27" customHeight="1">
      <c r="A35" s="250"/>
      <c r="B35" s="246"/>
      <c r="C35" s="246"/>
      <c r="D35" s="246"/>
      <c r="E35" s="246"/>
      <c r="F35" s="246"/>
      <c r="G35" s="1162" t="s">
        <v>494</v>
      </c>
      <c r="H35" s="1163"/>
      <c r="I35" s="1163"/>
      <c r="J35" s="1164"/>
      <c r="K35" s="296">
        <v>191581</v>
      </c>
      <c r="L35" s="296">
        <v>5234</v>
      </c>
      <c r="M35" s="297">
        <v>17600</v>
      </c>
      <c r="N35" s="298">
        <v>-70.3</v>
      </c>
    </row>
    <row r="36" spans="1:16" ht="27" customHeight="1">
      <c r="A36" s="250"/>
      <c r="B36" s="246"/>
      <c r="C36" s="246"/>
      <c r="D36" s="246"/>
      <c r="E36" s="246"/>
      <c r="F36" s="246"/>
      <c r="G36" s="1162" t="s">
        <v>495</v>
      </c>
      <c r="H36" s="1163"/>
      <c r="I36" s="1163"/>
      <c r="J36" s="1164"/>
      <c r="K36" s="296">
        <v>142903</v>
      </c>
      <c r="L36" s="296">
        <v>3904</v>
      </c>
      <c r="M36" s="297">
        <v>3568</v>
      </c>
      <c r="N36" s="298">
        <v>9.4</v>
      </c>
    </row>
    <row r="37" spans="1:16" ht="13.5" customHeight="1">
      <c r="A37" s="250"/>
      <c r="B37" s="246"/>
      <c r="C37" s="246"/>
      <c r="D37" s="246"/>
      <c r="E37" s="246"/>
      <c r="F37" s="246"/>
      <c r="G37" s="1162" t="s">
        <v>496</v>
      </c>
      <c r="H37" s="1163"/>
      <c r="I37" s="1163"/>
      <c r="J37" s="1164"/>
      <c r="K37" s="296">
        <v>9405</v>
      </c>
      <c r="L37" s="296">
        <v>257</v>
      </c>
      <c r="M37" s="297">
        <v>1129</v>
      </c>
      <c r="N37" s="298">
        <v>-77.2</v>
      </c>
    </row>
    <row r="38" spans="1:16" ht="27" customHeight="1">
      <c r="A38" s="250"/>
      <c r="B38" s="246"/>
      <c r="C38" s="246"/>
      <c r="D38" s="246"/>
      <c r="E38" s="246"/>
      <c r="F38" s="246"/>
      <c r="G38" s="1165" t="s">
        <v>497</v>
      </c>
      <c r="H38" s="1166"/>
      <c r="I38" s="1166"/>
      <c r="J38" s="1167"/>
      <c r="K38" s="299" t="s">
        <v>477</v>
      </c>
      <c r="L38" s="299" t="s">
        <v>477</v>
      </c>
      <c r="M38" s="300">
        <v>2</v>
      </c>
      <c r="N38" s="301" t="s">
        <v>477</v>
      </c>
      <c r="O38" s="295"/>
    </row>
    <row r="39" spans="1:16">
      <c r="A39" s="250"/>
      <c r="B39" s="246"/>
      <c r="C39" s="246"/>
      <c r="D39" s="246"/>
      <c r="E39" s="246"/>
      <c r="F39" s="246"/>
      <c r="G39" s="1165" t="s">
        <v>498</v>
      </c>
      <c r="H39" s="1166"/>
      <c r="I39" s="1166"/>
      <c r="J39" s="1167"/>
      <c r="K39" s="302">
        <v>-82288</v>
      </c>
      <c r="L39" s="302">
        <v>-2248</v>
      </c>
      <c r="M39" s="303">
        <v>-3135</v>
      </c>
      <c r="N39" s="304">
        <v>-28.3</v>
      </c>
      <c r="O39" s="295"/>
    </row>
    <row r="40" spans="1:16" ht="27" customHeight="1">
      <c r="A40" s="250"/>
      <c r="B40" s="246"/>
      <c r="C40" s="246"/>
      <c r="D40" s="246"/>
      <c r="E40" s="246"/>
      <c r="F40" s="246"/>
      <c r="G40" s="1162" t="s">
        <v>499</v>
      </c>
      <c r="H40" s="1163"/>
      <c r="I40" s="1163"/>
      <c r="J40" s="1164"/>
      <c r="K40" s="302">
        <v>-1897253</v>
      </c>
      <c r="L40" s="302">
        <v>-51830</v>
      </c>
      <c r="M40" s="303">
        <v>-59327</v>
      </c>
      <c r="N40" s="304">
        <v>-12.6</v>
      </c>
      <c r="O40" s="295"/>
    </row>
    <row r="41" spans="1:16">
      <c r="A41" s="250"/>
      <c r="B41" s="246"/>
      <c r="C41" s="246"/>
      <c r="D41" s="246"/>
      <c r="E41" s="246"/>
      <c r="F41" s="246"/>
      <c r="G41" s="1168" t="s">
        <v>280</v>
      </c>
      <c r="H41" s="1169"/>
      <c r="I41" s="1169"/>
      <c r="J41" s="1170"/>
      <c r="K41" s="296">
        <v>818489</v>
      </c>
      <c r="L41" s="302">
        <v>22360</v>
      </c>
      <c r="M41" s="303">
        <v>22729</v>
      </c>
      <c r="N41" s="304">
        <v>-1.6</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7" t="s">
        <v>468</v>
      </c>
      <c r="J49" s="1159" t="s">
        <v>503</v>
      </c>
      <c r="K49" s="1160"/>
      <c r="L49" s="1160"/>
      <c r="M49" s="1160"/>
      <c r="N49" s="1161"/>
    </row>
    <row r="50" spans="1:14">
      <c r="A50" s="250"/>
      <c r="B50" s="246"/>
      <c r="C50" s="246"/>
      <c r="D50" s="246"/>
      <c r="E50" s="246"/>
      <c r="F50" s="246"/>
      <c r="G50" s="314"/>
      <c r="H50" s="315"/>
      <c r="I50" s="1158"/>
      <c r="J50" s="316" t="s">
        <v>504</v>
      </c>
      <c r="K50" s="317" t="s">
        <v>505</v>
      </c>
      <c r="L50" s="318" t="s">
        <v>506</v>
      </c>
      <c r="M50" s="319" t="s">
        <v>507</v>
      </c>
      <c r="N50" s="320" t="s">
        <v>508</v>
      </c>
    </row>
    <row r="51" spans="1:14">
      <c r="A51" s="250"/>
      <c r="B51" s="246"/>
      <c r="C51" s="246"/>
      <c r="D51" s="246"/>
      <c r="E51" s="246"/>
      <c r="F51" s="246"/>
      <c r="G51" s="312" t="s">
        <v>509</v>
      </c>
      <c r="H51" s="313"/>
      <c r="I51" s="321">
        <v>3358810</v>
      </c>
      <c r="J51" s="322">
        <v>86688</v>
      </c>
      <c r="K51" s="323">
        <v>-8.6999999999999993</v>
      </c>
      <c r="L51" s="324">
        <v>70489</v>
      </c>
      <c r="M51" s="325">
        <v>5.0999999999999996</v>
      </c>
      <c r="N51" s="326">
        <v>-13.8</v>
      </c>
    </row>
    <row r="52" spans="1:14">
      <c r="A52" s="250"/>
      <c r="B52" s="246"/>
      <c r="C52" s="246"/>
      <c r="D52" s="246"/>
      <c r="E52" s="246"/>
      <c r="F52" s="246"/>
      <c r="G52" s="327"/>
      <c r="H52" s="328" t="s">
        <v>510</v>
      </c>
      <c r="I52" s="329">
        <v>1860335</v>
      </c>
      <c r="J52" s="330">
        <v>48014</v>
      </c>
      <c r="K52" s="331">
        <v>-22.6</v>
      </c>
      <c r="L52" s="332">
        <v>37817</v>
      </c>
      <c r="M52" s="333">
        <v>1.8</v>
      </c>
      <c r="N52" s="334">
        <v>-24.4</v>
      </c>
    </row>
    <row r="53" spans="1:14">
      <c r="A53" s="250"/>
      <c r="B53" s="246"/>
      <c r="C53" s="246"/>
      <c r="D53" s="246"/>
      <c r="E53" s="246"/>
      <c r="F53" s="246"/>
      <c r="G53" s="312" t="s">
        <v>511</v>
      </c>
      <c r="H53" s="313"/>
      <c r="I53" s="321">
        <v>4524264</v>
      </c>
      <c r="J53" s="322">
        <v>117571</v>
      </c>
      <c r="K53" s="323">
        <v>35.6</v>
      </c>
      <c r="L53" s="324">
        <v>84389</v>
      </c>
      <c r="M53" s="325">
        <v>19.7</v>
      </c>
      <c r="N53" s="326">
        <v>15.9</v>
      </c>
    </row>
    <row r="54" spans="1:14">
      <c r="A54" s="250"/>
      <c r="B54" s="246"/>
      <c r="C54" s="246"/>
      <c r="D54" s="246"/>
      <c r="E54" s="246"/>
      <c r="F54" s="246"/>
      <c r="G54" s="327"/>
      <c r="H54" s="328" t="s">
        <v>510</v>
      </c>
      <c r="I54" s="329">
        <v>2699077</v>
      </c>
      <c r="J54" s="330">
        <v>70141</v>
      </c>
      <c r="K54" s="331">
        <v>46.1</v>
      </c>
      <c r="L54" s="332">
        <v>44339</v>
      </c>
      <c r="M54" s="333">
        <v>17.2</v>
      </c>
      <c r="N54" s="334">
        <v>28.9</v>
      </c>
    </row>
    <row r="55" spans="1:14">
      <c r="A55" s="250"/>
      <c r="B55" s="246"/>
      <c r="C55" s="246"/>
      <c r="D55" s="246"/>
      <c r="E55" s="246"/>
      <c r="F55" s="246"/>
      <c r="G55" s="312" t="s">
        <v>512</v>
      </c>
      <c r="H55" s="313"/>
      <c r="I55" s="321">
        <v>3608709</v>
      </c>
      <c r="J55" s="322">
        <v>95405</v>
      </c>
      <c r="K55" s="323">
        <v>-18.899999999999999</v>
      </c>
      <c r="L55" s="324">
        <v>83623</v>
      </c>
      <c r="M55" s="325">
        <v>-0.9</v>
      </c>
      <c r="N55" s="326">
        <v>-18</v>
      </c>
    </row>
    <row r="56" spans="1:14">
      <c r="A56" s="250"/>
      <c r="B56" s="246"/>
      <c r="C56" s="246"/>
      <c r="D56" s="246"/>
      <c r="E56" s="246"/>
      <c r="F56" s="246"/>
      <c r="G56" s="327"/>
      <c r="H56" s="328" t="s">
        <v>510</v>
      </c>
      <c r="I56" s="329">
        <v>2003089</v>
      </c>
      <c r="J56" s="330">
        <v>52957</v>
      </c>
      <c r="K56" s="331">
        <v>-24.5</v>
      </c>
      <c r="L56" s="332">
        <v>48787</v>
      </c>
      <c r="M56" s="333">
        <v>10</v>
      </c>
      <c r="N56" s="334">
        <v>-34.5</v>
      </c>
    </row>
    <row r="57" spans="1:14">
      <c r="A57" s="250"/>
      <c r="B57" s="246"/>
      <c r="C57" s="246"/>
      <c r="D57" s="246"/>
      <c r="E57" s="246"/>
      <c r="F57" s="246"/>
      <c r="G57" s="312" t="s">
        <v>513</v>
      </c>
      <c r="H57" s="313"/>
      <c r="I57" s="321">
        <v>2360971</v>
      </c>
      <c r="J57" s="322">
        <v>63307</v>
      </c>
      <c r="K57" s="323">
        <v>-33.6</v>
      </c>
      <c r="L57" s="324">
        <v>87974</v>
      </c>
      <c r="M57" s="325">
        <v>5.2</v>
      </c>
      <c r="N57" s="326">
        <v>-38.799999999999997</v>
      </c>
    </row>
    <row r="58" spans="1:14">
      <c r="A58" s="250"/>
      <c r="B58" s="246"/>
      <c r="C58" s="246"/>
      <c r="D58" s="246"/>
      <c r="E58" s="246"/>
      <c r="F58" s="246"/>
      <c r="G58" s="327"/>
      <c r="H58" s="328" t="s">
        <v>510</v>
      </c>
      <c r="I58" s="329">
        <v>1471806</v>
      </c>
      <c r="J58" s="330">
        <v>39465</v>
      </c>
      <c r="K58" s="331">
        <v>-25.5</v>
      </c>
      <c r="L58" s="332">
        <v>48183</v>
      </c>
      <c r="M58" s="333">
        <v>-1.2</v>
      </c>
      <c r="N58" s="334">
        <v>-24.3</v>
      </c>
    </row>
    <row r="59" spans="1:14">
      <c r="A59" s="250"/>
      <c r="B59" s="246"/>
      <c r="C59" s="246"/>
      <c r="D59" s="246"/>
      <c r="E59" s="246"/>
      <c r="F59" s="246"/>
      <c r="G59" s="312" t="s">
        <v>514</v>
      </c>
      <c r="H59" s="313"/>
      <c r="I59" s="321">
        <v>2339922</v>
      </c>
      <c r="J59" s="322">
        <v>63924</v>
      </c>
      <c r="K59" s="323">
        <v>1</v>
      </c>
      <c r="L59" s="324">
        <v>78864</v>
      </c>
      <c r="M59" s="325">
        <v>-10.4</v>
      </c>
      <c r="N59" s="326">
        <v>11.4</v>
      </c>
    </row>
    <row r="60" spans="1:14">
      <c r="A60" s="250"/>
      <c r="B60" s="246"/>
      <c r="C60" s="246"/>
      <c r="D60" s="246"/>
      <c r="E60" s="246"/>
      <c r="F60" s="246"/>
      <c r="G60" s="327"/>
      <c r="H60" s="328" t="s">
        <v>510</v>
      </c>
      <c r="I60" s="335">
        <v>1239087</v>
      </c>
      <c r="J60" s="330">
        <v>33850</v>
      </c>
      <c r="K60" s="331">
        <v>-14.2</v>
      </c>
      <c r="L60" s="332">
        <v>46136</v>
      </c>
      <c r="M60" s="333">
        <v>-4.2</v>
      </c>
      <c r="N60" s="334">
        <v>-10</v>
      </c>
    </row>
    <row r="61" spans="1:14">
      <c r="A61" s="250"/>
      <c r="B61" s="246"/>
      <c r="C61" s="246"/>
      <c r="D61" s="246"/>
      <c r="E61" s="246"/>
      <c r="F61" s="246"/>
      <c r="G61" s="312" t="s">
        <v>515</v>
      </c>
      <c r="H61" s="336"/>
      <c r="I61" s="337">
        <v>3238535</v>
      </c>
      <c r="J61" s="338">
        <v>85379</v>
      </c>
      <c r="K61" s="339">
        <v>-4.9000000000000004</v>
      </c>
      <c r="L61" s="340">
        <v>81068</v>
      </c>
      <c r="M61" s="341">
        <v>3.7</v>
      </c>
      <c r="N61" s="326">
        <v>-8.6</v>
      </c>
    </row>
    <row r="62" spans="1:14">
      <c r="A62" s="250"/>
      <c r="B62" s="246"/>
      <c r="C62" s="246"/>
      <c r="D62" s="246"/>
      <c r="E62" s="246"/>
      <c r="F62" s="246"/>
      <c r="G62" s="327"/>
      <c r="H62" s="328" t="s">
        <v>510</v>
      </c>
      <c r="I62" s="329">
        <v>1854679</v>
      </c>
      <c r="J62" s="330">
        <v>48885</v>
      </c>
      <c r="K62" s="331">
        <v>-8.1</v>
      </c>
      <c r="L62" s="332">
        <v>45052</v>
      </c>
      <c r="M62" s="333">
        <v>4.7</v>
      </c>
      <c r="N62" s="334">
        <v>-12.8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1" t="s">
        <v>3</v>
      </c>
      <c r="D47" s="1171"/>
      <c r="E47" s="1172"/>
      <c r="F47" s="11">
        <v>26.22</v>
      </c>
      <c r="G47" s="12">
        <v>28.53</v>
      </c>
      <c r="H47" s="12">
        <v>28.54</v>
      </c>
      <c r="I47" s="12">
        <v>28.02</v>
      </c>
      <c r="J47" s="13">
        <v>27.72</v>
      </c>
    </row>
    <row r="48" spans="2:10" ht="57.75" customHeight="1">
      <c r="B48" s="14"/>
      <c r="C48" s="1173" t="s">
        <v>4</v>
      </c>
      <c r="D48" s="1173"/>
      <c r="E48" s="1174"/>
      <c r="F48" s="15">
        <v>3.76</v>
      </c>
      <c r="G48" s="16">
        <v>5.04</v>
      </c>
      <c r="H48" s="16">
        <v>3.39</v>
      </c>
      <c r="I48" s="16">
        <v>6.07</v>
      </c>
      <c r="J48" s="17">
        <v>4.7</v>
      </c>
    </row>
    <row r="49" spans="2:10" ht="57.75" customHeight="1" thickBot="1">
      <c r="B49" s="18"/>
      <c r="C49" s="1175" t="s">
        <v>5</v>
      </c>
      <c r="D49" s="1175"/>
      <c r="E49" s="1176"/>
      <c r="F49" s="19" t="s">
        <v>522</v>
      </c>
      <c r="G49" s="20">
        <v>1.29</v>
      </c>
      <c r="H49" s="20" t="s">
        <v>523</v>
      </c>
      <c r="I49" s="20">
        <v>0.18</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3" t="s">
        <v>525</v>
      </c>
      <c r="D34" s="1183"/>
      <c r="E34" s="1184"/>
      <c r="F34" s="32">
        <v>3.75</v>
      </c>
      <c r="G34" s="33">
        <v>5.04</v>
      </c>
      <c r="H34" s="33">
        <v>3.39</v>
      </c>
      <c r="I34" s="33">
        <v>6.06</v>
      </c>
      <c r="J34" s="34">
        <v>4.6900000000000004</v>
      </c>
      <c r="K34" s="22"/>
      <c r="L34" s="22"/>
      <c r="M34" s="22"/>
      <c r="N34" s="22"/>
      <c r="O34" s="22"/>
      <c r="P34" s="22"/>
    </row>
    <row r="35" spans="1:16" ht="39" customHeight="1">
      <c r="A35" s="22"/>
      <c r="B35" s="35"/>
      <c r="C35" s="1177" t="s">
        <v>526</v>
      </c>
      <c r="D35" s="1178"/>
      <c r="E35" s="1179"/>
      <c r="F35" s="36">
        <v>2.81</v>
      </c>
      <c r="G35" s="37">
        <v>2.81</v>
      </c>
      <c r="H35" s="37">
        <v>2.4700000000000002</v>
      </c>
      <c r="I35" s="37">
        <v>3.14</v>
      </c>
      <c r="J35" s="38">
        <v>3.02</v>
      </c>
      <c r="K35" s="22"/>
      <c r="L35" s="22"/>
      <c r="M35" s="22"/>
      <c r="N35" s="22"/>
      <c r="O35" s="22"/>
      <c r="P35" s="22"/>
    </row>
    <row r="36" spans="1:16" ht="39" customHeight="1">
      <c r="A36" s="22"/>
      <c r="B36" s="35"/>
      <c r="C36" s="1177" t="s">
        <v>527</v>
      </c>
      <c r="D36" s="1178"/>
      <c r="E36" s="1179"/>
      <c r="F36" s="36">
        <v>0.45</v>
      </c>
      <c r="G36" s="37">
        <v>0.55000000000000004</v>
      </c>
      <c r="H36" s="37">
        <v>0.56999999999999995</v>
      </c>
      <c r="I36" s="37">
        <v>0.92</v>
      </c>
      <c r="J36" s="38">
        <v>1.02</v>
      </c>
      <c r="K36" s="22"/>
      <c r="L36" s="22"/>
      <c r="M36" s="22"/>
      <c r="N36" s="22"/>
      <c r="O36" s="22"/>
      <c r="P36" s="22"/>
    </row>
    <row r="37" spans="1:16" ht="39" customHeight="1">
      <c r="A37" s="22"/>
      <c r="B37" s="35"/>
      <c r="C37" s="1177" t="s">
        <v>528</v>
      </c>
      <c r="D37" s="1178"/>
      <c r="E37" s="1179"/>
      <c r="F37" s="36">
        <v>0.17</v>
      </c>
      <c r="G37" s="37">
        <v>0.52</v>
      </c>
      <c r="H37" s="37">
        <v>0.39</v>
      </c>
      <c r="I37" s="37">
        <v>0.47</v>
      </c>
      <c r="J37" s="38">
        <v>0.36</v>
      </c>
      <c r="K37" s="22"/>
      <c r="L37" s="22"/>
      <c r="M37" s="22"/>
      <c r="N37" s="22"/>
      <c r="O37" s="22"/>
      <c r="P37" s="22"/>
    </row>
    <row r="38" spans="1:16" ht="39" customHeight="1">
      <c r="A38" s="22"/>
      <c r="B38" s="35"/>
      <c r="C38" s="1177" t="s">
        <v>529</v>
      </c>
      <c r="D38" s="1178"/>
      <c r="E38" s="1179"/>
      <c r="F38" s="36">
        <v>0.16</v>
      </c>
      <c r="G38" s="37">
        <v>7.0000000000000007E-2</v>
      </c>
      <c r="H38" s="37">
        <v>0.03</v>
      </c>
      <c r="I38" s="37">
        <v>0.02</v>
      </c>
      <c r="J38" s="38">
        <v>7.0000000000000007E-2</v>
      </c>
      <c r="K38" s="22"/>
      <c r="L38" s="22"/>
      <c r="M38" s="22"/>
      <c r="N38" s="22"/>
      <c r="O38" s="22"/>
      <c r="P38" s="22"/>
    </row>
    <row r="39" spans="1:16" ht="39" customHeight="1">
      <c r="A39" s="22"/>
      <c r="B39" s="35"/>
      <c r="C39" s="1177" t="s">
        <v>530</v>
      </c>
      <c r="D39" s="1178"/>
      <c r="E39" s="1179"/>
      <c r="F39" s="36">
        <v>0.04</v>
      </c>
      <c r="G39" s="37">
        <v>0.03</v>
      </c>
      <c r="H39" s="37">
        <v>0.05</v>
      </c>
      <c r="I39" s="37">
        <v>0.06</v>
      </c>
      <c r="J39" s="38">
        <v>0.06</v>
      </c>
      <c r="K39" s="22"/>
      <c r="L39" s="22"/>
      <c r="M39" s="22"/>
      <c r="N39" s="22"/>
      <c r="O39" s="22"/>
      <c r="P39" s="22"/>
    </row>
    <row r="40" spans="1:16" ht="39" customHeight="1">
      <c r="A40" s="22"/>
      <c r="B40" s="35"/>
      <c r="C40" s="1177" t="s">
        <v>531</v>
      </c>
      <c r="D40" s="1178"/>
      <c r="E40" s="1179"/>
      <c r="F40" s="36">
        <v>0.01</v>
      </c>
      <c r="G40" s="37">
        <v>0.01</v>
      </c>
      <c r="H40" s="37">
        <v>0.02</v>
      </c>
      <c r="I40" s="37">
        <v>0.01</v>
      </c>
      <c r="J40" s="38">
        <v>0.02</v>
      </c>
      <c r="K40" s="22"/>
      <c r="L40" s="22"/>
      <c r="M40" s="22"/>
      <c r="N40" s="22"/>
      <c r="O40" s="22"/>
      <c r="P40" s="22"/>
    </row>
    <row r="41" spans="1:16" ht="39" customHeight="1">
      <c r="A41" s="22"/>
      <c r="B41" s="35"/>
      <c r="C41" s="1177" t="s">
        <v>532</v>
      </c>
      <c r="D41" s="1178"/>
      <c r="E41" s="1179"/>
      <c r="F41" s="36">
        <v>0.02</v>
      </c>
      <c r="G41" s="37">
        <v>0.01</v>
      </c>
      <c r="H41" s="37">
        <v>0.01</v>
      </c>
      <c r="I41" s="37">
        <v>0.01</v>
      </c>
      <c r="J41" s="38">
        <v>0</v>
      </c>
      <c r="K41" s="22"/>
      <c r="L41" s="22"/>
      <c r="M41" s="22"/>
      <c r="N41" s="22"/>
      <c r="O41" s="22"/>
      <c r="P41" s="22"/>
    </row>
    <row r="42" spans="1:16" ht="39" customHeight="1">
      <c r="A42" s="22"/>
      <c r="B42" s="39"/>
      <c r="C42" s="1177" t="s">
        <v>533</v>
      </c>
      <c r="D42" s="1178"/>
      <c r="E42" s="1179"/>
      <c r="F42" s="36" t="s">
        <v>477</v>
      </c>
      <c r="G42" s="37" t="s">
        <v>477</v>
      </c>
      <c r="H42" s="37" t="s">
        <v>477</v>
      </c>
      <c r="I42" s="37" t="s">
        <v>477</v>
      </c>
      <c r="J42" s="38" t="s">
        <v>477</v>
      </c>
      <c r="K42" s="22"/>
      <c r="L42" s="22"/>
      <c r="M42" s="22"/>
      <c r="N42" s="22"/>
      <c r="O42" s="22"/>
      <c r="P42" s="22"/>
    </row>
    <row r="43" spans="1:16" ht="39" customHeight="1" thickBot="1">
      <c r="A43" s="22"/>
      <c r="B43" s="40"/>
      <c r="C43" s="1180" t="s">
        <v>534</v>
      </c>
      <c r="D43" s="1181"/>
      <c r="E43" s="1182"/>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3" t="s">
        <v>11</v>
      </c>
      <c r="C45" s="1194"/>
      <c r="D45" s="58"/>
      <c r="E45" s="1199" t="s">
        <v>12</v>
      </c>
      <c r="F45" s="1199"/>
      <c r="G45" s="1199"/>
      <c r="H45" s="1199"/>
      <c r="I45" s="1199"/>
      <c r="J45" s="1200"/>
      <c r="K45" s="59">
        <v>2334</v>
      </c>
      <c r="L45" s="60">
        <v>2328</v>
      </c>
      <c r="M45" s="60">
        <v>2369</v>
      </c>
      <c r="N45" s="60">
        <v>2341</v>
      </c>
      <c r="O45" s="61">
        <v>2454</v>
      </c>
      <c r="P45" s="48"/>
      <c r="Q45" s="48"/>
      <c r="R45" s="48"/>
      <c r="S45" s="48"/>
      <c r="T45" s="48"/>
      <c r="U45" s="48"/>
    </row>
    <row r="46" spans="1:21" ht="30.75" customHeight="1">
      <c r="A46" s="48"/>
      <c r="B46" s="1195"/>
      <c r="C46" s="1196"/>
      <c r="D46" s="62"/>
      <c r="E46" s="1187" t="s">
        <v>13</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c r="A47" s="48"/>
      <c r="B47" s="1195"/>
      <c r="C47" s="1196"/>
      <c r="D47" s="62"/>
      <c r="E47" s="1187" t="s">
        <v>14</v>
      </c>
      <c r="F47" s="1187"/>
      <c r="G47" s="1187"/>
      <c r="H47" s="1187"/>
      <c r="I47" s="1187"/>
      <c r="J47" s="1188"/>
      <c r="K47" s="63" t="s">
        <v>477</v>
      </c>
      <c r="L47" s="64" t="s">
        <v>477</v>
      </c>
      <c r="M47" s="64" t="s">
        <v>477</v>
      </c>
      <c r="N47" s="64" t="s">
        <v>477</v>
      </c>
      <c r="O47" s="65" t="s">
        <v>477</v>
      </c>
      <c r="P47" s="48"/>
      <c r="Q47" s="48"/>
      <c r="R47" s="48"/>
      <c r="S47" s="48"/>
      <c r="T47" s="48"/>
      <c r="U47" s="48"/>
    </row>
    <row r="48" spans="1:21" ht="30.75" customHeight="1">
      <c r="A48" s="48"/>
      <c r="B48" s="1195"/>
      <c r="C48" s="1196"/>
      <c r="D48" s="62"/>
      <c r="E48" s="1187" t="s">
        <v>15</v>
      </c>
      <c r="F48" s="1187"/>
      <c r="G48" s="1187"/>
      <c r="H48" s="1187"/>
      <c r="I48" s="1187"/>
      <c r="J48" s="1188"/>
      <c r="K48" s="63">
        <v>268</v>
      </c>
      <c r="L48" s="64">
        <v>249</v>
      </c>
      <c r="M48" s="64">
        <v>240</v>
      </c>
      <c r="N48" s="64">
        <v>230</v>
      </c>
      <c r="O48" s="65">
        <v>192</v>
      </c>
      <c r="P48" s="48"/>
      <c r="Q48" s="48"/>
      <c r="R48" s="48"/>
      <c r="S48" s="48"/>
      <c r="T48" s="48"/>
      <c r="U48" s="48"/>
    </row>
    <row r="49" spans="1:21" ht="30.75" customHeight="1">
      <c r="A49" s="48"/>
      <c r="B49" s="1195"/>
      <c r="C49" s="1196"/>
      <c r="D49" s="62"/>
      <c r="E49" s="1187" t="s">
        <v>16</v>
      </c>
      <c r="F49" s="1187"/>
      <c r="G49" s="1187"/>
      <c r="H49" s="1187"/>
      <c r="I49" s="1187"/>
      <c r="J49" s="1188"/>
      <c r="K49" s="63">
        <v>56</v>
      </c>
      <c r="L49" s="64">
        <v>36</v>
      </c>
      <c r="M49" s="64">
        <v>43</v>
      </c>
      <c r="N49" s="64">
        <v>99</v>
      </c>
      <c r="O49" s="65">
        <v>143</v>
      </c>
      <c r="P49" s="48"/>
      <c r="Q49" s="48"/>
      <c r="R49" s="48"/>
      <c r="S49" s="48"/>
      <c r="T49" s="48"/>
      <c r="U49" s="48"/>
    </row>
    <row r="50" spans="1:21" ht="30.75" customHeight="1">
      <c r="A50" s="48"/>
      <c r="B50" s="1195"/>
      <c r="C50" s="1196"/>
      <c r="D50" s="62"/>
      <c r="E50" s="1187" t="s">
        <v>17</v>
      </c>
      <c r="F50" s="1187"/>
      <c r="G50" s="1187"/>
      <c r="H50" s="1187"/>
      <c r="I50" s="1187"/>
      <c r="J50" s="1188"/>
      <c r="K50" s="63">
        <v>28</v>
      </c>
      <c r="L50" s="64">
        <v>23</v>
      </c>
      <c r="M50" s="64">
        <v>19</v>
      </c>
      <c r="N50" s="64">
        <v>13</v>
      </c>
      <c r="O50" s="65">
        <v>9</v>
      </c>
      <c r="P50" s="48"/>
      <c r="Q50" s="48"/>
      <c r="R50" s="48"/>
      <c r="S50" s="48"/>
      <c r="T50" s="48"/>
      <c r="U50" s="48"/>
    </row>
    <row r="51" spans="1:21" ht="30.75" customHeight="1">
      <c r="A51" s="48"/>
      <c r="B51" s="1197"/>
      <c r="C51" s="1198"/>
      <c r="D51" s="66"/>
      <c r="E51" s="1187" t="s">
        <v>18</v>
      </c>
      <c r="F51" s="1187"/>
      <c r="G51" s="1187"/>
      <c r="H51" s="1187"/>
      <c r="I51" s="1187"/>
      <c r="J51" s="1188"/>
      <c r="K51" s="63" t="s">
        <v>477</v>
      </c>
      <c r="L51" s="64" t="s">
        <v>477</v>
      </c>
      <c r="M51" s="64" t="s">
        <v>477</v>
      </c>
      <c r="N51" s="64" t="s">
        <v>477</v>
      </c>
      <c r="O51" s="65" t="s">
        <v>477</v>
      </c>
      <c r="P51" s="48"/>
      <c r="Q51" s="48"/>
      <c r="R51" s="48"/>
      <c r="S51" s="48"/>
      <c r="T51" s="48"/>
      <c r="U51" s="48"/>
    </row>
    <row r="52" spans="1:21" ht="30.75" customHeight="1">
      <c r="A52" s="48"/>
      <c r="B52" s="1185" t="s">
        <v>19</v>
      </c>
      <c r="C52" s="1186"/>
      <c r="D52" s="66"/>
      <c r="E52" s="1187" t="s">
        <v>20</v>
      </c>
      <c r="F52" s="1187"/>
      <c r="G52" s="1187"/>
      <c r="H52" s="1187"/>
      <c r="I52" s="1187"/>
      <c r="J52" s="1188"/>
      <c r="K52" s="63">
        <v>1823</v>
      </c>
      <c r="L52" s="64">
        <v>1844</v>
      </c>
      <c r="M52" s="64">
        <v>1919</v>
      </c>
      <c r="N52" s="64">
        <v>1892</v>
      </c>
      <c r="O52" s="65">
        <v>1979</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863</v>
      </c>
      <c r="L53" s="69">
        <v>792</v>
      </c>
      <c r="M53" s="69">
        <v>752</v>
      </c>
      <c r="N53" s="69">
        <v>791</v>
      </c>
      <c r="O53" s="70">
        <v>819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1" t="s">
        <v>24</v>
      </c>
      <c r="C41" s="1202"/>
      <c r="D41" s="81"/>
      <c r="E41" s="1207" t="s">
        <v>25</v>
      </c>
      <c r="F41" s="1207"/>
      <c r="G41" s="1207"/>
      <c r="H41" s="1208"/>
      <c r="I41" s="82">
        <v>22498</v>
      </c>
      <c r="J41" s="83">
        <v>22808</v>
      </c>
      <c r="K41" s="83">
        <v>22797</v>
      </c>
      <c r="L41" s="83">
        <v>22700</v>
      </c>
      <c r="M41" s="84">
        <v>22115</v>
      </c>
    </row>
    <row r="42" spans="2:13" ht="27.75" customHeight="1">
      <c r="B42" s="1203"/>
      <c r="C42" s="1204"/>
      <c r="D42" s="85"/>
      <c r="E42" s="1209" t="s">
        <v>26</v>
      </c>
      <c r="F42" s="1209"/>
      <c r="G42" s="1209"/>
      <c r="H42" s="1210"/>
      <c r="I42" s="86">
        <v>26</v>
      </c>
      <c r="J42" s="87">
        <v>20</v>
      </c>
      <c r="K42" s="87">
        <v>14</v>
      </c>
      <c r="L42" s="87">
        <v>9</v>
      </c>
      <c r="M42" s="88">
        <v>5</v>
      </c>
    </row>
    <row r="43" spans="2:13" ht="27.75" customHeight="1">
      <c r="B43" s="1203"/>
      <c r="C43" s="1204"/>
      <c r="D43" s="85"/>
      <c r="E43" s="1209" t="s">
        <v>27</v>
      </c>
      <c r="F43" s="1209"/>
      <c r="G43" s="1209"/>
      <c r="H43" s="1210"/>
      <c r="I43" s="86">
        <v>2470</v>
      </c>
      <c r="J43" s="87">
        <v>2349</v>
      </c>
      <c r="K43" s="87">
        <v>2023</v>
      </c>
      <c r="L43" s="87">
        <v>1886</v>
      </c>
      <c r="M43" s="88">
        <v>1827</v>
      </c>
    </row>
    <row r="44" spans="2:13" ht="27.75" customHeight="1">
      <c r="B44" s="1203"/>
      <c r="C44" s="1204"/>
      <c r="D44" s="85"/>
      <c r="E44" s="1209" t="s">
        <v>28</v>
      </c>
      <c r="F44" s="1209"/>
      <c r="G44" s="1209"/>
      <c r="H44" s="1210"/>
      <c r="I44" s="86">
        <v>373</v>
      </c>
      <c r="J44" s="87">
        <v>708</v>
      </c>
      <c r="K44" s="87">
        <v>1331</v>
      </c>
      <c r="L44" s="87">
        <v>1753</v>
      </c>
      <c r="M44" s="88">
        <v>2091</v>
      </c>
    </row>
    <row r="45" spans="2:13" ht="27.75" customHeight="1">
      <c r="B45" s="1203"/>
      <c r="C45" s="1204"/>
      <c r="D45" s="85"/>
      <c r="E45" s="1209" t="s">
        <v>29</v>
      </c>
      <c r="F45" s="1209"/>
      <c r="G45" s="1209"/>
      <c r="H45" s="1210"/>
      <c r="I45" s="86">
        <v>4631</v>
      </c>
      <c r="J45" s="87">
        <v>4621</v>
      </c>
      <c r="K45" s="87">
        <v>4088</v>
      </c>
      <c r="L45" s="87">
        <v>3719</v>
      </c>
      <c r="M45" s="88">
        <v>3585</v>
      </c>
    </row>
    <row r="46" spans="2:13" ht="27.75" customHeight="1">
      <c r="B46" s="1203"/>
      <c r="C46" s="1204"/>
      <c r="D46" s="89"/>
      <c r="E46" s="1209" t="s">
        <v>30</v>
      </c>
      <c r="F46" s="1209"/>
      <c r="G46" s="1209"/>
      <c r="H46" s="1210"/>
      <c r="I46" s="86">
        <v>120</v>
      </c>
      <c r="J46" s="87">
        <v>45</v>
      </c>
      <c r="K46" s="87">
        <v>34</v>
      </c>
      <c r="L46" s="87">
        <v>28</v>
      </c>
      <c r="M46" s="88">
        <v>24</v>
      </c>
    </row>
    <row r="47" spans="2:13" ht="27.75" customHeight="1">
      <c r="B47" s="1203"/>
      <c r="C47" s="1204"/>
      <c r="D47" s="90"/>
      <c r="E47" s="1211" t="s">
        <v>31</v>
      </c>
      <c r="F47" s="1212"/>
      <c r="G47" s="1212"/>
      <c r="H47" s="1213"/>
      <c r="I47" s="86" t="s">
        <v>477</v>
      </c>
      <c r="J47" s="87" t="s">
        <v>477</v>
      </c>
      <c r="K47" s="87" t="s">
        <v>477</v>
      </c>
      <c r="L47" s="87" t="s">
        <v>477</v>
      </c>
      <c r="M47" s="88" t="s">
        <v>477</v>
      </c>
    </row>
    <row r="48" spans="2:13" ht="27.75" customHeight="1">
      <c r="B48" s="1203"/>
      <c r="C48" s="1204"/>
      <c r="D48" s="85"/>
      <c r="E48" s="1209" t="s">
        <v>32</v>
      </c>
      <c r="F48" s="1209"/>
      <c r="G48" s="1209"/>
      <c r="H48" s="1210"/>
      <c r="I48" s="86" t="s">
        <v>477</v>
      </c>
      <c r="J48" s="87" t="s">
        <v>477</v>
      </c>
      <c r="K48" s="87" t="s">
        <v>477</v>
      </c>
      <c r="L48" s="87" t="s">
        <v>477</v>
      </c>
      <c r="M48" s="88" t="s">
        <v>477</v>
      </c>
    </row>
    <row r="49" spans="2:13" ht="27.75" customHeight="1">
      <c r="B49" s="1205"/>
      <c r="C49" s="1206"/>
      <c r="D49" s="85"/>
      <c r="E49" s="1209" t="s">
        <v>33</v>
      </c>
      <c r="F49" s="1209"/>
      <c r="G49" s="1209"/>
      <c r="H49" s="1210"/>
      <c r="I49" s="86" t="s">
        <v>477</v>
      </c>
      <c r="J49" s="87" t="s">
        <v>477</v>
      </c>
      <c r="K49" s="87" t="s">
        <v>477</v>
      </c>
      <c r="L49" s="87" t="s">
        <v>477</v>
      </c>
      <c r="M49" s="88" t="s">
        <v>477</v>
      </c>
    </row>
    <row r="50" spans="2:13" ht="27.75" customHeight="1">
      <c r="B50" s="1214" t="s">
        <v>34</v>
      </c>
      <c r="C50" s="1215"/>
      <c r="D50" s="91"/>
      <c r="E50" s="1209" t="s">
        <v>35</v>
      </c>
      <c r="F50" s="1209"/>
      <c r="G50" s="1209"/>
      <c r="H50" s="1210"/>
      <c r="I50" s="86">
        <v>8631</v>
      </c>
      <c r="J50" s="87">
        <v>8999</v>
      </c>
      <c r="K50" s="87">
        <v>8845</v>
      </c>
      <c r="L50" s="87">
        <v>8629</v>
      </c>
      <c r="M50" s="88">
        <v>8450</v>
      </c>
    </row>
    <row r="51" spans="2:13" ht="27.75" customHeight="1">
      <c r="B51" s="1203"/>
      <c r="C51" s="1204"/>
      <c r="D51" s="85"/>
      <c r="E51" s="1209" t="s">
        <v>36</v>
      </c>
      <c r="F51" s="1209"/>
      <c r="G51" s="1209"/>
      <c r="H51" s="1210"/>
      <c r="I51" s="86">
        <v>700</v>
      </c>
      <c r="J51" s="87">
        <v>671</v>
      </c>
      <c r="K51" s="87">
        <v>591</v>
      </c>
      <c r="L51" s="87">
        <v>532</v>
      </c>
      <c r="M51" s="88">
        <v>480</v>
      </c>
    </row>
    <row r="52" spans="2:13" ht="27.75" customHeight="1">
      <c r="B52" s="1205"/>
      <c r="C52" s="1206"/>
      <c r="D52" s="85"/>
      <c r="E52" s="1209" t="s">
        <v>37</v>
      </c>
      <c r="F52" s="1209"/>
      <c r="G52" s="1209"/>
      <c r="H52" s="1210"/>
      <c r="I52" s="86">
        <v>18108</v>
      </c>
      <c r="J52" s="87">
        <v>18156</v>
      </c>
      <c r="K52" s="87">
        <v>18472</v>
      </c>
      <c r="L52" s="87">
        <v>18514</v>
      </c>
      <c r="M52" s="88">
        <v>18066</v>
      </c>
    </row>
    <row r="53" spans="2:13" ht="27.75" customHeight="1" thickBot="1">
      <c r="B53" s="1216" t="s">
        <v>21</v>
      </c>
      <c r="C53" s="1217"/>
      <c r="D53" s="92"/>
      <c r="E53" s="1218" t="s">
        <v>38</v>
      </c>
      <c r="F53" s="1218"/>
      <c r="G53" s="1218"/>
      <c r="H53" s="1219"/>
      <c r="I53" s="93">
        <v>2680</v>
      </c>
      <c r="J53" s="94">
        <v>2724</v>
      </c>
      <c r="K53" s="94">
        <v>2378</v>
      </c>
      <c r="L53" s="94">
        <v>2418</v>
      </c>
      <c r="M53" s="95">
        <v>2651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562</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562</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5" t="s">
        <v>558</v>
      </c>
      <c r="I42" s="354"/>
      <c r="J42" s="354"/>
      <c r="K42" s="354"/>
      <c r="L42" s="246"/>
      <c r="M42" s="246"/>
      <c r="N42" s="246"/>
      <c r="O42" s="246"/>
    </row>
    <row r="43" spans="2:17">
      <c r="B43" s="250"/>
      <c r="C43" s="246"/>
      <c r="D43" s="246"/>
      <c r="E43" s="246"/>
      <c r="F43" s="246"/>
      <c r="G43" s="1232" t="s">
        <v>565</v>
      </c>
      <c r="H43" s="1233"/>
      <c r="I43" s="1233"/>
      <c r="J43" s="1233"/>
      <c r="K43" s="1233"/>
      <c r="L43" s="1233"/>
      <c r="M43" s="1233"/>
      <c r="N43" s="1233"/>
      <c r="O43" s="1234"/>
    </row>
    <row r="44" spans="2:17">
      <c r="B44" s="250"/>
      <c r="C44" s="246"/>
      <c r="D44" s="246"/>
      <c r="E44" s="246"/>
      <c r="F44" s="246"/>
      <c r="G44" s="1235"/>
      <c r="H44" s="1236"/>
      <c r="I44" s="1236"/>
      <c r="J44" s="1236"/>
      <c r="K44" s="1236"/>
      <c r="L44" s="1236"/>
      <c r="M44" s="1236"/>
      <c r="N44" s="1236"/>
      <c r="O44" s="1237"/>
    </row>
    <row r="45" spans="2:17">
      <c r="B45" s="250"/>
      <c r="C45" s="246"/>
      <c r="D45" s="246"/>
      <c r="E45" s="246"/>
      <c r="F45" s="246"/>
      <c r="G45" s="1235"/>
      <c r="H45" s="1236"/>
      <c r="I45" s="1236"/>
      <c r="J45" s="1236"/>
      <c r="K45" s="1236"/>
      <c r="L45" s="1236"/>
      <c r="M45" s="1236"/>
      <c r="N45" s="1236"/>
      <c r="O45" s="1237"/>
    </row>
    <row r="46" spans="2:17">
      <c r="B46" s="250"/>
      <c r="C46" s="246"/>
      <c r="D46" s="246"/>
      <c r="E46" s="246"/>
      <c r="F46" s="246"/>
      <c r="G46" s="1235"/>
      <c r="H46" s="1236"/>
      <c r="I46" s="1236"/>
      <c r="J46" s="1236"/>
      <c r="K46" s="1236"/>
      <c r="L46" s="1236"/>
      <c r="M46" s="1236"/>
      <c r="N46" s="1236"/>
      <c r="O46" s="1237"/>
    </row>
    <row r="47" spans="2:17">
      <c r="B47" s="250"/>
      <c r="C47" s="246"/>
      <c r="D47" s="246"/>
      <c r="E47" s="246"/>
      <c r="F47" s="246"/>
      <c r="G47" s="1238"/>
      <c r="H47" s="1239"/>
      <c r="I47" s="1239"/>
      <c r="J47" s="1239"/>
      <c r="K47" s="1239"/>
      <c r="L47" s="1239"/>
      <c r="M47" s="1239"/>
      <c r="N47" s="1239"/>
      <c r="O47" s="1240"/>
    </row>
    <row r="48" spans="2:17">
      <c r="B48" s="250"/>
      <c r="C48" s="246"/>
      <c r="D48" s="246"/>
      <c r="E48" s="246"/>
      <c r="F48" s="246"/>
      <c r="G48" s="246"/>
      <c r="H48" s="365"/>
      <c r="I48" s="365"/>
      <c r="J48" s="365"/>
    </row>
    <row r="49" spans="1:17">
      <c r="B49" s="250"/>
      <c r="C49" s="246"/>
      <c r="D49" s="246"/>
      <c r="E49" s="246"/>
      <c r="F49" s="246"/>
      <c r="G49" s="245" t="s">
        <v>560</v>
      </c>
    </row>
    <row r="50" spans="1:17">
      <c r="B50" s="250"/>
      <c r="C50" s="246"/>
      <c r="D50" s="246"/>
      <c r="E50" s="246"/>
      <c r="F50" s="246"/>
      <c r="G50" s="1241"/>
      <c r="H50" s="1242"/>
      <c r="I50" s="1242"/>
      <c r="J50" s="1243"/>
      <c r="K50" s="347" t="s">
        <v>517</v>
      </c>
      <c r="L50" s="347" t="s">
        <v>518</v>
      </c>
      <c r="M50" s="347" t="s">
        <v>519</v>
      </c>
      <c r="N50" s="347" t="s">
        <v>520</v>
      </c>
      <c r="O50" s="347" t="s">
        <v>521</v>
      </c>
    </row>
    <row r="51" spans="1:17">
      <c r="B51" s="250"/>
      <c r="C51" s="246"/>
      <c r="D51" s="246"/>
      <c r="E51" s="246"/>
      <c r="F51" s="246"/>
      <c r="G51" s="1244" t="s">
        <v>556</v>
      </c>
      <c r="H51" s="1245"/>
      <c r="I51" s="1250" t="s">
        <v>554</v>
      </c>
      <c r="J51" s="1250"/>
      <c r="K51" s="1254"/>
      <c r="L51" s="1254"/>
      <c r="M51" s="1254"/>
      <c r="N51" s="1220">
        <v>21.4</v>
      </c>
      <c r="O51" s="1254"/>
    </row>
    <row r="52" spans="1:17">
      <c r="B52" s="250"/>
      <c r="C52" s="246"/>
      <c r="D52" s="246"/>
      <c r="E52" s="246"/>
      <c r="F52" s="246"/>
      <c r="G52" s="1246"/>
      <c r="H52" s="1247"/>
      <c r="I52" s="1251"/>
      <c r="J52" s="1251"/>
      <c r="K52" s="1220"/>
      <c r="L52" s="1220"/>
      <c r="M52" s="1220"/>
      <c r="N52" s="1220"/>
      <c r="O52" s="1220"/>
    </row>
    <row r="53" spans="1:17">
      <c r="A53" s="357"/>
      <c r="B53" s="250"/>
      <c r="C53" s="246"/>
      <c r="D53" s="246"/>
      <c r="E53" s="246"/>
      <c r="F53" s="246"/>
      <c r="G53" s="1246"/>
      <c r="H53" s="1247"/>
      <c r="I53" s="1230" t="s">
        <v>563</v>
      </c>
      <c r="J53" s="1230"/>
      <c r="K53" s="1255"/>
      <c r="L53" s="1255"/>
      <c r="M53" s="1255"/>
      <c r="N53" s="1252">
        <v>83.7</v>
      </c>
      <c r="O53" s="1255"/>
    </row>
    <row r="54" spans="1:17">
      <c r="A54" s="357"/>
      <c r="B54" s="250"/>
      <c r="C54" s="246"/>
      <c r="D54" s="246"/>
      <c r="E54" s="246"/>
      <c r="F54" s="246"/>
      <c r="G54" s="1248"/>
      <c r="H54" s="1249"/>
      <c r="I54" s="1230"/>
      <c r="J54" s="1230"/>
      <c r="K54" s="1253"/>
      <c r="L54" s="1253"/>
      <c r="M54" s="1253"/>
      <c r="N54" s="1253"/>
      <c r="O54" s="1253"/>
    </row>
    <row r="55" spans="1:17">
      <c r="A55" s="357"/>
      <c r="B55" s="250"/>
      <c r="C55" s="246"/>
      <c r="D55" s="246"/>
      <c r="E55" s="246"/>
      <c r="F55" s="246"/>
      <c r="G55" s="1224" t="s">
        <v>555</v>
      </c>
      <c r="H55" s="1225"/>
      <c r="I55" s="1230" t="s">
        <v>554</v>
      </c>
      <c r="J55" s="1230"/>
      <c r="K55" s="1254"/>
      <c r="L55" s="1254"/>
      <c r="M55" s="1254"/>
      <c r="N55" s="1220">
        <v>32.799999999999997</v>
      </c>
      <c r="O55" s="1254"/>
    </row>
    <row r="56" spans="1:17">
      <c r="A56" s="357"/>
      <c r="B56" s="250"/>
      <c r="C56" s="246"/>
      <c r="D56" s="246"/>
      <c r="E56" s="246"/>
      <c r="F56" s="246"/>
      <c r="G56" s="1226"/>
      <c r="H56" s="1227"/>
      <c r="I56" s="1230"/>
      <c r="J56" s="1230"/>
      <c r="K56" s="1220"/>
      <c r="L56" s="1220"/>
      <c r="M56" s="1220"/>
      <c r="N56" s="1220"/>
      <c r="O56" s="1220"/>
    </row>
    <row r="57" spans="1:17" s="357" customFormat="1">
      <c r="B57" s="358"/>
      <c r="C57" s="354"/>
      <c r="D57" s="354"/>
      <c r="E57" s="354"/>
      <c r="F57" s="354"/>
      <c r="G57" s="1226"/>
      <c r="H57" s="1227"/>
      <c r="I57" s="1222" t="s">
        <v>563</v>
      </c>
      <c r="J57" s="1222"/>
      <c r="K57" s="1255"/>
      <c r="L57" s="1255"/>
      <c r="M57" s="1255"/>
      <c r="N57" s="1252">
        <v>58.6</v>
      </c>
      <c r="O57" s="1255"/>
      <c r="P57" s="363"/>
      <c r="Q57" s="358"/>
    </row>
    <row r="58" spans="1:17" s="357" customFormat="1">
      <c r="A58" s="245"/>
      <c r="B58" s="358"/>
      <c r="C58" s="354"/>
      <c r="D58" s="354"/>
      <c r="E58" s="354"/>
      <c r="F58" s="354"/>
      <c r="G58" s="1228"/>
      <c r="H58" s="1229"/>
      <c r="I58" s="1222"/>
      <c r="J58" s="1222"/>
      <c r="K58" s="1253"/>
      <c r="L58" s="1253"/>
      <c r="M58" s="1253"/>
      <c r="N58" s="1253"/>
      <c r="O58" s="1253"/>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5" t="s">
        <v>558</v>
      </c>
      <c r="I64" s="354"/>
      <c r="J64" s="354"/>
      <c r="K64" s="354"/>
      <c r="L64" s="246"/>
      <c r="M64" s="246"/>
      <c r="N64" s="246"/>
      <c r="O64" s="246"/>
    </row>
    <row r="65" spans="2:30">
      <c r="B65" s="250"/>
      <c r="C65" s="246"/>
      <c r="D65" s="246"/>
      <c r="E65" s="246"/>
      <c r="F65" s="246"/>
      <c r="G65" s="1232" t="s">
        <v>564</v>
      </c>
      <c r="H65" s="1233"/>
      <c r="I65" s="1233"/>
      <c r="J65" s="1233"/>
      <c r="K65" s="1233"/>
      <c r="L65" s="1233"/>
      <c r="M65" s="1233"/>
      <c r="N65" s="1233"/>
      <c r="O65" s="1234"/>
    </row>
    <row r="66" spans="2:30">
      <c r="B66" s="250"/>
      <c r="C66" s="246"/>
      <c r="D66" s="246"/>
      <c r="E66" s="246"/>
      <c r="F66" s="246"/>
      <c r="G66" s="1235"/>
      <c r="H66" s="1236"/>
      <c r="I66" s="1236"/>
      <c r="J66" s="1236"/>
      <c r="K66" s="1236"/>
      <c r="L66" s="1236"/>
      <c r="M66" s="1236"/>
      <c r="N66" s="1236"/>
      <c r="O66" s="1237"/>
    </row>
    <row r="67" spans="2:30">
      <c r="B67" s="250"/>
      <c r="C67" s="246"/>
      <c r="D67" s="246"/>
      <c r="E67" s="246"/>
      <c r="F67" s="246"/>
      <c r="G67" s="1235"/>
      <c r="H67" s="1236"/>
      <c r="I67" s="1236"/>
      <c r="J67" s="1236"/>
      <c r="K67" s="1236"/>
      <c r="L67" s="1236"/>
      <c r="M67" s="1236"/>
      <c r="N67" s="1236"/>
      <c r="O67" s="1237"/>
    </row>
    <row r="68" spans="2:30">
      <c r="B68" s="250"/>
      <c r="C68" s="246"/>
      <c r="D68" s="246"/>
      <c r="E68" s="246"/>
      <c r="F68" s="246"/>
      <c r="G68" s="1235"/>
      <c r="H68" s="1236"/>
      <c r="I68" s="1236"/>
      <c r="J68" s="1236"/>
      <c r="K68" s="1236"/>
      <c r="L68" s="1236"/>
      <c r="M68" s="1236"/>
      <c r="N68" s="1236"/>
      <c r="O68" s="1237"/>
    </row>
    <row r="69" spans="2:30">
      <c r="B69" s="250"/>
      <c r="C69" s="246"/>
      <c r="D69" s="246"/>
      <c r="E69" s="246"/>
      <c r="F69" s="246"/>
      <c r="G69" s="1238"/>
      <c r="H69" s="1239"/>
      <c r="I69" s="1239"/>
      <c r="J69" s="1239"/>
      <c r="K69" s="1239"/>
      <c r="L69" s="1239"/>
      <c r="M69" s="1239"/>
      <c r="N69" s="1239"/>
      <c r="O69" s="1240"/>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557</v>
      </c>
      <c r="I71" s="351"/>
      <c r="J71" s="350"/>
      <c r="K71" s="350"/>
      <c r="L71" s="349"/>
      <c r="M71" s="350"/>
      <c r="N71" s="349"/>
      <c r="O71" s="348"/>
    </row>
    <row r="72" spans="2:30">
      <c r="B72" s="250"/>
      <c r="C72" s="246"/>
      <c r="D72" s="246"/>
      <c r="E72" s="246"/>
      <c r="F72" s="246"/>
      <c r="G72" s="1241"/>
      <c r="H72" s="1242"/>
      <c r="I72" s="1242"/>
      <c r="J72" s="1243"/>
      <c r="K72" s="347" t="s">
        <v>517</v>
      </c>
      <c r="L72" s="347" t="s">
        <v>518</v>
      </c>
      <c r="M72" s="347" t="s">
        <v>519</v>
      </c>
      <c r="N72" s="347" t="s">
        <v>520</v>
      </c>
      <c r="O72" s="347" t="s">
        <v>521</v>
      </c>
    </row>
    <row r="73" spans="2:30">
      <c r="B73" s="250"/>
      <c r="C73" s="246"/>
      <c r="D73" s="246"/>
      <c r="E73" s="246"/>
      <c r="F73" s="246"/>
      <c r="G73" s="1244" t="s">
        <v>556</v>
      </c>
      <c r="H73" s="1245"/>
      <c r="I73" s="1250" t="s">
        <v>554</v>
      </c>
      <c r="J73" s="1250"/>
      <c r="K73" s="1231">
        <v>22.6</v>
      </c>
      <c r="L73" s="1231">
        <v>23.4</v>
      </c>
      <c r="M73" s="1220">
        <v>20.9</v>
      </c>
      <c r="N73" s="1220">
        <v>21.4</v>
      </c>
      <c r="O73" s="1220">
        <v>24</v>
      </c>
      <c r="S73" s="245">
        <v>9.9</v>
      </c>
    </row>
    <row r="74" spans="2:30">
      <c r="B74" s="250"/>
      <c r="C74" s="246"/>
      <c r="D74" s="246"/>
      <c r="E74" s="246"/>
      <c r="F74" s="246"/>
      <c r="G74" s="1246"/>
      <c r="H74" s="1247"/>
      <c r="I74" s="1251"/>
      <c r="J74" s="1251"/>
      <c r="K74" s="1231"/>
      <c r="L74" s="1231"/>
      <c r="M74" s="1220"/>
      <c r="N74" s="1220"/>
      <c r="O74" s="1220"/>
    </row>
    <row r="75" spans="2:30">
      <c r="B75" s="250"/>
      <c r="C75" s="246"/>
      <c r="D75" s="246"/>
      <c r="E75" s="246"/>
      <c r="F75" s="246"/>
      <c r="G75" s="1246"/>
      <c r="H75" s="1247"/>
      <c r="I75" s="1230" t="s">
        <v>553</v>
      </c>
      <c r="J75" s="1230"/>
      <c r="K75" s="1252">
        <v>7.9</v>
      </c>
      <c r="L75" s="1252">
        <v>7.1</v>
      </c>
      <c r="M75" s="1252">
        <v>6.9</v>
      </c>
      <c r="N75" s="1252">
        <v>6.8</v>
      </c>
      <c r="O75" s="1252">
        <v>7</v>
      </c>
      <c r="U75" s="245">
        <v>81.2</v>
      </c>
      <c r="W75" s="245">
        <v>87.2</v>
      </c>
      <c r="Y75" s="245">
        <v>99.8</v>
      </c>
      <c r="AA75" s="245">
        <v>109.5</v>
      </c>
      <c r="AC75" s="245">
        <v>115.2</v>
      </c>
    </row>
    <row r="76" spans="2:30">
      <c r="B76" s="250"/>
      <c r="C76" s="246"/>
      <c r="D76" s="246"/>
      <c r="E76" s="246"/>
      <c r="F76" s="246"/>
      <c r="G76" s="1248"/>
      <c r="H76" s="1249"/>
      <c r="I76" s="1230"/>
      <c r="J76" s="1230"/>
      <c r="K76" s="1253"/>
      <c r="L76" s="1253"/>
      <c r="M76" s="1253"/>
      <c r="N76" s="1253"/>
      <c r="O76" s="1253"/>
    </row>
    <row r="77" spans="2:30">
      <c r="B77" s="250"/>
      <c r="C77" s="246"/>
      <c r="D77" s="246"/>
      <c r="E77" s="246"/>
      <c r="F77" s="246"/>
      <c r="G77" s="1224" t="s">
        <v>555</v>
      </c>
      <c r="H77" s="1225"/>
      <c r="I77" s="1230" t="s">
        <v>554</v>
      </c>
      <c r="J77" s="1230"/>
      <c r="K77" s="1231">
        <v>64.599999999999994</v>
      </c>
      <c r="L77" s="1231">
        <v>52.8</v>
      </c>
      <c r="M77" s="1220">
        <v>48.6</v>
      </c>
      <c r="N77" s="1220">
        <v>32.799999999999997</v>
      </c>
      <c r="O77" s="1220">
        <v>20.2</v>
      </c>
      <c r="R77" s="245">
        <v>12.3</v>
      </c>
      <c r="T77" s="245">
        <v>11.1</v>
      </c>
    </row>
    <row r="78" spans="2:30">
      <c r="B78" s="250"/>
      <c r="C78" s="246"/>
      <c r="D78" s="246"/>
      <c r="E78" s="246"/>
      <c r="F78" s="246"/>
      <c r="G78" s="1226"/>
      <c r="H78" s="1227"/>
      <c r="I78" s="1230"/>
      <c r="J78" s="1230"/>
      <c r="K78" s="1231"/>
      <c r="L78" s="1231"/>
      <c r="M78" s="1220"/>
      <c r="N78" s="1220"/>
      <c r="O78" s="1220"/>
    </row>
    <row r="79" spans="2:30">
      <c r="B79" s="250"/>
      <c r="C79" s="246"/>
      <c r="D79" s="246"/>
      <c r="E79" s="246"/>
      <c r="F79" s="246"/>
      <c r="G79" s="1226"/>
      <c r="H79" s="1227"/>
      <c r="I79" s="1221" t="s">
        <v>553</v>
      </c>
      <c r="J79" s="1222"/>
      <c r="K79" s="1223">
        <v>12.4</v>
      </c>
      <c r="L79" s="1223">
        <v>11.5</v>
      </c>
      <c r="M79" s="1223">
        <v>10.4</v>
      </c>
      <c r="N79" s="1223">
        <v>9.5</v>
      </c>
      <c r="O79" s="1223">
        <v>8.6</v>
      </c>
      <c r="V79" s="245">
        <v>53.5</v>
      </c>
      <c r="X79" s="245">
        <v>48.2</v>
      </c>
      <c r="Z79" s="245">
        <v>34.200000000000003</v>
      </c>
      <c r="AB79" s="245">
        <v>30.3</v>
      </c>
      <c r="AD79" s="245">
        <v>28.9</v>
      </c>
    </row>
    <row r="80" spans="2:30">
      <c r="B80" s="250"/>
      <c r="C80" s="246"/>
      <c r="D80" s="246"/>
      <c r="E80" s="246"/>
      <c r="F80" s="246"/>
      <c r="G80" s="1228"/>
      <c r="H80" s="1229"/>
      <c r="I80" s="1222"/>
      <c r="J80" s="1222"/>
      <c r="K80" s="1223"/>
      <c r="L80" s="1223"/>
      <c r="M80" s="1223"/>
      <c r="N80" s="1223"/>
      <c r="O80" s="1223"/>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86688</v>
      </c>
      <c r="E3" s="118"/>
      <c r="F3" s="119">
        <v>70489</v>
      </c>
      <c r="G3" s="120"/>
      <c r="H3" s="121"/>
    </row>
    <row r="4" spans="1:8">
      <c r="A4" s="122"/>
      <c r="B4" s="123"/>
      <c r="C4" s="124"/>
      <c r="D4" s="125">
        <v>48014</v>
      </c>
      <c r="E4" s="126"/>
      <c r="F4" s="127">
        <v>37817</v>
      </c>
      <c r="G4" s="128"/>
      <c r="H4" s="129"/>
    </row>
    <row r="5" spans="1:8">
      <c r="A5" s="110" t="s">
        <v>511</v>
      </c>
      <c r="B5" s="115"/>
      <c r="C5" s="116"/>
      <c r="D5" s="117">
        <v>117571</v>
      </c>
      <c r="E5" s="118"/>
      <c r="F5" s="119">
        <v>84389</v>
      </c>
      <c r="G5" s="120"/>
      <c r="H5" s="121"/>
    </row>
    <row r="6" spans="1:8">
      <c r="A6" s="122"/>
      <c r="B6" s="123"/>
      <c r="C6" s="124"/>
      <c r="D6" s="125">
        <v>70141</v>
      </c>
      <c r="E6" s="126"/>
      <c r="F6" s="127">
        <v>44339</v>
      </c>
      <c r="G6" s="128"/>
      <c r="H6" s="129"/>
    </row>
    <row r="7" spans="1:8">
      <c r="A7" s="110" t="s">
        <v>512</v>
      </c>
      <c r="B7" s="115"/>
      <c r="C7" s="116"/>
      <c r="D7" s="117">
        <v>95405</v>
      </c>
      <c r="E7" s="118"/>
      <c r="F7" s="119">
        <v>83623</v>
      </c>
      <c r="G7" s="120"/>
      <c r="H7" s="121"/>
    </row>
    <row r="8" spans="1:8">
      <c r="A8" s="122"/>
      <c r="B8" s="123"/>
      <c r="C8" s="124"/>
      <c r="D8" s="125">
        <v>52957</v>
      </c>
      <c r="E8" s="126"/>
      <c r="F8" s="127">
        <v>48787</v>
      </c>
      <c r="G8" s="128"/>
      <c r="H8" s="129"/>
    </row>
    <row r="9" spans="1:8">
      <c r="A9" s="110" t="s">
        <v>513</v>
      </c>
      <c r="B9" s="115"/>
      <c r="C9" s="116"/>
      <c r="D9" s="117">
        <v>63307</v>
      </c>
      <c r="E9" s="118"/>
      <c r="F9" s="119">
        <v>87974</v>
      </c>
      <c r="G9" s="120"/>
      <c r="H9" s="121"/>
    </row>
    <row r="10" spans="1:8">
      <c r="A10" s="122"/>
      <c r="B10" s="123"/>
      <c r="C10" s="124"/>
      <c r="D10" s="125">
        <v>39465</v>
      </c>
      <c r="E10" s="126"/>
      <c r="F10" s="127">
        <v>48183</v>
      </c>
      <c r="G10" s="128"/>
      <c r="H10" s="129"/>
    </row>
    <row r="11" spans="1:8">
      <c r="A11" s="110" t="s">
        <v>514</v>
      </c>
      <c r="B11" s="115"/>
      <c r="C11" s="116"/>
      <c r="D11" s="117">
        <v>63924</v>
      </c>
      <c r="E11" s="118"/>
      <c r="F11" s="119">
        <v>78864</v>
      </c>
      <c r="G11" s="120"/>
      <c r="H11" s="121"/>
    </row>
    <row r="12" spans="1:8">
      <c r="A12" s="122"/>
      <c r="B12" s="123"/>
      <c r="C12" s="130"/>
      <c r="D12" s="125">
        <v>33850</v>
      </c>
      <c r="E12" s="126"/>
      <c r="F12" s="127">
        <v>46136</v>
      </c>
      <c r="G12" s="128"/>
      <c r="H12" s="129"/>
    </row>
    <row r="13" spans="1:8">
      <c r="A13" s="110"/>
      <c r="B13" s="115"/>
      <c r="C13" s="131"/>
      <c r="D13" s="132">
        <v>85379</v>
      </c>
      <c r="E13" s="133"/>
      <c r="F13" s="134">
        <v>81068</v>
      </c>
      <c r="G13" s="135"/>
      <c r="H13" s="121"/>
    </row>
    <row r="14" spans="1:8">
      <c r="A14" s="122"/>
      <c r="B14" s="123"/>
      <c r="C14" s="124"/>
      <c r="D14" s="125">
        <v>48885</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3.76</v>
      </c>
      <c r="C19" s="136">
        <f>ROUND(VALUE(SUBSTITUTE(実質収支比率等に係る経年分析!G$48,"▲","-")),2)</f>
        <v>5.04</v>
      </c>
      <c r="D19" s="136">
        <f>ROUND(VALUE(SUBSTITUTE(実質収支比率等に係る経年分析!H$48,"▲","-")),2)</f>
        <v>3.39</v>
      </c>
      <c r="E19" s="136">
        <f>ROUND(VALUE(SUBSTITUTE(実質収支比率等に係る経年分析!I$48,"▲","-")),2)</f>
        <v>6.07</v>
      </c>
      <c r="F19" s="136">
        <f>ROUND(VALUE(SUBSTITUTE(実質収支比率等に係る経年分析!J$48,"▲","-")),2)</f>
        <v>4.7</v>
      </c>
    </row>
    <row r="20" spans="1:11">
      <c r="A20" s="136" t="s">
        <v>43</v>
      </c>
      <c r="B20" s="136">
        <f>ROUND(VALUE(SUBSTITUTE(実質収支比率等に係る経年分析!F$47,"▲","-")),2)</f>
        <v>26.22</v>
      </c>
      <c r="C20" s="136">
        <f>ROUND(VALUE(SUBSTITUTE(実質収支比率等に係る経年分析!G$47,"▲","-")),2)</f>
        <v>28.53</v>
      </c>
      <c r="D20" s="136">
        <f>ROUND(VALUE(SUBSTITUTE(実質収支比率等に係る経年分析!H$47,"▲","-")),2)</f>
        <v>28.54</v>
      </c>
      <c r="E20" s="136">
        <f>ROUND(VALUE(SUBSTITUTE(実質収支比率等に係る経年分析!I$47,"▲","-")),2)</f>
        <v>28.02</v>
      </c>
      <c r="F20" s="136">
        <f>ROUND(VALUE(SUBSTITUTE(実質収支比率等に係る経年分析!J$47,"▲","-")),2)</f>
        <v>27.72</v>
      </c>
    </row>
    <row r="21" spans="1:11">
      <c r="A21" s="136" t="s">
        <v>44</v>
      </c>
      <c r="B21" s="136">
        <f>IF(ISNUMBER(VALUE(SUBSTITUTE(実質収支比率等に係る経年分析!F$49,"▲","-"))),ROUND(VALUE(SUBSTITUTE(実質収支比率等に係る経年分析!F$49,"▲","-")),2),NA())</f>
        <v>-0.84</v>
      </c>
      <c r="C21" s="136">
        <f>IF(ISNUMBER(VALUE(SUBSTITUTE(実質収支比率等に係る経年分析!G$49,"▲","-"))),ROUND(VALUE(SUBSTITUTE(実質収支比率等に係る経年分析!G$49,"▲","-")),2),NA())</f>
        <v>1.29</v>
      </c>
      <c r="D21" s="136">
        <f>IF(ISNUMBER(VALUE(SUBSTITUTE(実質収支比率等に係る経年分析!H$49,"▲","-"))),ROUND(VALUE(SUBSTITUTE(実質収支比率等に係る経年分析!H$49,"▲","-")),2),NA())</f>
        <v>-4.67</v>
      </c>
      <c r="E21" s="136">
        <f>IF(ISNUMBER(VALUE(SUBSTITUTE(実質収支比率等に係る経年分析!I$49,"▲","-"))),ROUND(VALUE(SUBSTITUTE(実質収支比率等に係る経年分析!I$49,"▲","-")),2),NA())</f>
        <v>0.18</v>
      </c>
      <c r="F21" s="136">
        <f>IF(ISNUMBER(VALUE(SUBSTITUTE(実質収支比率等に係る経年分析!J$49,"▲","-"))),ROUND(VALUE(SUBSTITUTE(実質収支比率等に係る経年分析!J$49,"▲","-")),2),NA())</f>
        <v>-5.27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0.36</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0.55000000000000004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0.56999999999999995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2.4700000000000002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4.6900000000000004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1823</v>
      </c>
      <c r="E42" s="138"/>
      <c r="F42" s="138"/>
      <c r="G42" s="138">
        <f>'実質公債費比率（分子）の構造'!L$52</f>
        <v>1844</v>
      </c>
      <c r="H42" s="138"/>
      <c r="I42" s="138"/>
      <c r="J42" s="138">
        <f>'実質公債費比率（分子）の構造'!M$52</f>
        <v>1919</v>
      </c>
      <c r="K42" s="138"/>
      <c r="L42" s="138"/>
      <c r="M42" s="138">
        <f>'実質公債費比率（分子）の構造'!N$52</f>
        <v>1892</v>
      </c>
      <c r="N42" s="138"/>
      <c r="O42" s="138"/>
      <c r="P42" s="138">
        <f>'実質公債費比率（分子）の構造'!O$52</f>
        <v>1979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28</v>
      </c>
      <c r="C44" s="138"/>
      <c r="D44" s="138"/>
      <c r="E44" s="138">
        <f>'実質公債費比率（分子）の構造'!L$50</f>
        <v>23</v>
      </c>
      <c r="F44" s="138"/>
      <c r="G44" s="138"/>
      <c r="H44" s="138">
        <f>'実質公債費比率（分子）の構造'!M$50</f>
        <v>19</v>
      </c>
      <c r="I44" s="138"/>
      <c r="J44" s="138"/>
      <c r="K44" s="138">
        <f>'実質公債費比率（分子）の構造'!N$50</f>
        <v>13</v>
      </c>
      <c r="L44" s="138"/>
      <c r="M44" s="138"/>
      <c r="N44" s="138">
        <f>'実質公債費比率（分子）の構造'!O$50</f>
        <v>9</v>
      </c>
      <c r="O44" s="138"/>
      <c r="P44" s="138"/>
    </row>
    <row r="45" spans="1:16">
      <c r="A45" s="138" t="s">
        <v>54</v>
      </c>
      <c r="B45" s="138">
        <f>'実質公債費比率（分子）の構造'!K$49</f>
        <v>56</v>
      </c>
      <c r="C45" s="138"/>
      <c r="D45" s="138"/>
      <c r="E45" s="138">
        <f>'実質公債費比率（分子）の構造'!L$49</f>
        <v>36</v>
      </c>
      <c r="F45" s="138"/>
      <c r="G45" s="138"/>
      <c r="H45" s="138">
        <f>'実質公債費比率（分子）の構造'!M$49</f>
        <v>43</v>
      </c>
      <c r="I45" s="138"/>
      <c r="J45" s="138"/>
      <c r="K45" s="138">
        <f>'実質公債費比率（分子）の構造'!N$49</f>
        <v>99</v>
      </c>
      <c r="L45" s="138"/>
      <c r="M45" s="138"/>
      <c r="N45" s="138">
        <f>'実質公債費比率（分子）の構造'!O$49</f>
        <v>143</v>
      </c>
      <c r="O45" s="138"/>
      <c r="P45" s="138"/>
    </row>
    <row r="46" spans="1:16">
      <c r="A46" s="138" t="s">
        <v>55</v>
      </c>
      <c r="B46" s="138">
        <f>'実質公債費比率（分子）の構造'!K$48</f>
        <v>268</v>
      </c>
      <c r="C46" s="138"/>
      <c r="D46" s="138"/>
      <c r="E46" s="138">
        <f>'実質公債費比率（分子）の構造'!L$48</f>
        <v>249</v>
      </c>
      <c r="F46" s="138"/>
      <c r="G46" s="138"/>
      <c r="H46" s="138">
        <f>'実質公債費比率（分子）の構造'!M$48</f>
        <v>240</v>
      </c>
      <c r="I46" s="138"/>
      <c r="J46" s="138"/>
      <c r="K46" s="138">
        <f>'実質公債費比率（分子）の構造'!N$48</f>
        <v>230</v>
      </c>
      <c r="L46" s="138"/>
      <c r="M46" s="138"/>
      <c r="N46" s="138">
        <f>'実質公債費比率（分子）の構造'!O$48</f>
        <v>192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2334</v>
      </c>
      <c r="C49" s="138"/>
      <c r="D49" s="138"/>
      <c r="E49" s="138">
        <f>'実質公債費比率（分子）の構造'!L$45</f>
        <v>2328</v>
      </c>
      <c r="F49" s="138"/>
      <c r="G49" s="138"/>
      <c r="H49" s="138">
        <f>'実質公債費比率（分子）の構造'!M$45</f>
        <v>2369</v>
      </c>
      <c r="I49" s="138"/>
      <c r="J49" s="138"/>
      <c r="K49" s="138">
        <f>'実質公債費比率（分子）の構造'!N$45</f>
        <v>2341</v>
      </c>
      <c r="L49" s="138"/>
      <c r="M49" s="138"/>
      <c r="N49" s="138">
        <f>'実質公債費比率（分子）の構造'!O$45</f>
        <v>2454</v>
      </c>
      <c r="O49" s="138"/>
      <c r="P49" s="138"/>
    </row>
    <row r="50" spans="1:16">
      <c r="A50" s="138" t="s">
        <v>59</v>
      </c>
      <c r="B50" s="138" t="e">
        <f>NA()</f>
        <v>#N/A</v>
      </c>
      <c r="C50" s="138">
        <f>IF(ISNUMBER('実質公債費比率（分子）の構造'!K$53),'実質公債費比率（分子）の構造'!K$53,NA())</f>
        <v>863</v>
      </c>
      <c r="D50" s="138" t="e">
        <f>NA()</f>
        <v>#N/A</v>
      </c>
      <c r="E50" s="138" t="e">
        <f>NA()</f>
        <v>#N/A</v>
      </c>
      <c r="F50" s="138">
        <f>IF(ISNUMBER('実質公債費比率（分子）の構造'!L$53),'実質公債費比率（分子）の構造'!L$53,NA())</f>
        <v>792</v>
      </c>
      <c r="G50" s="138" t="e">
        <f>NA()</f>
        <v>#N/A</v>
      </c>
      <c r="H50" s="138" t="e">
        <f>NA()</f>
        <v>#N/A</v>
      </c>
      <c r="I50" s="138">
        <f>IF(ISNUMBER('実質公債費比率（分子）の構造'!M$53),'実質公債費比率（分子）の構造'!M$53,NA())</f>
        <v>752</v>
      </c>
      <c r="J50" s="138" t="e">
        <f>NA()</f>
        <v>#N/A</v>
      </c>
      <c r="K50" s="138" t="e">
        <f>NA()</f>
        <v>#N/A</v>
      </c>
      <c r="L50" s="138">
        <f>IF(ISNUMBER('実質公債費比率（分子）の構造'!N$53),'実質公債費比率（分子）の構造'!N$53,NA())</f>
        <v>791</v>
      </c>
      <c r="M50" s="138" t="e">
        <f>NA()</f>
        <v>#N/A</v>
      </c>
      <c r="N50" s="138" t="e">
        <f>NA()</f>
        <v>#N/A</v>
      </c>
      <c r="O50" s="138">
        <f>IF(ISNUMBER('実質公債費比率（分子）の構造'!O$53),'実質公債費比率（分子）の構造'!O$53,NA())</f>
        <v>819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18108</v>
      </c>
      <c r="E56" s="137"/>
      <c r="F56" s="137"/>
      <c r="G56" s="137">
        <f>'将来負担比率（分子）の構造'!J$52</f>
        <v>18156</v>
      </c>
      <c r="H56" s="137"/>
      <c r="I56" s="137"/>
      <c r="J56" s="137">
        <f>'将来負担比率（分子）の構造'!K$52</f>
        <v>18472</v>
      </c>
      <c r="K56" s="137"/>
      <c r="L56" s="137"/>
      <c r="M56" s="137">
        <f>'将来負担比率（分子）の構造'!L$52</f>
        <v>18514</v>
      </c>
      <c r="N56" s="137"/>
      <c r="O56" s="137"/>
      <c r="P56" s="137">
        <f>'将来負担比率（分子）の構造'!M$52</f>
        <v>18066</v>
      </c>
    </row>
    <row r="57" spans="1:16">
      <c r="A57" s="137" t="s">
        <v>36</v>
      </c>
      <c r="B57" s="137"/>
      <c r="C57" s="137"/>
      <c r="D57" s="137">
        <f>'将来負担比率（分子）の構造'!I$51</f>
        <v>700</v>
      </c>
      <c r="E57" s="137"/>
      <c r="F57" s="137"/>
      <c r="G57" s="137">
        <f>'将来負担比率（分子）の構造'!J$51</f>
        <v>671</v>
      </c>
      <c r="H57" s="137"/>
      <c r="I57" s="137"/>
      <c r="J57" s="137">
        <f>'将来負担比率（分子）の構造'!K$51</f>
        <v>591</v>
      </c>
      <c r="K57" s="137"/>
      <c r="L57" s="137"/>
      <c r="M57" s="137">
        <f>'将来負担比率（分子）の構造'!L$51</f>
        <v>532</v>
      </c>
      <c r="N57" s="137"/>
      <c r="O57" s="137"/>
      <c r="P57" s="137">
        <f>'将来負担比率（分子）の構造'!M$51</f>
        <v>480</v>
      </c>
    </row>
    <row r="58" spans="1:16">
      <c r="A58" s="137" t="s">
        <v>35</v>
      </c>
      <c r="B58" s="137"/>
      <c r="C58" s="137"/>
      <c r="D58" s="137">
        <f>'将来負担比率（分子）の構造'!I$50</f>
        <v>8631</v>
      </c>
      <c r="E58" s="137"/>
      <c r="F58" s="137"/>
      <c r="G58" s="137">
        <f>'将来負担比率（分子）の構造'!J$50</f>
        <v>8999</v>
      </c>
      <c r="H58" s="137"/>
      <c r="I58" s="137"/>
      <c r="J58" s="137">
        <f>'将来負担比率（分子）の構造'!K$50</f>
        <v>8845</v>
      </c>
      <c r="K58" s="137"/>
      <c r="L58" s="137"/>
      <c r="M58" s="137">
        <f>'将来負担比率（分子）の構造'!L$50</f>
        <v>8629</v>
      </c>
      <c r="N58" s="137"/>
      <c r="O58" s="137"/>
      <c r="P58" s="137">
        <f>'将来負担比率（分子）の構造'!M$50</f>
        <v>8450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120</v>
      </c>
      <c r="C61" s="137"/>
      <c r="D61" s="137"/>
      <c r="E61" s="137">
        <f>'将来負担比率（分子）の構造'!J$46</f>
        <v>45</v>
      </c>
      <c r="F61" s="137"/>
      <c r="G61" s="137"/>
      <c r="H61" s="137">
        <f>'将来負担比率（分子）の構造'!K$46</f>
        <v>34</v>
      </c>
      <c r="I61" s="137"/>
      <c r="J61" s="137"/>
      <c r="K61" s="137">
        <f>'将来負担比率（分子）の構造'!L$46</f>
        <v>28</v>
      </c>
      <c r="L61" s="137"/>
      <c r="M61" s="137"/>
      <c r="N61" s="137">
        <f>'将来負担比率（分子）の構造'!M$46</f>
        <v>24</v>
      </c>
      <c r="O61" s="137"/>
      <c r="P61" s="137"/>
    </row>
    <row r="62" spans="1:16">
      <c r="A62" s="137" t="s">
        <v>29</v>
      </c>
      <c r="B62" s="137">
        <f>'将来負担比率（分子）の構造'!I$45</f>
        <v>4631</v>
      </c>
      <c r="C62" s="137"/>
      <c r="D62" s="137"/>
      <c r="E62" s="137">
        <f>'将来負担比率（分子）の構造'!J$45</f>
        <v>4621</v>
      </c>
      <c r="F62" s="137"/>
      <c r="G62" s="137"/>
      <c r="H62" s="137">
        <f>'将来負担比率（分子）の構造'!K$45</f>
        <v>4088</v>
      </c>
      <c r="I62" s="137"/>
      <c r="J62" s="137"/>
      <c r="K62" s="137">
        <f>'将来負担比率（分子）の構造'!L$45</f>
        <v>3719</v>
      </c>
      <c r="L62" s="137"/>
      <c r="M62" s="137"/>
      <c r="N62" s="137">
        <f>'将来負担比率（分子）の構造'!M$45</f>
        <v>3585</v>
      </c>
      <c r="O62" s="137"/>
      <c r="P62" s="137"/>
    </row>
    <row r="63" spans="1:16">
      <c r="A63" s="137" t="s">
        <v>28</v>
      </c>
      <c r="B63" s="137">
        <f>'将来負担比率（分子）の構造'!I$44</f>
        <v>373</v>
      </c>
      <c r="C63" s="137"/>
      <c r="D63" s="137"/>
      <c r="E63" s="137">
        <f>'将来負担比率（分子）の構造'!J$44</f>
        <v>708</v>
      </c>
      <c r="F63" s="137"/>
      <c r="G63" s="137"/>
      <c r="H63" s="137">
        <f>'将来負担比率（分子）の構造'!K$44</f>
        <v>1331</v>
      </c>
      <c r="I63" s="137"/>
      <c r="J63" s="137"/>
      <c r="K63" s="137">
        <f>'将来負担比率（分子）の構造'!L$44</f>
        <v>1753</v>
      </c>
      <c r="L63" s="137"/>
      <c r="M63" s="137"/>
      <c r="N63" s="137">
        <f>'将来負担比率（分子）の構造'!M$44</f>
        <v>2091</v>
      </c>
      <c r="O63" s="137"/>
      <c r="P63" s="137"/>
    </row>
    <row r="64" spans="1:16">
      <c r="A64" s="137" t="s">
        <v>27</v>
      </c>
      <c r="B64" s="137">
        <f>'将来負担比率（分子）の構造'!I$43</f>
        <v>2470</v>
      </c>
      <c r="C64" s="137"/>
      <c r="D64" s="137"/>
      <c r="E64" s="137">
        <f>'将来負担比率（分子）の構造'!J$43</f>
        <v>2349</v>
      </c>
      <c r="F64" s="137"/>
      <c r="G64" s="137"/>
      <c r="H64" s="137">
        <f>'将来負担比率（分子）の構造'!K$43</f>
        <v>2023</v>
      </c>
      <c r="I64" s="137"/>
      <c r="J64" s="137"/>
      <c r="K64" s="137">
        <f>'将来負担比率（分子）の構造'!L$43</f>
        <v>1886</v>
      </c>
      <c r="L64" s="137"/>
      <c r="M64" s="137"/>
      <c r="N64" s="137">
        <f>'将来負担比率（分子）の構造'!M$43</f>
        <v>1827</v>
      </c>
      <c r="O64" s="137"/>
      <c r="P64" s="137"/>
    </row>
    <row r="65" spans="1:16">
      <c r="A65" s="137" t="s">
        <v>26</v>
      </c>
      <c r="B65" s="137">
        <f>'将来負担比率（分子）の構造'!I$42</f>
        <v>26</v>
      </c>
      <c r="C65" s="137"/>
      <c r="D65" s="137"/>
      <c r="E65" s="137">
        <f>'将来負担比率（分子）の構造'!J$42</f>
        <v>20</v>
      </c>
      <c r="F65" s="137"/>
      <c r="G65" s="137"/>
      <c r="H65" s="137">
        <f>'将来負担比率（分子）の構造'!K$42</f>
        <v>14</v>
      </c>
      <c r="I65" s="137"/>
      <c r="J65" s="137"/>
      <c r="K65" s="137">
        <f>'将来負担比率（分子）の構造'!L$42</f>
        <v>9</v>
      </c>
      <c r="L65" s="137"/>
      <c r="M65" s="137"/>
      <c r="N65" s="137">
        <f>'将来負担比率（分子）の構造'!M$42</f>
        <v>5</v>
      </c>
      <c r="O65" s="137"/>
      <c r="P65" s="137"/>
    </row>
    <row r="66" spans="1:16">
      <c r="A66" s="137" t="s">
        <v>25</v>
      </c>
      <c r="B66" s="137">
        <f>'将来負担比率（分子）の構造'!I$41</f>
        <v>22498</v>
      </c>
      <c r="C66" s="137"/>
      <c r="D66" s="137"/>
      <c r="E66" s="137">
        <f>'将来負担比率（分子）の構造'!J$41</f>
        <v>22808</v>
      </c>
      <c r="F66" s="137"/>
      <c r="G66" s="137"/>
      <c r="H66" s="137">
        <f>'将来負担比率（分子）の構造'!K$41</f>
        <v>22797</v>
      </c>
      <c r="I66" s="137"/>
      <c r="J66" s="137"/>
      <c r="K66" s="137">
        <f>'将来負担比率（分子）の構造'!L$41</f>
        <v>22700</v>
      </c>
      <c r="L66" s="137"/>
      <c r="M66" s="137"/>
      <c r="N66" s="137">
        <f>'将来負担比率（分子）の構造'!M$41</f>
        <v>22115</v>
      </c>
      <c r="O66" s="137"/>
      <c r="P66" s="137"/>
    </row>
    <row r="67" spans="1:16">
      <c r="A67" s="137" t="s">
        <v>63</v>
      </c>
      <c r="B67" s="137" t="e">
        <f>NA()</f>
        <v>#N/A</v>
      </c>
      <c r="C67" s="137">
        <f>IF(ISNUMBER('将来負担比率（分子）の構造'!I$53), IF('将来負担比率（分子）の構造'!I$53 &lt; 0, 0, '将来負担比率（分子）の構造'!I$53), NA())</f>
        <v>2680</v>
      </c>
      <c r="D67" s="137" t="e">
        <f>NA()</f>
        <v>#N/A</v>
      </c>
      <c r="E67" s="137" t="e">
        <f>NA()</f>
        <v>#N/A</v>
      </c>
      <c r="F67" s="137">
        <f>IF(ISNUMBER('将来負担比率（分子）の構造'!J$53), IF('将来負担比率（分子）の構造'!J$53 &lt; 0, 0, '将来負担比率（分子）の構造'!J$53), NA())</f>
        <v>2724</v>
      </c>
      <c r="G67" s="137" t="e">
        <f>NA()</f>
        <v>#N/A</v>
      </c>
      <c r="H67" s="137" t="e">
        <f>NA()</f>
        <v>#N/A</v>
      </c>
      <c r="I67" s="137">
        <f>IF(ISNUMBER('将来負担比率（分子）の構造'!K$53), IF('将来負担比率（分子）の構造'!K$53 &lt; 0, 0, '将来負担比率（分子）の構造'!K$53), NA())</f>
        <v>2378</v>
      </c>
      <c r="J67" s="137" t="e">
        <f>NA()</f>
        <v>#N/A</v>
      </c>
      <c r="K67" s="137" t="e">
        <f>NA()</f>
        <v>#N/A</v>
      </c>
      <c r="L67" s="137">
        <f>IF(ISNUMBER('将来負担比率（分子）の構造'!L$53), IF('将来負担比率（分子）の構造'!L$53 &lt; 0, 0, '将来負担比率（分子）の構造'!L$53), NA())</f>
        <v>2418</v>
      </c>
      <c r="M67" s="137" t="e">
        <f>NA()</f>
        <v>#N/A</v>
      </c>
      <c r="N67" s="137" t="e">
        <f>NA()</f>
        <v>#N/A</v>
      </c>
      <c r="O67" s="137">
        <f>IF(ISNUMBER('将来負担比率（分子）の構造'!M$53), IF('将来負担比率（分子）の構造'!M$53 &lt; 0, 0, '将来負担比率（分子）の構造'!M$53), NA())</f>
        <v>2651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2018-10-22T06:56:01Z</cp:lastPrinted>
  <dcterms:created xsi:type="dcterms:W3CDTF">2018-01-24T06:41:32Z</dcterms:created>
  <dcterms:modified xsi:type="dcterms:W3CDTF">2018-11-29T00:13:00Z</dcterms:modified>
  <cp:category/>
</cp:coreProperties>
</file>