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20490" windowHeight="72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AM35" i="9"/>
  <c r="CO34"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alcChain>
</file>

<file path=xl/sharedStrings.xml><?xml version="1.0" encoding="utf-8"?>
<sst xmlns="http://schemas.openxmlformats.org/spreadsheetml/2006/main" count="1078" uniqueCount="568">
  <si>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</si>
  <si>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</si>
  <si>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</si>
  <si>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</si>
  <si>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</si>
  <si>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</si>
  <si>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</si>
  <si>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</si>
  <si>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</si>
  <si>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</si>
  <si>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</si>
  <si>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</si>
  <si>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</si>
  <si>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</si>
  <si>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</si>
  <si>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</si>
  <si>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</si>
  <si>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</si>
  <si>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</si>
  <si>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</si>
  <si>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</si>
  <si>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</si>
  <si>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</si>
  <si>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</si>
  <si>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</si>
  <si>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</si>
  <si>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</si>
  <si>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</si>
  <si>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</si>
  <si>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</si>
  <si>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</si>
  <si>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</si>
  <si>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</si>
  <si>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</si>
  <si>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</si>
  <si>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</si>
  <si>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</si>
  <si>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</si>
  <si>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</si>
  <si>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</si>
  <si>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</si>
  <si>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</si>
  <si>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</si>
  <si>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</si>
  <si>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</si>
  <si>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</si>
  <si>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</si>
  <si>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</si>
  <si>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</si>
  <si>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</si>
  <si>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</si>
  <si>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</si>
  <si>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</si>
  <si>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</si>
  <si>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</si>
  <si>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</si>
  <si>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</si>
  <si>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</si>
  <si>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</si>
  <si>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</si>
  <si>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</si>
  <si>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</si>
  <si>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</si>
  <si>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</si>
  <si>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</si>
  <si>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</si>
  <si>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</si>
  <si>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</si>
  <si>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</si>
  <si>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</si>
  <si>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</si>
  <si>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</si>
  <si>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</si>
  <si>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</si>
  <si>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</si>
  <si>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</si>
  <si>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</si>
  <si>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</si>
  <si>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</si>
  <si>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</si>
  <si>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</si>
  <si>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</si>
  <si>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</si>
  <si>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南大隅町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</si>
  <si>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</si>
  <si>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</si>
  <si>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</si>
  <si>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</si>
  <si>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</si>
  <si>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</si>
  <si>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</si>
  <si>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</si>
  <si>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</si>
  <si>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</si>
  <si>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</si>
  <si>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</si>
  <si>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</si>
  <si>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</si>
  <si>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</si>
  <si>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</si>
  <si>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</si>
  <si>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</si>
  <si>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</si>
  <si>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</si>
  <si>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</si>
  <si>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</si>
  <si>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</si>
  <si>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</si>
  <si>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</si>
  <si>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</si>
  <si>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</si>
  <si>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</si>
  <si>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</si>
  <si>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</si>
  <si>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</si>
  <si>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</si>
  <si>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</si>
  <si>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</si>
  <si>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</si>
  <si>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</si>
  <si>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</si>
  <si>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</si>
  <si>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</si>
  <si>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</si>
  <si>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</si>
  <si>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</si>
  <si>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</si>
  <si>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</si>
  <si>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</si>
  <si>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</si>
  <si>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</si>
  <si>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</si>
  <si>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</si>
  <si>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</si>
  <si>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</si>
  <si>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</si>
  <si>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</si>
  <si>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</si>
  <si>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</si>
  <si>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</si>
  <si>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</si>
  <si>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</si>
  <si>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</si>
  <si>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</si>
  <si>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</si>
  <si>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</si>
  <si>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</si>
  <si>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</si>
  <si>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</si>
  <si>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</si>
  <si>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</si>
  <si>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</si>
  <si>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</si>
  <si>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</si>
  <si>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</si>
  <si>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</si>
  <si>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</si>
  <si>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</si>
  <si>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</si>
  <si>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</si>
  <si>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</si>
  <si>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</si>
  <si>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</si>
  <si>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</si>
  <si>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</si>
  <si>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</si>
  <si>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</si>
  <si>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</si>
  <si>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</si>
  <si>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</si>
  <si>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</si>
  <si>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</si>
  <si>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</si>
  <si>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</si>
  <si>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</si>
  <si>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</si>
  <si>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</si>
  <si>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</si>
  <si>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</si>
  <si>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</si>
  <si>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</si>
  <si>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</si>
  <si>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</si>
  <si>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</si>
  <si>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</si>
  <si>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</si>
  <si>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</si>
  <si>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</si>
  <si>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</si>
  <si>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</si>
  <si>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</si>
  <si>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</si>
  <si>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</si>
  <si>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</si>
  <si>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</si>
  <si>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</si>
  <si>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</si>
  <si>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</si>
  <si>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鹿児島県南大隅町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</si>
  <si>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</si>
  <si>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</si>
  <si>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</si>
  <si>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</si>
  <si>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</si>
  <si>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</si>
  <si>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</si>
  <si>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</si>
  <si>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</si>
  <si>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</si>
  <si>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</si>
  <si>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</si>
  <si>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</si>
  <si>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</si>
  <si>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</si>
  <si>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</si>
  <si>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</si>
  <si>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</si>
  <si>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</si>
  <si>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</si>
  <si>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</si>
  <si>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</si>
  <si>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</si>
  <si>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</si>
  <si>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</si>
  <si>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</si>
  <si>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</si>
  <si>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</si>
  <si>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</si>
  <si>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</si>
  <si>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</si>
  <si>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</si>
  <si>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</si>
  <si>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</si>
  <si>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</si>
  <si>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</si>
  <si>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</si>
  <si>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</si>
  <si>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</si>
  <si>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</si>
  <si>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</si>
  <si>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</si>
  <si>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</si>
  <si>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</si>
  <si>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</si>
  <si>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</si>
  <si>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</si>
  <si>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</si>
  <si>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</si>
  <si>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</si>
  <si>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</si>
  <si>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</si>
  <si>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</si>
  <si>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</si>
  <si>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</si>
  <si>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</si>
  <si>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</si>
  <si>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</si>
  <si>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</si>
  <si>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</si>
  <si>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</si>
  <si>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</si>
  <si>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</si>
  <si>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</si>
  <si>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</si>
  <si>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</si>
  <si>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</si>
  <si>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</si>
  <si>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</si>
  <si>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</si>
  <si>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</si>
  <si>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</si>
  <si>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</si>
  <si>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</si>
  <si>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</si>
  <si>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</si>
  <si>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</si>
  <si>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</si>
  <si>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</si>
  <si>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</si>
  <si>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</si>
  <si>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</si>
  <si>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</si>
  <si>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</si>
  <si>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</si>
  <si>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</si>
  <si>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</si>
  <si>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</si>
  <si>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</si>
  <si>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</si>
  <si>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</si>
  <si>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</si>
  <si>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</si>
  <si>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</si>
  <si>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</si>
  <si>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</si>
  <si>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</si>
  <si>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</si>
  <si>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</si>
  <si>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</si>
  <si>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</si>
  <si>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</si>
  <si>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</si>
  <si>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</si>
  <si>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</si>
  <si>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</si>
  <si>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</si>
  <si>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</si>
  <si>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</si>
  <si>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</si>
  <si>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</si>
  <si>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</si>
  <si>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</si>
  <si>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</si>
  <si>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</si>
  <si>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</si>
  <si>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</si>
  <si>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</si>
  <si>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</si>
  <si>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</si>
  <si>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</si>
  <si>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</si>
  <si>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</si>
  <si>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</si>
  <si>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</si>
  <si>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</si>
  <si>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</si>
  <si>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</si>
  <si>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</si>
  <si>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</si>
  <si>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</si>
  <si>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</si>
  <si>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</si>
  <si>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</si>
  <si>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</si>
  <si>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</si>
  <si>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</si>
  <si>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</si>
  <si>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</si>
  <si>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</si>
  <si>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</si>
  <si>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</si>
  <si>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</si>
  <si>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</si>
  <si>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</si>
  <si>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</si>
  <si>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</si>
  <si>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</si>
  <si>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</si>
  <si>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鹿児島県南大隅町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</si>
  <si>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</si>
  <si>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</si>
  <si>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</si>
  <si>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</si>
  <si>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</si>
  <si>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</si>
  <si>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</si>
  <si>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</si>
  <si>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</si>
  <si>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</si>
  <si>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</si>
  <si>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</si>
  <si>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</si>
  <si>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</si>
  <si>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</si>
  <si>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</si>
  <si>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</si>
  <si>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</si>
  <si>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</si>
  <si>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</si>
  <si>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</si>
  <si>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</si>
  <si>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</si>
  <si>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</si>
  <si>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</si>
  <si>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</si>
  <si>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</si>
  <si>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</si>
  <si>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</si>
  <si>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</si>
  <si>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</si>
  <si>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</si>
  <si>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</si>
  <si>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</si>
  <si>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</si>
  <si>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</si>
  <si>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</si>
  <si>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</si>
  <si>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</si>
  <si>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</si>
  <si>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</si>
  <si>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</si>
  <si>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</si>
  <si>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</si>
  <si>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</si>
  <si>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</si>
  <si>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</si>
  <si>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</si>
  <si>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</si>
  <si>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</si>
  <si>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</si>
  <si>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</si>
  <si>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</si>
  <si>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</si>
  <si>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</si>
  <si>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</si>
  <si>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</si>
  <si>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</si>
  <si>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</si>
  <si>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</si>
  <si>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</si>
  <si>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</si>
  <si>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</si>
  <si>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</si>
  <si>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</si>
  <si>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</si>
  <si>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</si>
  <si>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</si>
  <si>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</si>
  <si>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</si>
  <si>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</si>
  <si>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</si>
  <si>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</si>
  <si>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</si>
  <si>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</si>
  <si>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</si>
  <si>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</si>
  <si>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</si>
  <si>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</si>
  <si>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</si>
  <si>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</si>
  <si>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</si>
  <si>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</si>
  <si>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</si>
  <si>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</si>
  <si>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</si>
  <si>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</si>
  <si>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</si>
  <si>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</si>
  <si>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</si>
  <si>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</si>
  <si>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</si>
  <si>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</si>
  <si>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</si>
  <si>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</si>
  <si>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</si>
  <si>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介護保険事業（サービス事業勘定）特別会計</t>
    <phoneticPr fontId="5"/>
  </si>
  <si>
    <t>(Ｆ)</t>
    <phoneticPr fontId="5"/>
  </si>
  <si>
    <t>介護保険事業（保険事業勘定）特別会計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</si>
  <si>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</si>
  <si>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</si>
  <si>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</si>
  <si>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</si>
  <si>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</si>
  <si>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</si>
  <si>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</si>
  <si>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</si>
  <si>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</si>
  <si>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</si>
  <si>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</si>
  <si>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</si>
  <si>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</si>
  <si>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</si>
  <si>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</si>
  <si>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</si>
  <si>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</si>
  <si>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</si>
  <si>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</si>
  <si>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</si>
  <si>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</si>
  <si>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</si>
  <si>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</si>
  <si>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</si>
  <si>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</si>
  <si>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</si>
  <si>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</si>
  <si>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</si>
  <si>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</si>
  <si>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</si>
  <si>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</si>
  <si>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</si>
  <si>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</si>
  <si>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</si>
  <si>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</si>
  <si>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</si>
  <si>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</si>
  <si>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</si>
  <si>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</si>
  <si>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</si>
  <si>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</si>
  <si>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</si>
  <si>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</si>
  <si>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</si>
  <si>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</si>
  <si>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</si>
  <si>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</si>
  <si>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</si>
  <si>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</si>
  <si>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</si>
  <si>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</si>
  <si>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</si>
  <si>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</si>
  <si>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</si>
  <si>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</si>
  <si>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</si>
  <si>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</si>
  <si>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</si>
  <si>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</si>
  <si>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</si>
  <si>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</si>
  <si>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</si>
  <si>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</si>
  <si>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</si>
  <si>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</si>
  <si>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</si>
  <si>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</si>
  <si>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</si>
  <si>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</si>
  <si>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</si>
  <si>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</si>
  <si>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</si>
  <si>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</si>
  <si>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</si>
  <si>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</si>
  <si>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</si>
  <si>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</si>
  <si>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</si>
  <si>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</si>
  <si>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</si>
  <si>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</si>
  <si>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5.81</t>
  </si>
  <si>
    <t>▲ 4.31</t>
  </si>
  <si>
    <t>一般会計</t>
  </si>
  <si>
    <t>介護保険事業（保険事業勘定）特別会計</t>
  </si>
  <si>
    <t>国民健康保険事業特別会計</t>
  </si>
  <si>
    <t>簡易水道事業特別会計</t>
  </si>
  <si>
    <t>後期高齢者医療事業特別会計</t>
  </si>
  <si>
    <t>下水道事業特別会計</t>
  </si>
  <si>
    <t>診療所事業特別会計</t>
  </si>
  <si>
    <t>介護保険事業（サービス事業勘定）特別会計</t>
  </si>
  <si>
    <t>その他会計（赤字）</t>
  </si>
  <si>
    <t>その他会計（黒字）</t>
  </si>
  <si>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</si>
  <si>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</si>
  <si>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</si>
  <si>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</si>
  <si>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</si>
  <si>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</si>
  <si>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30"/>
  </si>
  <si>
    <t>南大隅衛生管理組合</t>
    <rPh sb="0" eb="3">
      <t>ミナミオオスミ</t>
    </rPh>
    <rPh sb="3" eb="5">
      <t>エイセイ</t>
    </rPh>
    <rPh sb="5" eb="7">
      <t>カンリ</t>
    </rPh>
    <rPh sb="7" eb="9">
      <t>クミアイ</t>
    </rPh>
    <phoneticPr fontId="30"/>
  </si>
  <si>
    <t>大隅肝属地区消防組合</t>
    <rPh sb="0" eb="2">
      <t>オオスミ</t>
    </rPh>
    <rPh sb="2" eb="4">
      <t>キモツキ</t>
    </rPh>
    <rPh sb="4" eb="6">
      <t>チク</t>
    </rPh>
    <rPh sb="6" eb="8">
      <t>ショウボウ</t>
    </rPh>
    <rPh sb="8" eb="10">
      <t>クミアイ</t>
    </rPh>
    <phoneticPr fontId="30"/>
  </si>
  <si>
    <t>大隅肝属広域事務組合</t>
    <rPh sb="0" eb="2">
      <t>オオスミ</t>
    </rPh>
    <rPh sb="2" eb="4">
      <t>キモツキ</t>
    </rPh>
    <rPh sb="4" eb="6">
      <t>コウイキ</t>
    </rPh>
    <rPh sb="6" eb="8">
      <t>ジム</t>
    </rPh>
    <rPh sb="8" eb="10">
      <t>クミアイ</t>
    </rPh>
    <phoneticPr fontId="30"/>
  </si>
  <si>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30"/>
  </si>
  <si>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</si>
  <si>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</si>
  <si>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</si>
  <si>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</si>
  <si>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</si>
  <si>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</si>
  <si>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</si>
  <si>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</si>
  <si>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</si>
  <si>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</si>
  <si>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</si>
  <si>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</si>
  <si>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</si>
  <si>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</si>
  <si>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</si>
  <si>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将来負担比率については、昨年度に引き続き、数値無しである。
実質公債費率については、類似団体内平均値を下回っている。引き続き、地方債借入額を抑制し、実質公債費比率の急激な上昇等を抑える。
</t>
    <rPh sb="0" eb="2">
      <t>ショウライ</t>
    </rPh>
    <rPh sb="2" eb="4">
      <t>フタン</t>
    </rPh>
    <rPh sb="4" eb="6">
      <t>ヒリツ</t>
    </rPh>
    <rPh sb="12" eb="15">
      <t>サクネンド</t>
    </rPh>
    <rPh sb="16" eb="17">
      <t>ヒ</t>
    </rPh>
    <rPh sb="18" eb="19">
      <t>ツヅ</t>
    </rPh>
    <rPh sb="21" eb="23">
      <t>スウチ</t>
    </rPh>
    <rPh sb="23" eb="24">
      <t>ナ</t>
    </rPh>
    <rPh sb="30" eb="32">
      <t>ジッシツ</t>
    </rPh>
    <rPh sb="32" eb="34">
      <t>コウサイ</t>
    </rPh>
    <rPh sb="34" eb="35">
      <t>ヒ</t>
    </rPh>
    <rPh sb="35" eb="36">
      <t>リツ</t>
    </rPh>
    <rPh sb="42" eb="44">
      <t>ルイジ</t>
    </rPh>
    <rPh sb="44" eb="46">
      <t>ダンタイ</t>
    </rPh>
    <rPh sb="46" eb="47">
      <t>ナイ</t>
    </rPh>
    <rPh sb="47" eb="49">
      <t>ヘイキン</t>
    </rPh>
    <rPh sb="49" eb="50">
      <t>チ</t>
    </rPh>
    <rPh sb="51" eb="53">
      <t>シタマワ</t>
    </rPh>
    <rPh sb="58" eb="59">
      <t>ヒ</t>
    </rPh>
    <rPh sb="60" eb="61">
      <t>ツヅ</t>
    </rPh>
    <rPh sb="63" eb="65">
      <t>チホウ</t>
    </rPh>
    <rPh sb="65" eb="66">
      <t>サイ</t>
    </rPh>
    <rPh sb="66" eb="68">
      <t>カリイレ</t>
    </rPh>
    <rPh sb="68" eb="69">
      <t>ガク</t>
    </rPh>
    <rPh sb="70" eb="72">
      <t>ヨクセイ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</si>
</sst>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5C67-459C-98CC-1A4DE6F54F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137180</c:v>
                </c:pt>
                <c:pt idx="1">
                  <c:v>80923</c:v>
                </c:pt>
                <c:pt idx="2">
                  <c:v>148253</c:v>
                </c:pt>
                <c:pt idx="3">
                  <c:v>161081</c:v>
                </c:pt>
                <c:pt idx="4">
                  <c:v>238007</c:v>
                </c:pt>
              </c:numCache>
            </c:numRef>
          </c:val>
          <c:smooth val="0"/>
          <c:extLst>
            <c:ext xmlns:c16="http://schemas.microsoft.com/office/drawing/2014/chart" uri="{C3380CC4-5D6E-409C-BE32-E72D297353CC}">
              <c16:uniqueId val="{00000001-5C67-459C-98CC-1A4DE6F54FC1}"/>
            </c:ext>
          </c:extLst>
        </c:ser>
        <c:dLbls>
          <c:showLegendKey val="0"/>
          <c:showVal val="0"/>
          <c:showCatName val="0"/>
          <c:showSerName val="0"/>
          <c:showPercent val="0"/>
          <c:showBubbleSize val="0"/>
        </c:dLbls>
        <c:marker val="1"/>
        <c:smooth val="0"/>
        <c:axId val="97990912"/>
        <c:axId val="97997184"/>
      </c:lineChart>
      <c:catAx>
        <c:axId val="97990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97184"/>
        <c:crosses val="autoZero"/>
        <c:auto val="1"/>
        <c:lblAlgn val="ctr"/>
        <c:lblOffset val="100"/>
        <c:tickLblSkip val="1"/>
        <c:tickMarkSkip val="1"/>
        <c:noMultiLvlLbl val="0"/>
      </c:catAx>
      <c:valAx>
        <c:axId val="979971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9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3.54</c:v>
                </c:pt>
                <c:pt idx="1">
                  <c:v>4.0599999999999996</c:v>
                </c:pt>
                <c:pt idx="2">
                  <c:v>4.54</c:v>
                </c:pt>
                <c:pt idx="3">
                  <c:v>4.9400000000000004</c:v>
                </c:pt>
                <c:pt idx="4">
                  <c:v>5.0199999999999996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25.41</c:v>
                </c:pt>
                <c:pt idx="1">
                  <c:v>32.72</c:v>
                </c:pt>
                <c:pt idx="2">
                  <c:v>35.979999999999997</c:v>
                </c:pt>
                <c:pt idx="3">
                  <c:v>28.78</c:v>
                </c:pt>
                <c:pt idx="4">
                  <c:v>26.06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921728"/>
        <c:axId val="12292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0.81</c:v>
                </c:pt>
                <c:pt idx="1">
                  <c:v>7.7</c:v>
                </c:pt>
                <c:pt idx="2">
                  <c:v>2.52</c:v>
                </c:pt>
                <c:pt idx="3">
                  <c:v>-5.81</c:v>
                </c:pt>
                <c:pt idx="4">
                  <c:v>-4.3099999999999996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921728"/>
        <c:axId val="122923648"/>
      </c:lineChart>
      <c:catAx>
        <c:axId val="12292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923648"/>
        <c:crosses val="autoZero"/>
        <c:auto val="1"/>
        <c:lblAlgn val="ctr"/>
        <c:lblOffset val="100"/>
        <c:tickLblSkip val="1"/>
        <c:tickMarkSkip val="1"/>
        <c:noMultiLvlLbl val="0"/>
      </c:catAx>
      <c:valAx>
        <c:axId val="12292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2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7.0000000000000007E-2</c:v>
                </c:pt>
                <c:pt idx="4">
                  <c:v>#N/A</c:v>
                </c:pt>
                <c:pt idx="5">
                  <c:v>0.01</c:v>
                </c:pt>
                <c:pt idx="6">
                  <c:v>#N/A</c:v>
                </c:pt>
                <c:pt idx="7">
                  <c:v>0.05</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7.0000000000000007E-2</c:v>
                </c:pt>
                <c:pt idx="4">
                  <c:v>#N/A</c:v>
                </c:pt>
                <c:pt idx="5">
                  <c:v>0.1</c:v>
                </c:pt>
                <c:pt idx="6">
                  <c:v>#N/A</c:v>
                </c:pt>
                <c:pt idx="7">
                  <c:v>0.06</c:v>
                </c:pt>
                <c:pt idx="8">
                  <c:v>#N/A</c:v>
                </c:pt>
                <c:pt idx="9">
                  <c:v>0.23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2.0699999999999998</c:v>
                </c:pt>
                <c:pt idx="2">
                  <c:v>#N/A</c:v>
                </c:pt>
                <c:pt idx="3">
                  <c:v>0.49</c:v>
                </c:pt>
                <c:pt idx="4">
                  <c:v>#N/A</c:v>
                </c:pt>
                <c:pt idx="5">
                  <c:v>0.08</c:v>
                </c:pt>
                <c:pt idx="6">
                  <c:v>#N/A</c:v>
                </c:pt>
                <c:pt idx="7">
                  <c:v>0.37</c:v>
                </c:pt>
                <c:pt idx="8">
                  <c:v>#N/A</c:v>
                </c:pt>
                <c:pt idx="9">
                  <c:v>0.46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0.11</c:v>
                </c:pt>
                <c:pt idx="4">
                  <c:v>#N/A</c:v>
                </c:pt>
                <c:pt idx="5">
                  <c:v>0.19</c:v>
                </c:pt>
                <c:pt idx="6">
                  <c:v>#N/A</c:v>
                </c:pt>
                <c:pt idx="7">
                  <c:v>0.95</c:v>
                </c:pt>
                <c:pt idx="8">
                  <c:v>#N/A</c:v>
                </c:pt>
                <c:pt idx="9">
                  <c:v>1.27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3.53</c:v>
                </c:pt>
                <c:pt idx="2">
                  <c:v>#N/A</c:v>
                </c:pt>
                <c:pt idx="3">
                  <c:v>4.01</c:v>
                </c:pt>
                <c:pt idx="4">
                  <c:v>#N/A</c:v>
                </c:pt>
                <c:pt idx="5">
                  <c:v>4.53</c:v>
                </c:pt>
                <c:pt idx="6">
                  <c:v>#N/A</c:v>
                </c:pt>
                <c:pt idx="7">
                  <c:v>4.9400000000000004</c:v>
                </c:pt>
                <c:pt idx="8">
                  <c:v>#N/A</c:v>
                </c:pt>
                <c:pt idx="9">
                  <c:v>5.01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292288"/>
        <c:axId val="123294080"/>
      </c:barChart>
      <c:catAx>
        <c:axId val="12329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294080"/>
        <c:crosses val="autoZero"/>
        <c:auto val="1"/>
        <c:lblAlgn val="ctr"/>
        <c:lblOffset val="100"/>
        <c:tickLblSkip val="1"/>
        <c:tickMarkSkip val="1"/>
        <c:noMultiLvlLbl val="0"/>
      </c:catAx>
      <c:valAx>
        <c:axId val="12329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92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900</c:v>
                </c:pt>
                <c:pt idx="5">
                  <c:v>869</c:v>
                </c:pt>
                <c:pt idx="8">
                  <c:v>827</c:v>
                </c:pt>
                <c:pt idx="11">
                  <c:v>887</c:v>
                </c:pt>
                <c:pt idx="14">
                  <c:v>871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36</c:v>
                </c:pt>
                <c:pt idx="3">
                  <c:v>36</c:v>
                </c:pt>
                <c:pt idx="6">
                  <c:v>94</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c:v>
                </c:pt>
                <c:pt idx="3">
                  <c:v>38</c:v>
                </c:pt>
                <c:pt idx="6">
                  <c:v>37</c:v>
                </c:pt>
                <c:pt idx="9">
                  <c:v>39</c:v>
                </c:pt>
                <c:pt idx="12">
                  <c:v>50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132</c:v>
                </c:pt>
                <c:pt idx="3">
                  <c:v>148</c:v>
                </c:pt>
                <c:pt idx="6">
                  <c:v>146</c:v>
                </c:pt>
                <c:pt idx="9">
                  <c:v>127</c:v>
                </c:pt>
                <c:pt idx="12">
                  <c:v>136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1110</c:v>
                </c:pt>
                <c:pt idx="3">
                  <c:v>1033</c:v>
                </c:pt>
                <c:pt idx="6">
                  <c:v>903</c:v>
                </c:pt>
                <c:pt idx="9">
                  <c:v>963</c:v>
                </c:pt>
                <c:pt idx="12">
                  <c:v>961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3199872"/>
        <c:axId val="12320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416</c:v>
                </c:pt>
                <c:pt idx="2">
                  <c:v>#N/A</c:v>
                </c:pt>
                <c:pt idx="3">
                  <c:v>#N/A</c:v>
                </c:pt>
                <c:pt idx="4">
                  <c:v>386</c:v>
                </c:pt>
                <c:pt idx="5">
                  <c:v>#N/A</c:v>
                </c:pt>
                <c:pt idx="6">
                  <c:v>#N/A</c:v>
                </c:pt>
                <c:pt idx="7">
                  <c:v>353</c:v>
                </c:pt>
                <c:pt idx="8">
                  <c:v>#N/A</c:v>
                </c:pt>
                <c:pt idx="9">
                  <c:v>#N/A</c:v>
                </c:pt>
                <c:pt idx="10">
                  <c:v>243</c:v>
                </c:pt>
                <c:pt idx="11">
                  <c:v>#N/A</c:v>
                </c:pt>
                <c:pt idx="12">
                  <c:v>#N/A</c:v>
                </c:pt>
                <c:pt idx="13">
                  <c:v>277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3199872"/>
        <c:axId val="123201792"/>
      </c:lineChart>
      <c:catAx>
        <c:axId val="12319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201792"/>
        <c:crosses val="autoZero"/>
        <c:auto val="1"/>
        <c:lblAlgn val="ctr"/>
        <c:lblOffset val="100"/>
        <c:tickLblSkip val="1"/>
        <c:tickMarkSkip val="1"/>
        <c:noMultiLvlLbl val="0"/>
      </c:catAx>
      <c:valAx>
        <c:axId val="12320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9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7596</c:v>
                </c:pt>
                <c:pt idx="5">
                  <c:v>7498</c:v>
                </c:pt>
                <c:pt idx="8">
                  <c:v>7492</c:v>
                </c:pt>
                <c:pt idx="11">
                  <c:v>7683</c:v>
                </c:pt>
                <c:pt idx="14">
                  <c:v>8345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213</c:v>
                </c:pt>
                <c:pt idx="5">
                  <c:v>201</c:v>
                </c:pt>
                <c:pt idx="8">
                  <c:v>257</c:v>
                </c:pt>
                <c:pt idx="11">
                  <c:v>249</c:v>
                </c:pt>
                <c:pt idx="14">
                  <c:v>277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5909</c:v>
                </c:pt>
                <c:pt idx="5">
                  <c:v>7113</c:v>
                </c:pt>
                <c:pt idx="8">
                  <c:v>7839</c:v>
                </c:pt>
                <c:pt idx="11">
                  <c:v>8296</c:v>
                </c:pt>
                <c:pt idx="14">
                  <c:v>8720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1321</c:v>
                </c:pt>
                <c:pt idx="3">
                  <c:v>1226</c:v>
                </c:pt>
                <c:pt idx="6">
                  <c:v>1111</c:v>
                </c:pt>
                <c:pt idx="9">
                  <c:v>1054</c:v>
                </c:pt>
                <c:pt idx="12">
                  <c:v>1033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325</c:v>
                </c:pt>
                <c:pt idx="3">
                  <c:v>378</c:v>
                </c:pt>
                <c:pt idx="6">
                  <c:v>331</c:v>
                </c:pt>
                <c:pt idx="9">
                  <c:v>344</c:v>
                </c:pt>
                <c:pt idx="12">
                  <c:v>306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681</c:v>
                </c:pt>
                <c:pt idx="3">
                  <c:v>996</c:v>
                </c:pt>
                <c:pt idx="6">
                  <c:v>1126</c:v>
                </c:pt>
                <c:pt idx="9">
                  <c:v>1239</c:v>
                </c:pt>
                <c:pt idx="12">
                  <c:v>901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136</c:v>
                </c:pt>
                <c:pt idx="3">
                  <c:v>92</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8681</c:v>
                </c:pt>
                <c:pt idx="3">
                  <c:v>8495</c:v>
                </c:pt>
                <c:pt idx="6">
                  <c:v>8597</c:v>
                </c:pt>
                <c:pt idx="9">
                  <c:v>8881</c:v>
                </c:pt>
                <c:pt idx="12">
                  <c:v>9675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932672"/>
        <c:axId val="12393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932672"/>
        <c:axId val="123934592"/>
      </c:lineChart>
      <c:catAx>
        <c:axId val="12393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934592"/>
        <c:crosses val="autoZero"/>
        <c:auto val="1"/>
        <c:lblAlgn val="ctr"/>
        <c:lblOffset val="100"/>
        <c:tickLblSkip val="1"/>
        <c:tickMarkSkip val="1"/>
        <c:noMultiLvlLbl val="0"/>
      </c:catAx>
      <c:valAx>
        <c:axId val="12393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3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{48CAEFEF-0AC7-4880-8CF7-7A9D566B0A22}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{831542A1-B944-4270-BFE9-ED994BB921C2}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{7108DC49-8DCC-4A57-8A79-A4764136C3C9}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{537E8E6B-F6EC-468A-A29C-ADC5412DBEF9}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{8016D6B0-867D-461A-AB5C-4B4481E7148A}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{03108478-D077-443B-AE45-FEB8336B5E5B}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{E25AEACB-444C-4535-AAD4-8BE5965C22D4}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{95ACA47B-EB2E-4925-BCDE-D1D94D348198}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{493DFA69-FECF-4869-99BB-0C6473643770}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{D7A3DC00-ABFE-4FF8-A26A-65D6445FA36D}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3494784"/>
        <c:axId val="123496704"/>
      </c:scatterChart>
      <c:valAx>
        <c:axId val="123494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496704"/>
        <c:crosses val="autoZero"/>
        <c:crossBetween val="midCat"/>
      </c:valAx>
      <c:valAx>
        <c:axId val="123496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494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{6F1281F2-815C-4734-B1D7-65CCE6779D3C}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{F776AAFE-33E9-4329-8607-A96AD03B7CCC}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{F2131E7C-751C-41A0-A864-D4082B86ADBC}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{D9BD811A-D2F7-4A9A-AA9B-E008AB6EDF2E}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{4922D5A5-2695-4A11-8321-8A991F1DB063}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10.7</c:v>
                </c:pt>
                <c:pt idx="2">
                  <c:v>10.199999999999999</c:v>
                </c:pt>
                <c:pt idx="3">
                  <c:v>8.6999999999999993</c:v>
                </c:pt>
                <c:pt idx="4">
                  <c:v>7.9</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{C98A4D0E-0643-479D-8CD3-F189A9F520D7}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{BFADD23F-FC65-47E0-94EC-3E9FAC046E30}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{6A133889-A4C2-4FFE-BE3B-8EAF2CFF7A70}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{4D8AE252-491C-46EB-845E-D786C0BC07AF}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{C2EA4E06-F5CF-491B-8EF5-159463E7C466}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3896192"/>
        <c:axId val="123898112"/>
      </c:scatterChart>
      <c:valAx>
        <c:axId val="123896192"/>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98112"/>
        <c:crosses val="autoZero"/>
        <c:crossBetween val="midCat"/>
      </c:valAx>
      <c:valAx>
        <c:axId val="123898112"/>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896192"/>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元利償還金等、算入公債費等ともに</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ものの、公営企業債の元利償還金に対する繰入金が増加している</a:t>
          </a:r>
          <a:r>
            <a:rPr kumimoji="1" lang="ja-JP" altLang="ja-JP" sz="1100">
              <a:solidFill>
                <a:sysClr val="windowText" lastClr="000000"/>
              </a:solidFill>
              <a:effectLst/>
              <a:latin typeface="+mn-lt"/>
              <a:ea typeface="+mn-ea"/>
              <a:cs typeface="+mn-cs"/>
            </a:rPr>
            <a:t>。要因は、</a:t>
          </a:r>
          <a:r>
            <a:rPr kumimoji="1" lang="ja-JP" altLang="en-US" sz="1100">
              <a:solidFill>
                <a:sysClr val="windowText" lastClr="000000"/>
              </a:solidFill>
              <a:effectLst/>
              <a:latin typeface="+mn-lt"/>
              <a:ea typeface="+mn-ea"/>
              <a:cs typeface="+mn-cs"/>
            </a:rPr>
            <a:t>佐多地区簡易水道統合事業・長寿命化機能強化対策事業（集落排水）</a:t>
          </a:r>
          <a:r>
            <a:rPr kumimoji="1" lang="ja-JP" altLang="ja-JP" sz="1100">
              <a:solidFill>
                <a:sysClr val="windowText" lastClr="000000"/>
              </a:solidFill>
              <a:effectLst/>
              <a:latin typeface="+mn-lt"/>
              <a:ea typeface="+mn-ea"/>
              <a:cs typeface="+mn-cs"/>
            </a:rPr>
            <a:t>によるものと考えられる。今後も交付税措置のある有利な地方債を有効活用するとともに、</a:t>
          </a:r>
          <a:r>
            <a:rPr kumimoji="1" lang="ja-JP" altLang="en-US" sz="1100">
              <a:solidFill>
                <a:sysClr val="windowText" lastClr="000000"/>
              </a:solidFill>
              <a:effectLst/>
              <a:latin typeface="+mn-lt"/>
              <a:ea typeface="+mn-ea"/>
              <a:cs typeface="+mn-cs"/>
            </a:rPr>
            <a:t>例年、償還額と併せた形で同額程度を借り入れることで、実質公債費比率の急激な上昇等を抑える。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平成２３年度から、充当可能財源等が将来負担額を上回り、分子が負の値となるため比率なしとなっている。今後は、例年、償還額と併せた形で同額程度を借り入れることで、将来負担比率の急激な上昇等を抑えつつ、充当可能基金の増加を図っ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7,757
7,737
213.57
8,891,208
8,627,064
220,997
4,402,327
9,674,520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7,757
7,737
213.57
8,891,208
8,627,064
220,997
4,402,327
9,674,520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7,757
7,737
213.57
8,891,208
8,627,064
220,997
4,402,327
9,674,520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7,757
7,737
213.57
8,891,208
8,627,064
220,997
4,402,327
9,674,520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過疎化、高齢化の進行に加え、町内に大型事業所はなく、中心となる第一次産業も零細な個人によるものが多い状況にあり、財政基盤の脆弱な状態が続いている。</a:t>
          </a:r>
          <a:endParaRPr lang="ja-JP" altLang="ja-JP" sz="1400">
            <a:effectLst/>
          </a:endParaRPr>
        </a:p>
        <a:p>
          <a:r>
            <a:rPr kumimoji="1" lang="ja-JP" altLang="ja-JP" sz="1100" baseline="0">
              <a:solidFill>
                <a:schemeClr val="dk1"/>
              </a:solidFill>
              <a:effectLst/>
              <a:latin typeface="+mn-lt"/>
              <a:ea typeface="+mn-ea"/>
              <a:cs typeface="+mn-cs"/>
            </a:rPr>
            <a:t>　歳入については、今後の増収が見込めないことから、徴税徴収率の維持向上、歳出については、職員の新規採用の抑制や経常経費の削減を今後とも図っていく。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年度以降は、ほぼ横ばいの状況</a:t>
          </a:r>
          <a:r>
            <a:rPr kumimoji="1" lang="ja-JP" altLang="en-US" sz="1100">
              <a:solidFill>
                <a:schemeClr val="dk1"/>
              </a:solidFill>
              <a:effectLst/>
              <a:latin typeface="+mn-lt"/>
              <a:ea typeface="+mn-ea"/>
              <a:cs typeface="+mn-cs"/>
            </a:rPr>
            <a:t>であったが、近年、増加の傾向にある。</a:t>
          </a:r>
          <a:endParaRPr lang="ja-JP" altLang="ja-JP" sz="1400">
            <a:effectLst/>
          </a:endParaRPr>
        </a:p>
        <a:p>
          <a:r>
            <a:rPr kumimoji="1" lang="ja-JP" altLang="ja-JP" sz="1100">
              <a:solidFill>
                <a:schemeClr val="dk1"/>
              </a:solidFill>
              <a:effectLst/>
              <a:latin typeface="+mn-lt"/>
              <a:ea typeface="+mn-ea"/>
              <a:cs typeface="+mn-cs"/>
            </a:rPr>
            <a:t>　前年度と比較すると</a:t>
          </a:r>
          <a:r>
            <a:rPr kumimoji="1" lang="ja-JP" altLang="en-US" sz="1100">
              <a:solidFill>
                <a:schemeClr val="dk1"/>
              </a:solidFill>
              <a:effectLst/>
              <a:latin typeface="+mn-lt"/>
              <a:ea typeface="+mn-ea"/>
              <a:cs typeface="+mn-cs"/>
            </a:rPr>
            <a:t>維持補修</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の比率が下がる一方で、</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費の比率が増加している。今後とも、人件費、公債費率の抑制により、現状８</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％を超えないように取り組む。</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63</xdr:row>
      <xdr:rowOff>123952</xdr:rowOff>
    </xdr:to>
    <xdr:cxnSp macro="">
      <xdr:nvCxnSpPr>
        <xdr:cNvPr id="130" name="直線コネクタ 129"/>
        <xdr:cNvCxnSpPr/>
      </xdr:nvCxnSpPr>
      <xdr:spPr>
        <a:xfrm>
          <a:off x="4114800" y="1073226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83058</xdr:rowOff>
    </xdr:from>
    <xdr:to>
      <xdr:col>6</xdr:col>
      <xdr:colOff>0</xdr:colOff>
      <xdr:row>62</xdr:row>
      <xdr:rowOff>102362</xdr:rowOff>
    </xdr:to>
    <xdr:cxnSp macro="">
      <xdr:nvCxnSpPr>
        <xdr:cNvPr id="133" name="直線コネクタ 132"/>
        <xdr:cNvCxnSpPr/>
      </xdr:nvCxnSpPr>
      <xdr:spPr>
        <a:xfrm>
          <a:off x="3225800" y="107129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83058</xdr:rowOff>
    </xdr:to>
    <xdr:cxnSp macro="">
      <xdr:nvCxnSpPr>
        <xdr:cNvPr id="136" name="直線コネクタ 135"/>
        <xdr:cNvCxnSpPr/>
      </xdr:nvCxnSpPr>
      <xdr:spPr>
        <a:xfrm>
          <a:off x="2336800" y="1064539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39624</xdr:rowOff>
    </xdr:to>
    <xdr:cxnSp macro="">
      <xdr:nvCxnSpPr>
        <xdr:cNvPr id="139" name="直線コネクタ 138"/>
        <xdr:cNvCxnSpPr/>
      </xdr:nvCxnSpPr>
      <xdr:spPr>
        <a:xfrm flipV="1">
          <a:off x="1447800" y="106453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73152</xdr:rowOff>
    </xdr:from>
    <xdr:to>
      <xdr:col>7</xdr:col>
      <xdr:colOff>203200</xdr:colOff>
      <xdr:row>64</xdr:row>
      <xdr:rowOff>3302</xdr:rowOff>
    </xdr:to>
    <xdr:sp macro="" textlink="">
      <xdr:nvSpPr>
        <xdr:cNvPr id="149" name="円/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45229</xdr:rowOff>
    </xdr:from>
    <xdr:ext cx="762000" cy="259045"/>
    <xdr:sp macro="" textlink="">
      <xdr:nvSpPr>
        <xdr:cNvPr id="150"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51" name="円/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137939</xdr:rowOff>
    </xdr:from>
    <xdr:ext cx="736600" cy="259045"/>
    <xdr:sp macro="" textlink="">
      <xdr:nvSpPr>
        <xdr:cNvPr id="152" name="テキスト ボックス 151"/>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32258</xdr:rowOff>
    </xdr:from>
    <xdr:to>
      <xdr:col>4</xdr:col>
      <xdr:colOff>533400</xdr:colOff>
      <xdr:row>62</xdr:row>
      <xdr:rowOff>133858</xdr:rowOff>
    </xdr:to>
    <xdr:sp macro="" textlink="">
      <xdr:nvSpPr>
        <xdr:cNvPr id="153" name="円/楕円 152"/>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144035</xdr:rowOff>
    </xdr:from>
    <xdr:ext cx="762000" cy="259045"/>
    <xdr:sp macro="" textlink="">
      <xdr:nvSpPr>
        <xdr:cNvPr id="154" name="テキスト ボックス 153"/>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5" name="円/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56" name="テキスト ボックス 15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7" name="円/楕円 156"/>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58" name="テキスト ボックス 15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[249,717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人件費については、職員数の減少に伴い、職員給与総額は減少傾向にある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行政サービスを維持するための</a:t>
          </a:r>
          <a:r>
            <a:rPr kumimoji="1" lang="ja-JP" altLang="en-US" sz="1100">
              <a:solidFill>
                <a:schemeClr val="dk1"/>
              </a:solidFill>
              <a:effectLst/>
              <a:latin typeface="+mn-lt"/>
              <a:ea typeface="+mn-ea"/>
              <a:cs typeface="+mn-cs"/>
            </a:rPr>
            <a:t>物件費に係る</a:t>
          </a:r>
          <a:r>
            <a:rPr kumimoji="1" lang="ja-JP" altLang="ja-JP" sz="1100">
              <a:solidFill>
                <a:schemeClr val="dk1"/>
              </a:solidFill>
              <a:effectLst/>
              <a:latin typeface="+mn-lt"/>
              <a:ea typeface="+mn-ea"/>
              <a:cs typeface="+mn-cs"/>
            </a:rPr>
            <a:t>報酬、賃金、委託料等が増加傾向にある。</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91207</xdr:rowOff>
    </xdr:from>
    <xdr:to>
      <xdr:col>7</xdr:col>
      <xdr:colOff>152400</xdr:colOff>
      <xdr:row>84</xdr:row>
      <xdr:rowOff>978</xdr:rowOff>
    </xdr:to>
    <xdr:cxnSp macro="">
      <xdr:nvCxnSpPr>
        <xdr:cNvPr id="193" name="直線コネクタ 192"/>
        <xdr:cNvCxnSpPr/>
      </xdr:nvCxnSpPr>
      <xdr:spPr>
        <a:xfrm>
          <a:off x="4114800" y="14321557"/>
          <a:ext cx="838200" cy="8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87306</xdr:rowOff>
    </xdr:from>
    <xdr:to>
      <xdr:col>6</xdr:col>
      <xdr:colOff>0</xdr:colOff>
      <xdr:row>83</xdr:row>
      <xdr:rowOff>91207</xdr:rowOff>
    </xdr:to>
    <xdr:cxnSp macro="">
      <xdr:nvCxnSpPr>
        <xdr:cNvPr id="196" name="直線コネクタ 195"/>
        <xdr:cNvCxnSpPr/>
      </xdr:nvCxnSpPr>
      <xdr:spPr>
        <a:xfrm>
          <a:off x="3225800" y="14317656"/>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124444</xdr:rowOff>
    </xdr:from>
    <xdr:to>
      <xdr:col>4</xdr:col>
      <xdr:colOff>482600</xdr:colOff>
      <xdr:row>83</xdr:row>
      <xdr:rowOff>87306</xdr:rowOff>
    </xdr:to>
    <xdr:cxnSp macro="">
      <xdr:nvCxnSpPr>
        <xdr:cNvPr id="199" name="直線コネクタ 198"/>
        <xdr:cNvCxnSpPr/>
      </xdr:nvCxnSpPr>
      <xdr:spPr>
        <a:xfrm>
          <a:off x="2336800" y="14183344"/>
          <a:ext cx="889000" cy="13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124444</xdr:rowOff>
    </xdr:from>
    <xdr:to>
      <xdr:col>3</xdr:col>
      <xdr:colOff>279400</xdr:colOff>
      <xdr:row>82</xdr:row>
      <xdr:rowOff>128056</xdr:rowOff>
    </xdr:to>
    <xdr:cxnSp macro="">
      <xdr:nvCxnSpPr>
        <xdr:cNvPr id="202" name="直線コネクタ 201"/>
        <xdr:cNvCxnSpPr/>
      </xdr:nvCxnSpPr>
      <xdr:spPr>
        <a:xfrm flipV="1">
          <a:off x="1447800" y="14183344"/>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121628</xdr:rowOff>
    </xdr:from>
    <xdr:to>
      <xdr:col>7</xdr:col>
      <xdr:colOff>203200</xdr:colOff>
      <xdr:row>84</xdr:row>
      <xdr:rowOff>51778</xdr:rowOff>
    </xdr:to>
    <xdr:sp macro="" textlink="">
      <xdr:nvSpPr>
        <xdr:cNvPr id="212" name="円/楕円 211"/>
        <xdr:cNvSpPr/>
      </xdr:nvSpPr>
      <xdr:spPr>
        <a:xfrm>
          <a:off x="4902200" y="143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138155</xdr:rowOff>
    </xdr:from>
    <xdr:ext cx="762000" cy="259045"/>
    <xdr:sp macro="" textlink="">
      <xdr:nvSpPr>
        <xdr:cNvPr id="213" name="人件費・物件費等の状況該当値テキスト"/>
        <xdr:cNvSpPr txBox="1"/>
      </xdr:nvSpPr>
      <xdr:spPr>
        <a:xfrm>
          <a:off x="5041900" y="1419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249,717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40407</xdr:rowOff>
    </xdr:from>
    <xdr:to>
      <xdr:col>6</xdr:col>
      <xdr:colOff>50800</xdr:colOff>
      <xdr:row>83</xdr:row>
      <xdr:rowOff>142007</xdr:rowOff>
    </xdr:to>
    <xdr:sp macro="" textlink="">
      <xdr:nvSpPr>
        <xdr:cNvPr id="214" name="円/楕円 213"/>
        <xdr:cNvSpPr/>
      </xdr:nvSpPr>
      <xdr:spPr>
        <a:xfrm>
          <a:off x="4064000" y="142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152184</xdr:rowOff>
    </xdr:from>
    <xdr:ext cx="736600" cy="259045"/>
    <xdr:sp macro="" textlink="">
      <xdr:nvSpPr>
        <xdr:cNvPr id="215" name="テキスト ボックス 214"/>
        <xdr:cNvSpPr txBox="1"/>
      </xdr:nvSpPr>
      <xdr:spPr>
        <a:xfrm>
          <a:off x="3733800" y="14039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229,521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36506</xdr:rowOff>
    </xdr:from>
    <xdr:to>
      <xdr:col>4</xdr:col>
      <xdr:colOff>533400</xdr:colOff>
      <xdr:row>83</xdr:row>
      <xdr:rowOff>138106</xdr:rowOff>
    </xdr:to>
    <xdr:sp macro="" textlink="">
      <xdr:nvSpPr>
        <xdr:cNvPr id="216" name="円/楕円 215"/>
        <xdr:cNvSpPr/>
      </xdr:nvSpPr>
      <xdr:spPr>
        <a:xfrm>
          <a:off x="3175000" y="1426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148283</xdr:rowOff>
    </xdr:from>
    <xdr:ext cx="762000" cy="259045"/>
    <xdr:sp macro="" textlink="">
      <xdr:nvSpPr>
        <xdr:cNvPr id="217" name="テキスト ボックス 216"/>
        <xdr:cNvSpPr txBox="1"/>
      </xdr:nvSpPr>
      <xdr:spPr>
        <a:xfrm>
          <a:off x="2844800" y="1403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228,551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73644</xdr:rowOff>
    </xdr:from>
    <xdr:to>
      <xdr:col>3</xdr:col>
      <xdr:colOff>330200</xdr:colOff>
      <xdr:row>83</xdr:row>
      <xdr:rowOff>3794</xdr:rowOff>
    </xdr:to>
    <xdr:sp macro="" textlink="">
      <xdr:nvSpPr>
        <xdr:cNvPr id="218" name="円/楕円 217"/>
        <xdr:cNvSpPr/>
      </xdr:nvSpPr>
      <xdr:spPr>
        <a:xfrm>
          <a:off x="2286000" y="1413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13971</xdr:rowOff>
    </xdr:from>
    <xdr:ext cx="762000" cy="259045"/>
    <xdr:sp macro="" textlink="">
      <xdr:nvSpPr>
        <xdr:cNvPr id="219" name="テキスト ボックス 218"/>
        <xdr:cNvSpPr txBox="1"/>
      </xdr:nvSpPr>
      <xdr:spPr>
        <a:xfrm>
          <a:off x="1955800" y="1390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195,154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77256</xdr:rowOff>
    </xdr:from>
    <xdr:to>
      <xdr:col>2</xdr:col>
      <xdr:colOff>127000</xdr:colOff>
      <xdr:row>83</xdr:row>
      <xdr:rowOff>7406</xdr:rowOff>
    </xdr:to>
    <xdr:sp macro="" textlink="">
      <xdr:nvSpPr>
        <xdr:cNvPr id="220" name="円/楕円 219"/>
        <xdr:cNvSpPr/>
      </xdr:nvSpPr>
      <xdr:spPr>
        <a:xfrm>
          <a:off x="1397000" y="141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17583</xdr:rowOff>
    </xdr:from>
    <xdr:ext cx="762000" cy="259045"/>
    <xdr:sp macro="" textlink="">
      <xdr:nvSpPr>
        <xdr:cNvPr id="221" name="テキスト ボックス 220"/>
        <xdr:cNvSpPr txBox="1"/>
      </xdr:nvSpPr>
      <xdr:spPr>
        <a:xfrm>
          <a:off x="1066800" y="139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国家公務員の時限的な給与改定特例法による給与削減が実施されたため、平成２３年度から平成２４年度は１００を上回る指数となった。平成２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年度は、類似団体の数値は上回るものの</a:t>
          </a:r>
          <a:r>
            <a:rPr kumimoji="1" lang="ja-JP" altLang="en-US" sz="1100">
              <a:solidFill>
                <a:sysClr val="windowText" lastClr="000000"/>
              </a:solidFill>
              <a:effectLst/>
              <a:latin typeface="+mn-lt"/>
              <a:ea typeface="+mn-ea"/>
              <a:cs typeface="+mn-cs"/>
            </a:rPr>
            <a:t>９７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％となっている。今後は、類似団体平均値へ近づけるように職員数の抑制を図る。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86</xdr:row>
      <xdr:rowOff>14732</xdr:rowOff>
    </xdr:to>
    <xdr:cxnSp macro="">
      <xdr:nvCxnSpPr>
        <xdr:cNvPr id="253" name="直線コネクタ 252"/>
        <xdr:cNvCxnSpPr/>
      </xdr:nvCxnSpPr>
      <xdr:spPr>
        <a:xfrm flipV="1">
          <a:off x="16179800" y="1473530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14732</xdr:rowOff>
    </xdr:to>
    <xdr:cxnSp macro="">
      <xdr:nvCxnSpPr>
        <xdr:cNvPr id="256" name="直線コネクタ 255"/>
        <xdr:cNvCxnSpPr/>
      </xdr:nvCxnSpPr>
      <xdr:spPr>
        <a:xfrm>
          <a:off x="15290800" y="147497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86</xdr:row>
      <xdr:rowOff>5080</xdr:rowOff>
    </xdr:to>
    <xdr:cxnSp macro="">
      <xdr:nvCxnSpPr>
        <xdr:cNvPr id="259" name="直線コネクタ 258"/>
        <xdr:cNvCxnSpPr/>
      </xdr:nvCxnSpPr>
      <xdr:spPr>
        <a:xfrm>
          <a:off x="14401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72389</xdr:rowOff>
    </xdr:to>
    <xdr:cxnSp macro="">
      <xdr:nvCxnSpPr>
        <xdr:cNvPr id="262" name="直線コネクタ 261"/>
        <xdr:cNvCxnSpPr/>
      </xdr:nvCxnSpPr>
      <xdr:spPr>
        <a:xfrm flipV="1">
          <a:off x="13512800" y="14701520"/>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72" name="円/楕円 271"/>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83329</xdr:rowOff>
    </xdr:from>
    <xdr:ext cx="762000" cy="259045"/>
    <xdr:sp macro="" textlink="">
      <xdr:nvSpPr>
        <xdr:cNvPr id="273" name="給与水準   （国との比較）該当値テキスト"/>
        <xdr:cNvSpPr txBox="1"/>
      </xdr:nvSpPr>
      <xdr:spPr>
        <a:xfrm>
          <a:off x="17106900" y="1465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4" name="円/楕円 273"/>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5" name="テキスト ボックス 274"/>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6" name="円/楕円 275"/>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7" name="テキスト ボックス 276"/>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78" name="円/楕円 277"/>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79" name="テキスト ボックス 278"/>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0" name="円/楕円 279"/>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107966</xdr:rowOff>
    </xdr:from>
    <xdr:ext cx="762000" cy="259045"/>
    <xdr:sp macro="" textlink="">
      <xdr:nvSpPr>
        <xdr:cNvPr id="281" name="テキスト ボックス 280"/>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新規採用の抑制により、職員数は減少しているものの、町の人口も減少しており、人口千人あたりの職員数は、上昇傾向にある。今後とも類似団体平均値を下回るように職員数の抑制を図る。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149066</xdr:rowOff>
    </xdr:from>
    <xdr:to>
      <xdr:col>24</xdr:col>
      <xdr:colOff>558800</xdr:colOff>
      <xdr:row>60</xdr:row>
      <xdr:rowOff>164750</xdr:rowOff>
    </xdr:to>
    <xdr:cxnSp macro="">
      <xdr:nvCxnSpPr>
        <xdr:cNvPr id="312" name="直線コネクタ 311"/>
        <xdr:cNvCxnSpPr/>
      </xdr:nvCxnSpPr>
      <xdr:spPr>
        <a:xfrm>
          <a:off x="16179800" y="10436066"/>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3"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104425</xdr:rowOff>
    </xdr:from>
    <xdr:to>
      <xdr:col>23</xdr:col>
      <xdr:colOff>406400</xdr:colOff>
      <xdr:row>60</xdr:row>
      <xdr:rowOff>149066</xdr:rowOff>
    </xdr:to>
    <xdr:cxnSp macro="">
      <xdr:nvCxnSpPr>
        <xdr:cNvPr id="315" name="直線コネクタ 314"/>
        <xdr:cNvCxnSpPr/>
      </xdr:nvCxnSpPr>
      <xdr:spPr>
        <a:xfrm>
          <a:off x="15290800" y="10391425"/>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7" name="テキスト ボックス 316"/>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57976</xdr:rowOff>
    </xdr:from>
    <xdr:to>
      <xdr:col>22</xdr:col>
      <xdr:colOff>203200</xdr:colOff>
      <xdr:row>60</xdr:row>
      <xdr:rowOff>104425</xdr:rowOff>
    </xdr:to>
    <xdr:cxnSp macro="">
      <xdr:nvCxnSpPr>
        <xdr:cNvPr id="318" name="直線コネクタ 317"/>
        <xdr:cNvCxnSpPr/>
      </xdr:nvCxnSpPr>
      <xdr:spPr>
        <a:xfrm>
          <a:off x="14401800" y="10344976"/>
          <a:ext cx="889000" cy="4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0" name="テキスト ボックス 319"/>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57976</xdr:rowOff>
    </xdr:from>
    <xdr:to>
      <xdr:col>21</xdr:col>
      <xdr:colOff>0</xdr:colOff>
      <xdr:row>60</xdr:row>
      <xdr:rowOff>117697</xdr:rowOff>
    </xdr:to>
    <xdr:cxnSp macro="">
      <xdr:nvCxnSpPr>
        <xdr:cNvPr id="321" name="直線コネクタ 320"/>
        <xdr:cNvCxnSpPr/>
      </xdr:nvCxnSpPr>
      <xdr:spPr>
        <a:xfrm flipV="1">
          <a:off x="13512800" y="10344976"/>
          <a:ext cx="889000" cy="5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3" name="テキスト ボックス 322"/>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5" name="テキスト ボックス 324"/>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113950</xdr:rowOff>
    </xdr:from>
    <xdr:to>
      <xdr:col>24</xdr:col>
      <xdr:colOff>609600</xdr:colOff>
      <xdr:row>61</xdr:row>
      <xdr:rowOff>44100</xdr:rowOff>
    </xdr:to>
    <xdr:sp macro="" textlink="">
      <xdr:nvSpPr>
        <xdr:cNvPr id="331" name="円/楕円 330"/>
        <xdr:cNvSpPr/>
      </xdr:nvSpPr>
      <xdr:spPr>
        <a:xfrm>
          <a:off x="16967200" y="104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130477</xdr:rowOff>
    </xdr:from>
    <xdr:ext cx="762000" cy="259045"/>
    <xdr:sp macro="" textlink="">
      <xdr:nvSpPr>
        <xdr:cNvPr id="332" name="定員管理の状況該当値テキスト"/>
        <xdr:cNvSpPr txBox="1"/>
      </xdr:nvSpPr>
      <xdr:spPr>
        <a:xfrm>
          <a:off x="17106900" y="102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98266</xdr:rowOff>
    </xdr:from>
    <xdr:to>
      <xdr:col>23</xdr:col>
      <xdr:colOff>457200</xdr:colOff>
      <xdr:row>61</xdr:row>
      <xdr:rowOff>28416</xdr:rowOff>
    </xdr:to>
    <xdr:sp macro="" textlink="">
      <xdr:nvSpPr>
        <xdr:cNvPr id="333" name="円/楕円 332"/>
        <xdr:cNvSpPr/>
      </xdr:nvSpPr>
      <xdr:spPr>
        <a:xfrm>
          <a:off x="16129000" y="103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38593</xdr:rowOff>
    </xdr:from>
    <xdr:ext cx="736600" cy="259045"/>
    <xdr:sp macro="" textlink="">
      <xdr:nvSpPr>
        <xdr:cNvPr id="334" name="テキスト ボックス 333"/>
        <xdr:cNvSpPr txBox="1"/>
      </xdr:nvSpPr>
      <xdr:spPr>
        <a:xfrm>
          <a:off x="15798800" y="1015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53625</xdr:rowOff>
    </xdr:from>
    <xdr:to>
      <xdr:col>22</xdr:col>
      <xdr:colOff>254000</xdr:colOff>
      <xdr:row>60</xdr:row>
      <xdr:rowOff>155225</xdr:rowOff>
    </xdr:to>
    <xdr:sp macro="" textlink="">
      <xdr:nvSpPr>
        <xdr:cNvPr id="335" name="円/楕円 334"/>
        <xdr:cNvSpPr/>
      </xdr:nvSpPr>
      <xdr:spPr>
        <a:xfrm>
          <a:off x="15240000" y="103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165402</xdr:rowOff>
    </xdr:from>
    <xdr:ext cx="762000" cy="259045"/>
    <xdr:sp macro="" textlink="">
      <xdr:nvSpPr>
        <xdr:cNvPr id="336" name="テキスト ボックス 335"/>
        <xdr:cNvSpPr txBox="1"/>
      </xdr:nvSpPr>
      <xdr:spPr>
        <a:xfrm>
          <a:off x="14909800" y="1010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7176</xdr:rowOff>
    </xdr:from>
    <xdr:to>
      <xdr:col>21</xdr:col>
      <xdr:colOff>50800</xdr:colOff>
      <xdr:row>60</xdr:row>
      <xdr:rowOff>108776</xdr:rowOff>
    </xdr:to>
    <xdr:sp macro="" textlink="">
      <xdr:nvSpPr>
        <xdr:cNvPr id="337" name="円/楕円 336"/>
        <xdr:cNvSpPr/>
      </xdr:nvSpPr>
      <xdr:spPr>
        <a:xfrm>
          <a:off x="143510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118953</xdr:rowOff>
    </xdr:from>
    <xdr:ext cx="762000" cy="259045"/>
    <xdr:sp macro="" textlink="">
      <xdr:nvSpPr>
        <xdr:cNvPr id="338" name="テキスト ボックス 337"/>
        <xdr:cNvSpPr txBox="1"/>
      </xdr:nvSpPr>
      <xdr:spPr>
        <a:xfrm>
          <a:off x="14020800" y="100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66897</xdr:rowOff>
    </xdr:from>
    <xdr:to>
      <xdr:col>19</xdr:col>
      <xdr:colOff>533400</xdr:colOff>
      <xdr:row>60</xdr:row>
      <xdr:rowOff>168497</xdr:rowOff>
    </xdr:to>
    <xdr:sp macro="" textlink="">
      <xdr:nvSpPr>
        <xdr:cNvPr id="339" name="円/楕円 338"/>
        <xdr:cNvSpPr/>
      </xdr:nvSpPr>
      <xdr:spPr>
        <a:xfrm>
          <a:off x="13462000" y="103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7224</xdr:rowOff>
    </xdr:from>
    <xdr:ext cx="762000" cy="259045"/>
    <xdr:sp macro="" textlink="">
      <xdr:nvSpPr>
        <xdr:cNvPr id="340" name="テキスト ボックス 339"/>
        <xdr:cNvSpPr txBox="1"/>
      </xdr:nvSpPr>
      <xdr:spPr>
        <a:xfrm>
          <a:off x="13131800" y="1012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類似団体の平均水準</a:t>
          </a:r>
          <a:r>
            <a:rPr kumimoji="1" lang="ja-JP" altLang="en-US" sz="1100">
              <a:solidFill>
                <a:schemeClr val="dk1"/>
              </a:solidFill>
              <a:effectLst/>
              <a:latin typeface="+mn-lt"/>
              <a:ea typeface="+mn-ea"/>
              <a:cs typeface="+mn-cs"/>
            </a:rPr>
            <a:t>を今年度から下回っている。</a:t>
          </a:r>
          <a:endParaRPr lang="ja-JP" altLang="ja-JP" sz="1400">
            <a:effectLst/>
          </a:endParaRPr>
        </a:p>
        <a:p>
          <a:r>
            <a:rPr kumimoji="1" lang="ja-JP" altLang="ja-JP" sz="1100">
              <a:solidFill>
                <a:schemeClr val="dk1"/>
              </a:solidFill>
              <a:effectLst/>
              <a:latin typeface="+mn-lt"/>
              <a:ea typeface="+mn-ea"/>
              <a:cs typeface="+mn-cs"/>
            </a:rPr>
            <a:t>　単年度の比率は、平成２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年度が</a:t>
          </a:r>
          <a:r>
            <a:rPr kumimoji="1" lang="ja-JP" altLang="en-US"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年年度が</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％であり、今後も単年度比率</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％以下を維持できるように適正な地方債運用に努める。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95504</xdr:rowOff>
    </xdr:from>
    <xdr:to>
      <xdr:col>24</xdr:col>
      <xdr:colOff>558800</xdr:colOff>
      <xdr:row>41</xdr:row>
      <xdr:rowOff>134112</xdr:rowOff>
    </xdr:to>
    <xdr:cxnSp macro="">
      <xdr:nvCxnSpPr>
        <xdr:cNvPr id="371" name="直線コネクタ 370"/>
        <xdr:cNvCxnSpPr/>
      </xdr:nvCxnSpPr>
      <xdr:spPr>
        <a:xfrm flipV="1">
          <a:off x="16179800" y="712495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134112</xdr:rowOff>
    </xdr:from>
    <xdr:to>
      <xdr:col>23</xdr:col>
      <xdr:colOff>406400</xdr:colOff>
      <xdr:row>42</xdr:row>
      <xdr:rowOff>35052</xdr:rowOff>
    </xdr:to>
    <xdr:cxnSp macro="">
      <xdr:nvCxnSpPr>
        <xdr:cNvPr id="374" name="直線コネクタ 373"/>
        <xdr:cNvCxnSpPr/>
      </xdr:nvCxnSpPr>
      <xdr:spPr>
        <a:xfrm flipV="1">
          <a:off x="15290800" y="71635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6" name="テキスト ボックス 375"/>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59182</xdr:rowOff>
    </xdr:to>
    <xdr:cxnSp macro="">
      <xdr:nvCxnSpPr>
        <xdr:cNvPr id="377" name="直線コネクタ 376"/>
        <xdr:cNvCxnSpPr/>
      </xdr:nvCxnSpPr>
      <xdr:spPr>
        <a:xfrm flipV="1">
          <a:off x="14401800" y="723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79" name="テキスト ボックス 378"/>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59182</xdr:rowOff>
    </xdr:from>
    <xdr:to>
      <xdr:col>21</xdr:col>
      <xdr:colOff>0</xdr:colOff>
      <xdr:row>42</xdr:row>
      <xdr:rowOff>83312</xdr:rowOff>
    </xdr:to>
    <xdr:cxnSp macro="">
      <xdr:nvCxnSpPr>
        <xdr:cNvPr id="380" name="直線コネクタ 379"/>
        <xdr:cNvCxnSpPr/>
      </xdr:nvCxnSpPr>
      <xdr:spPr>
        <a:xfrm flipV="1">
          <a:off x="13512800" y="7260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2" name="テキスト ボックス 381"/>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4" name="テキスト ボックス 38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44704</xdr:rowOff>
    </xdr:from>
    <xdr:to>
      <xdr:col>24</xdr:col>
      <xdr:colOff>609600</xdr:colOff>
      <xdr:row>41</xdr:row>
      <xdr:rowOff>146304</xdr:rowOff>
    </xdr:to>
    <xdr:sp macro="" textlink="">
      <xdr:nvSpPr>
        <xdr:cNvPr id="390" name="円/楕円 389"/>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61231</xdr:rowOff>
    </xdr:from>
    <xdr:ext cx="762000" cy="259045"/>
    <xdr:sp macro="" textlink="">
      <xdr:nvSpPr>
        <xdr:cNvPr id="391" name="公債費負担の状況該当値テキスト"/>
        <xdr:cNvSpPr txBox="1"/>
      </xdr:nvSpPr>
      <xdr:spPr>
        <a:xfrm>
          <a:off x="171069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83312</xdr:rowOff>
    </xdr:from>
    <xdr:to>
      <xdr:col>23</xdr:col>
      <xdr:colOff>457200</xdr:colOff>
      <xdr:row>42</xdr:row>
      <xdr:rowOff>13462</xdr:rowOff>
    </xdr:to>
    <xdr:sp macro="" textlink="">
      <xdr:nvSpPr>
        <xdr:cNvPr id="392" name="円/楕円 391"/>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169689</xdr:rowOff>
    </xdr:from>
    <xdr:ext cx="736600" cy="259045"/>
    <xdr:sp macro="" textlink="">
      <xdr:nvSpPr>
        <xdr:cNvPr id="393" name="テキスト ボックス 392"/>
        <xdr:cNvSpPr txBox="1"/>
      </xdr:nvSpPr>
      <xdr:spPr>
        <a:xfrm>
          <a:off x="15798800" y="71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394" name="円/楕円 393"/>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395" name="テキスト ボックス 394"/>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8382</xdr:rowOff>
    </xdr:from>
    <xdr:to>
      <xdr:col>21</xdr:col>
      <xdr:colOff>50800</xdr:colOff>
      <xdr:row>42</xdr:row>
      <xdr:rowOff>109982</xdr:rowOff>
    </xdr:to>
    <xdr:sp macro="" textlink="">
      <xdr:nvSpPr>
        <xdr:cNvPr id="396" name="円/楕円 395"/>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94759</xdr:rowOff>
    </xdr:from>
    <xdr:ext cx="762000" cy="259045"/>
    <xdr:sp macro="" textlink="">
      <xdr:nvSpPr>
        <xdr:cNvPr id="397" name="テキスト ボックス 396"/>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398" name="円/楕円 397"/>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118889</xdr:rowOff>
    </xdr:from>
    <xdr:ext cx="762000" cy="259045"/>
    <xdr:sp macro="" textlink="">
      <xdr:nvSpPr>
        <xdr:cNvPr id="399" name="テキスト ボックス 398"/>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地方債をはじめとする将来負担額が減少してきている一方で、充当可能財源が増加したため、昨年度に引き続き比率無しとなった。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1" name="フローチャート : 判断 44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2" name="テキスト ボックス 44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7,757
7,737
213.57
8,891,208
8,627,064
220,997
4,402,327
9,674,520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再任用制度の活用と新規採用の抑制</a:t>
          </a:r>
          <a:r>
            <a:rPr kumimoji="1" lang="ja-JP" altLang="en-US" sz="1100">
              <a:solidFill>
                <a:schemeClr val="dk1"/>
              </a:solidFill>
              <a:effectLst/>
              <a:latin typeface="+mn-lt"/>
              <a:ea typeface="+mn-ea"/>
              <a:cs typeface="+mn-cs"/>
            </a:rPr>
            <a:t>は行ってはいるものの、時間外手当の支給方法の見直しによる増額により、比率</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することとなった。今後とも人件費関係経費全体について、抑制していく必要がある。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36</xdr:row>
      <xdr:rowOff>168148</xdr:rowOff>
    </xdr:to>
    <xdr:cxnSp macro="">
      <xdr:nvCxnSpPr>
        <xdr:cNvPr id="64" name="直線コネクタ 63"/>
        <xdr:cNvCxnSpPr/>
      </xdr:nvCxnSpPr>
      <xdr:spPr>
        <a:xfrm>
          <a:off x="3987800" y="63174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37</xdr:row>
      <xdr:rowOff>37846</xdr:rowOff>
    </xdr:to>
    <xdr:cxnSp macro="">
      <xdr:nvCxnSpPr>
        <xdr:cNvPr id="67" name="直線コネクタ 66"/>
        <xdr:cNvCxnSpPr/>
      </xdr:nvCxnSpPr>
      <xdr:spPr>
        <a:xfrm flipV="1">
          <a:off x="3098800" y="6317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37846</xdr:rowOff>
    </xdr:to>
    <xdr:cxnSp macro="">
      <xdr:nvCxnSpPr>
        <xdr:cNvPr id="70" name="直線コネクタ 69"/>
        <xdr:cNvCxnSpPr/>
      </xdr:nvCxnSpPr>
      <xdr:spPr>
        <a:xfrm>
          <a:off x="2209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46990</xdr:rowOff>
    </xdr:to>
    <xdr:cxnSp macro="">
      <xdr:nvCxnSpPr>
        <xdr:cNvPr id="73" name="直線コネクタ 72"/>
        <xdr:cNvCxnSpPr/>
      </xdr:nvCxnSpPr>
      <xdr:spPr>
        <a:xfrm flipV="1">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5" name="円/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9415</xdr:rowOff>
    </xdr:from>
    <xdr:ext cx="736600" cy="259045"/>
    <xdr:sp macro="" textlink="">
      <xdr:nvSpPr>
        <xdr:cNvPr id="86" name="テキスト ボックス 85"/>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7" name="円/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90" name="テキスト ボックス 89"/>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1" name="円/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物件費に係る経常収支比率が高くなっているのは、町有施設等の維持管理費（</a:t>
          </a:r>
          <a:r>
            <a:rPr kumimoji="1" lang="ja-JP" altLang="en-US" sz="1100">
              <a:solidFill>
                <a:schemeClr val="dk1"/>
              </a:solidFill>
              <a:effectLst/>
              <a:latin typeface="+mn-lt"/>
              <a:ea typeface="+mn-ea"/>
              <a:cs typeface="+mn-cs"/>
            </a:rPr>
            <a:t>委託料</a:t>
          </a:r>
          <a:r>
            <a:rPr kumimoji="1" lang="ja-JP" altLang="ja-JP" sz="1100">
              <a:solidFill>
                <a:schemeClr val="dk1"/>
              </a:solidFill>
              <a:effectLst/>
              <a:latin typeface="+mn-lt"/>
              <a:ea typeface="+mn-ea"/>
              <a:cs typeface="+mn-cs"/>
            </a:rPr>
            <a:t>）経費が原因となっている。今後、維持管理（委託料）経費の見直し等を行いながら、物件費の削減に努める。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16</xdr:row>
      <xdr:rowOff>104140</xdr:rowOff>
    </xdr:to>
    <xdr:cxnSp macro="">
      <xdr:nvCxnSpPr>
        <xdr:cNvPr id="125" name="直線コネクタ 124"/>
        <xdr:cNvCxnSpPr/>
      </xdr:nvCxnSpPr>
      <xdr:spPr>
        <a:xfrm>
          <a:off x="15671800" y="26873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115570</xdr:rowOff>
    </xdr:to>
    <xdr:cxnSp macro="">
      <xdr:nvCxnSpPr>
        <xdr:cNvPr id="128" name="直線コネクタ 127"/>
        <xdr:cNvCxnSpPr/>
      </xdr:nvCxnSpPr>
      <xdr:spPr>
        <a:xfrm>
          <a:off x="14782800" y="2588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15</xdr:row>
      <xdr:rowOff>16510</xdr:rowOff>
    </xdr:to>
    <xdr:cxnSp macro="">
      <xdr:nvCxnSpPr>
        <xdr:cNvPr id="131" name="直線コネクタ 130"/>
        <xdr:cNvCxnSpPr/>
      </xdr:nvCxnSpPr>
      <xdr:spPr>
        <a:xfrm>
          <a:off x="13893800" y="254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142240</xdr:rowOff>
    </xdr:to>
    <xdr:cxnSp macro="">
      <xdr:nvCxnSpPr>
        <xdr:cNvPr id="134" name="直線コネクタ 133"/>
        <xdr:cNvCxnSpPr/>
      </xdr:nvCxnSpPr>
      <xdr:spPr>
        <a:xfrm>
          <a:off x="13004800" y="247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6" name="円/楕円 145"/>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7" name="テキスト ボックス 146"/>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137160</xdr:rowOff>
    </xdr:from>
    <xdr:to>
      <xdr:col>21</xdr:col>
      <xdr:colOff>412750</xdr:colOff>
      <xdr:row>15</xdr:row>
      <xdr:rowOff>67310</xdr:rowOff>
    </xdr:to>
    <xdr:sp macro="" textlink="">
      <xdr:nvSpPr>
        <xdr:cNvPr id="148" name="円/楕円 147"/>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77487</xdr:rowOff>
    </xdr:from>
    <xdr:ext cx="762000" cy="259045"/>
    <xdr:sp macro="" textlink="">
      <xdr:nvSpPr>
        <xdr:cNvPr id="149" name="テキスト ボックス 148"/>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50" name="円/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1" name="テキスト ボックス 150"/>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2" name="円/楕円 151"/>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3" name="テキスト ボックス 152"/>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国の子育て支援制度の拡充により昨年度より微増することとなった。、少子高齢化対策としての老人福祉事業、子育て支援事業の拡充を図っており、今後は扶助費の増加が見込まれる。特定財源の確保や既存事業の見直しを今後も実施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53522</xdr:rowOff>
    </xdr:to>
    <xdr:cxnSp macro="">
      <xdr:nvCxnSpPr>
        <xdr:cNvPr id="187" name="直線コネクタ 186"/>
        <xdr:cNvCxnSpPr/>
      </xdr:nvCxnSpPr>
      <xdr:spPr>
        <a:xfrm>
          <a:off x="3987800" y="97771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57</xdr:row>
      <xdr:rowOff>4535</xdr:rowOff>
    </xdr:to>
    <xdr:cxnSp macro="">
      <xdr:nvCxnSpPr>
        <xdr:cNvPr id="190" name="直線コネクタ 189"/>
        <xdr:cNvCxnSpPr/>
      </xdr:nvCxnSpPr>
      <xdr:spPr>
        <a:xfrm>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127000</xdr:rowOff>
    </xdr:to>
    <xdr:cxnSp macro="">
      <xdr:nvCxnSpPr>
        <xdr:cNvPr id="193" name="直線コネクタ 192"/>
        <xdr:cNvCxnSpPr/>
      </xdr:nvCxnSpPr>
      <xdr:spPr>
        <a:xfrm flipV="1">
          <a:off x="2209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127000</xdr:rowOff>
    </xdr:to>
    <xdr:cxnSp macro="">
      <xdr:nvCxnSpPr>
        <xdr:cNvPr id="196" name="直線コネクタ 195"/>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6" name="円/楕円 205"/>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07"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08" name="円/楕円 207"/>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09" name="テキスト ボックス 208"/>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0" name="円/楕円 209"/>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1" name="テキスト ボックス 210"/>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4" name="円/楕円 213"/>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5" name="テキスト ボックス 21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今年度は、減少となったが、</a:t>
          </a:r>
          <a:r>
            <a:rPr kumimoji="1" lang="ja-JP" altLang="ja-JP" sz="1100">
              <a:solidFill>
                <a:schemeClr val="dk1"/>
              </a:solidFill>
              <a:effectLst/>
              <a:latin typeface="+mn-lt"/>
              <a:ea typeface="+mn-ea"/>
              <a:cs typeface="+mn-cs"/>
            </a:rPr>
            <a:t>町有施設の老朽化に伴う修繕や特別会計への操出金の決算額は増加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。町有施設の老朽化は今後の課題である。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155575</xdr:rowOff>
    </xdr:from>
    <xdr:to>
      <xdr:col>24</xdr:col>
      <xdr:colOff>31750</xdr:colOff>
      <xdr:row>59</xdr:row>
      <xdr:rowOff>12700</xdr:rowOff>
    </xdr:to>
    <xdr:cxnSp macro="">
      <xdr:nvCxnSpPr>
        <xdr:cNvPr id="243" name="直線コネクタ 242"/>
        <xdr:cNvCxnSpPr/>
      </xdr:nvCxnSpPr>
      <xdr:spPr>
        <a:xfrm flipV="1">
          <a:off x="15671800" y="100996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161290</xdr:rowOff>
    </xdr:from>
    <xdr:to>
      <xdr:col>22</xdr:col>
      <xdr:colOff>565150</xdr:colOff>
      <xdr:row>59</xdr:row>
      <xdr:rowOff>12700</xdr:rowOff>
    </xdr:to>
    <xdr:cxnSp macro="">
      <xdr:nvCxnSpPr>
        <xdr:cNvPr id="246" name="直線コネクタ 245"/>
        <xdr:cNvCxnSpPr/>
      </xdr:nvCxnSpPr>
      <xdr:spPr>
        <a:xfrm>
          <a:off x="14782800" y="101053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132715</xdr:rowOff>
    </xdr:from>
    <xdr:to>
      <xdr:col>21</xdr:col>
      <xdr:colOff>361950</xdr:colOff>
      <xdr:row>58</xdr:row>
      <xdr:rowOff>161290</xdr:rowOff>
    </xdr:to>
    <xdr:cxnSp macro="">
      <xdr:nvCxnSpPr>
        <xdr:cNvPr id="249" name="直線コネクタ 248"/>
        <xdr:cNvCxnSpPr/>
      </xdr:nvCxnSpPr>
      <xdr:spPr>
        <a:xfrm>
          <a:off x="13893800" y="10076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75565</xdr:rowOff>
    </xdr:from>
    <xdr:to>
      <xdr:col>20</xdr:col>
      <xdr:colOff>158750</xdr:colOff>
      <xdr:row>58</xdr:row>
      <xdr:rowOff>132715</xdr:rowOff>
    </xdr:to>
    <xdr:cxnSp macro="">
      <xdr:nvCxnSpPr>
        <xdr:cNvPr id="252" name="直線コネクタ 251"/>
        <xdr:cNvCxnSpPr/>
      </xdr:nvCxnSpPr>
      <xdr:spPr>
        <a:xfrm>
          <a:off x="13004800" y="100196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104775</xdr:rowOff>
    </xdr:from>
    <xdr:to>
      <xdr:col>24</xdr:col>
      <xdr:colOff>82550</xdr:colOff>
      <xdr:row>59</xdr:row>
      <xdr:rowOff>34925</xdr:rowOff>
    </xdr:to>
    <xdr:sp macro="" textlink="">
      <xdr:nvSpPr>
        <xdr:cNvPr id="262" name="円/楕円 261"/>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76852</xdr:rowOff>
    </xdr:from>
    <xdr:ext cx="762000" cy="259045"/>
    <xdr:sp macro="" textlink="">
      <xdr:nvSpPr>
        <xdr:cNvPr id="263" name="その他該当値テキスト"/>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133350</xdr:rowOff>
    </xdr:from>
    <xdr:to>
      <xdr:col>22</xdr:col>
      <xdr:colOff>615950</xdr:colOff>
      <xdr:row>59</xdr:row>
      <xdr:rowOff>63500</xdr:rowOff>
    </xdr:to>
    <xdr:sp macro="" textlink="">
      <xdr:nvSpPr>
        <xdr:cNvPr id="264" name="円/楕円 263"/>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65" name="テキスト ボックス 264"/>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110490</xdr:rowOff>
    </xdr:from>
    <xdr:to>
      <xdr:col>21</xdr:col>
      <xdr:colOff>412750</xdr:colOff>
      <xdr:row>59</xdr:row>
      <xdr:rowOff>40640</xdr:rowOff>
    </xdr:to>
    <xdr:sp macro="" textlink="">
      <xdr:nvSpPr>
        <xdr:cNvPr id="266" name="円/楕円 265"/>
        <xdr:cNvSpPr/>
      </xdr:nvSpPr>
      <xdr:spPr>
        <a:xfrm>
          <a:off x="14732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25417</xdr:rowOff>
    </xdr:from>
    <xdr:ext cx="762000" cy="259045"/>
    <xdr:sp macro="" textlink="">
      <xdr:nvSpPr>
        <xdr:cNvPr id="267" name="テキスト ボックス 266"/>
        <xdr:cNvSpPr txBox="1"/>
      </xdr:nvSpPr>
      <xdr:spPr>
        <a:xfrm>
          <a:off x="14401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81915</xdr:rowOff>
    </xdr:from>
    <xdr:to>
      <xdr:col>20</xdr:col>
      <xdr:colOff>209550</xdr:colOff>
      <xdr:row>59</xdr:row>
      <xdr:rowOff>12065</xdr:rowOff>
    </xdr:to>
    <xdr:sp macro="" textlink="">
      <xdr:nvSpPr>
        <xdr:cNvPr id="268" name="円/楕円 267"/>
        <xdr:cNvSpPr/>
      </xdr:nvSpPr>
      <xdr:spPr>
        <a:xfrm>
          <a:off x="13843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168292</xdr:rowOff>
    </xdr:from>
    <xdr:ext cx="762000" cy="259045"/>
    <xdr:sp macro="" textlink="">
      <xdr:nvSpPr>
        <xdr:cNvPr id="269" name="テキスト ボックス 268"/>
        <xdr:cNvSpPr txBox="1"/>
      </xdr:nvSpPr>
      <xdr:spPr>
        <a:xfrm>
          <a:off x="13512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24765</xdr:rowOff>
    </xdr:from>
    <xdr:to>
      <xdr:col>19</xdr:col>
      <xdr:colOff>6350</xdr:colOff>
      <xdr:row>58</xdr:row>
      <xdr:rowOff>126365</xdr:rowOff>
    </xdr:to>
    <xdr:sp macro="" textlink="">
      <xdr:nvSpPr>
        <xdr:cNvPr id="270" name="円/楕円 269"/>
        <xdr:cNvSpPr/>
      </xdr:nvSpPr>
      <xdr:spPr>
        <a:xfrm>
          <a:off x="12954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111142</xdr:rowOff>
    </xdr:from>
    <xdr:ext cx="762000" cy="259045"/>
    <xdr:sp macro="" textlink="">
      <xdr:nvSpPr>
        <xdr:cNvPr id="271" name="テキスト ボックス 270"/>
        <xdr:cNvSpPr txBox="1"/>
      </xdr:nvSpPr>
      <xdr:spPr>
        <a:xfrm>
          <a:off x="12623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経常収支比率は</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することとなった。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航空図面共同更新事業</a:t>
          </a:r>
          <a:r>
            <a:rPr kumimoji="1" lang="ja-JP" altLang="ja-JP" sz="1100" b="0" i="0" baseline="0">
              <a:solidFill>
                <a:schemeClr val="dk1"/>
              </a:solidFill>
              <a:effectLst/>
              <a:latin typeface="+mn-lt"/>
              <a:ea typeface="+mn-ea"/>
              <a:cs typeface="+mn-cs"/>
            </a:rPr>
            <a:t>負担金等が</a:t>
          </a:r>
          <a:r>
            <a:rPr kumimoji="1" lang="ja-JP" altLang="en-US" sz="1100" b="0" i="0" baseline="0">
              <a:solidFill>
                <a:schemeClr val="dk1"/>
              </a:solidFill>
              <a:effectLst/>
              <a:latin typeface="+mn-lt"/>
              <a:ea typeface="+mn-ea"/>
              <a:cs typeface="+mn-cs"/>
            </a:rPr>
            <a:t>増額の</a:t>
          </a:r>
          <a:r>
            <a:rPr kumimoji="1" lang="ja-JP" altLang="ja-JP" sz="1100" b="0" i="0" baseline="0">
              <a:solidFill>
                <a:schemeClr val="dk1"/>
              </a:solidFill>
              <a:effectLst/>
              <a:latin typeface="+mn-lt"/>
              <a:ea typeface="+mn-ea"/>
              <a:cs typeface="+mn-cs"/>
            </a:rPr>
            <a:t>原因となっている。今後、単独事業補助金の見直しをすることで、抑制を図る。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35560</xdr:rowOff>
    </xdr:to>
    <xdr:cxnSp macro="">
      <xdr:nvCxnSpPr>
        <xdr:cNvPr id="301" name="直線コネクタ 300"/>
        <xdr:cNvCxnSpPr/>
      </xdr:nvCxnSpPr>
      <xdr:spPr>
        <a:xfrm>
          <a:off x="15671800" y="61757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49276</xdr:rowOff>
    </xdr:to>
    <xdr:cxnSp macro="">
      <xdr:nvCxnSpPr>
        <xdr:cNvPr id="304" name="直線コネクタ 303"/>
        <xdr:cNvCxnSpPr/>
      </xdr:nvCxnSpPr>
      <xdr:spPr>
        <a:xfrm flipV="1">
          <a:off x="14782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36</xdr:row>
      <xdr:rowOff>49276</xdr:rowOff>
    </xdr:to>
    <xdr:cxnSp macro="">
      <xdr:nvCxnSpPr>
        <xdr:cNvPr id="307" name="直線コネクタ 306"/>
        <xdr:cNvCxnSpPr/>
      </xdr:nvCxnSpPr>
      <xdr:spPr>
        <a:xfrm>
          <a:off x="13893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138430</xdr:rowOff>
    </xdr:to>
    <xdr:cxnSp macro="">
      <xdr:nvCxnSpPr>
        <xdr:cNvPr id="310" name="直線コネクタ 309"/>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0" name="円/楕円 319"/>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1"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2" name="円/楕円 321"/>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3" name="テキスト ボックス 322"/>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4" name="円/楕円 323"/>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5" name="テキスト ボックス 324"/>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26" name="円/楕円 325"/>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27" name="テキスト ボックス 32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28" name="円/楕円 327"/>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29" name="テキスト ボックス 328"/>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依然として類似団体の平均値を上回</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さらに微増</a:t>
          </a:r>
          <a:r>
            <a:rPr kumimoji="1" lang="ja-JP" altLang="ja-JP" sz="1100">
              <a:solidFill>
                <a:schemeClr val="dk1"/>
              </a:solidFill>
              <a:effectLst/>
              <a:latin typeface="+mn-lt"/>
              <a:ea typeface="+mn-ea"/>
              <a:cs typeface="+mn-cs"/>
            </a:rPr>
            <a:t>傾向にある。しかし、今後も防災無線デジタル化等の大型整備事業・庁舎の耐震対策を控えていることから普通建設費事業全体の抑制を図ることが必要である。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79</xdr:row>
      <xdr:rowOff>10413</xdr:rowOff>
    </xdr:to>
    <xdr:cxnSp macro="">
      <xdr:nvCxnSpPr>
        <xdr:cNvPr id="359" name="直線コネクタ 358"/>
        <xdr:cNvCxnSpPr/>
      </xdr:nvCxnSpPr>
      <xdr:spPr>
        <a:xfrm>
          <a:off x="3987800" y="135138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78</xdr:row>
      <xdr:rowOff>140715</xdr:rowOff>
    </xdr:to>
    <xdr:cxnSp macro="">
      <xdr:nvCxnSpPr>
        <xdr:cNvPr id="362" name="直線コネクタ 361"/>
        <xdr:cNvCxnSpPr/>
      </xdr:nvCxnSpPr>
      <xdr:spPr>
        <a:xfrm>
          <a:off x="3098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79</xdr:row>
      <xdr:rowOff>37846</xdr:rowOff>
    </xdr:to>
    <xdr:cxnSp macro="">
      <xdr:nvCxnSpPr>
        <xdr:cNvPr id="365" name="直線コネクタ 364"/>
        <xdr:cNvCxnSpPr/>
      </xdr:nvCxnSpPr>
      <xdr:spPr>
        <a:xfrm flipV="1">
          <a:off x="2209800" y="134818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37846</xdr:rowOff>
    </xdr:from>
    <xdr:to>
      <xdr:col>3</xdr:col>
      <xdr:colOff>142875</xdr:colOff>
      <xdr:row>79</xdr:row>
      <xdr:rowOff>101854</xdr:rowOff>
    </xdr:to>
    <xdr:cxnSp macro="">
      <xdr:nvCxnSpPr>
        <xdr:cNvPr id="368" name="直線コネクタ 367"/>
        <xdr:cNvCxnSpPr/>
      </xdr:nvCxnSpPr>
      <xdr:spPr>
        <a:xfrm flipV="1">
          <a:off x="1320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78" name="円/楕円 377"/>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79"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89915</xdr:rowOff>
    </xdr:from>
    <xdr:to>
      <xdr:col>5</xdr:col>
      <xdr:colOff>600075</xdr:colOff>
      <xdr:row>79</xdr:row>
      <xdr:rowOff>20065</xdr:rowOff>
    </xdr:to>
    <xdr:sp macro="" textlink="">
      <xdr:nvSpPr>
        <xdr:cNvPr id="380" name="円/楕円 379"/>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4842</xdr:rowOff>
    </xdr:from>
    <xdr:ext cx="736600" cy="259045"/>
    <xdr:sp macro="" textlink="">
      <xdr:nvSpPr>
        <xdr:cNvPr id="381" name="テキスト ボックス 380"/>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57913</xdr:rowOff>
    </xdr:from>
    <xdr:to>
      <xdr:col>4</xdr:col>
      <xdr:colOff>396875</xdr:colOff>
      <xdr:row>78</xdr:row>
      <xdr:rowOff>159513</xdr:rowOff>
    </xdr:to>
    <xdr:sp macro="" textlink="">
      <xdr:nvSpPr>
        <xdr:cNvPr id="382" name="円/楕円 381"/>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83" name="テキスト ボックス 382"/>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84" name="円/楕円 383"/>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85" name="テキスト ボックス 384"/>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51054</xdr:rowOff>
    </xdr:from>
    <xdr:to>
      <xdr:col>1</xdr:col>
      <xdr:colOff>676275</xdr:colOff>
      <xdr:row>79</xdr:row>
      <xdr:rowOff>152654</xdr:rowOff>
    </xdr:to>
    <xdr:sp macro="" textlink="">
      <xdr:nvSpPr>
        <xdr:cNvPr id="386" name="円/楕円 385"/>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137431</xdr:rowOff>
    </xdr:from>
    <xdr:ext cx="762000" cy="259045"/>
    <xdr:sp macro="" textlink="">
      <xdr:nvSpPr>
        <xdr:cNvPr id="387" name="テキスト ボックス 386"/>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をわずかに上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子育て支援としての扶助費や町有施設の維持補修費が今後も増加する可能性が高く、事業成果の検証と計画的執行を今後も継続していく。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107950</xdr:rowOff>
    </xdr:to>
    <xdr:cxnSp macro="">
      <xdr:nvCxnSpPr>
        <xdr:cNvPr id="420" name="直線コネクタ 419"/>
        <xdr:cNvCxnSpPr/>
      </xdr:nvCxnSpPr>
      <xdr:spPr>
        <a:xfrm>
          <a:off x="15671800" y="1302003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1270</xdr:rowOff>
    </xdr:to>
    <xdr:cxnSp macro="">
      <xdr:nvCxnSpPr>
        <xdr:cNvPr id="423" name="直線コネクタ 422"/>
        <xdr:cNvCxnSpPr/>
      </xdr:nvCxnSpPr>
      <xdr:spPr>
        <a:xfrm flipV="1">
          <a:off x="14782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35560</xdr:rowOff>
    </xdr:from>
    <xdr:to>
      <xdr:col>21</xdr:col>
      <xdr:colOff>361950</xdr:colOff>
      <xdr:row>76</xdr:row>
      <xdr:rowOff>1270</xdr:rowOff>
    </xdr:to>
    <xdr:cxnSp macro="">
      <xdr:nvCxnSpPr>
        <xdr:cNvPr id="426" name="直線コネクタ 425"/>
        <xdr:cNvCxnSpPr/>
      </xdr:nvCxnSpPr>
      <xdr:spPr>
        <a:xfrm>
          <a:off x="13893800" y="1289431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35560</xdr:rowOff>
    </xdr:to>
    <xdr:cxnSp macro="">
      <xdr:nvCxnSpPr>
        <xdr:cNvPr id="429" name="直線コネクタ 428"/>
        <xdr:cNvCxnSpPr/>
      </xdr:nvCxnSpPr>
      <xdr:spPr>
        <a:xfrm>
          <a:off x="13004800" y="12860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39" name="円/楕円 438"/>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29227</xdr:rowOff>
    </xdr:from>
    <xdr:ext cx="762000" cy="259045"/>
    <xdr:sp macro="" textlink="">
      <xdr:nvSpPr>
        <xdr:cNvPr id="440" name="公債費以外該当値テキスト"/>
        <xdr:cNvSpPr txBox="1"/>
      </xdr:nvSpPr>
      <xdr:spPr>
        <a:xfrm>
          <a:off x="165989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1" name="円/楕円 440"/>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42" name="テキスト ボックス 441"/>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121920</xdr:rowOff>
    </xdr:from>
    <xdr:to>
      <xdr:col>21</xdr:col>
      <xdr:colOff>412750</xdr:colOff>
      <xdr:row>76</xdr:row>
      <xdr:rowOff>52070</xdr:rowOff>
    </xdr:to>
    <xdr:sp macro="" textlink="">
      <xdr:nvSpPr>
        <xdr:cNvPr id="443" name="円/楕円 442"/>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62247</xdr:rowOff>
    </xdr:from>
    <xdr:ext cx="762000" cy="259045"/>
    <xdr:sp macro="" textlink="">
      <xdr:nvSpPr>
        <xdr:cNvPr id="444" name="テキスト ボックス 443"/>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156210</xdr:rowOff>
    </xdr:from>
    <xdr:to>
      <xdr:col>20</xdr:col>
      <xdr:colOff>209550</xdr:colOff>
      <xdr:row>75</xdr:row>
      <xdr:rowOff>86360</xdr:rowOff>
    </xdr:to>
    <xdr:sp macro="" textlink="">
      <xdr:nvSpPr>
        <xdr:cNvPr id="445" name="円/楕円 444"/>
        <xdr:cNvSpPr/>
      </xdr:nvSpPr>
      <xdr:spPr>
        <a:xfrm>
          <a:off x="13843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96537</xdr:rowOff>
    </xdr:from>
    <xdr:ext cx="762000" cy="259045"/>
    <xdr:sp macro="" textlink="">
      <xdr:nvSpPr>
        <xdr:cNvPr id="446" name="テキスト ボックス 445"/>
        <xdr:cNvSpPr txBox="1"/>
      </xdr:nvSpPr>
      <xdr:spPr>
        <a:xfrm>
          <a:off x="13512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47" name="円/楕円 446"/>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48" name="テキスト ボックス 447"/>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鹿児島県南大隅町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33824</xdr:rowOff>
    </xdr:from>
    <xdr:to>
      <xdr:col>4</xdr:col>
      <xdr:colOff>1117600</xdr:colOff>
      <xdr:row>17</xdr:row>
      <xdr:rowOff>45900</xdr:rowOff>
    </xdr:to>
    <xdr:cxnSp macro="">
      <xdr:nvCxnSpPr>
        <xdr:cNvPr id="46" name="直線コネクタ 45"/>
        <xdr:cNvCxnSpPr/>
      </xdr:nvCxnSpPr>
      <xdr:spPr bwMode="auto">
        <a:xfrm flipV="1">
          <a:off x="5003800" y="2996099"/>
          <a:ext cx="647700" cy="1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45900</xdr:rowOff>
    </xdr:from>
    <xdr:to>
      <xdr:col>4</xdr:col>
      <xdr:colOff>469900</xdr:colOff>
      <xdr:row>17</xdr:row>
      <xdr:rowOff>53998</xdr:rowOff>
    </xdr:to>
    <xdr:cxnSp macro="">
      <xdr:nvCxnSpPr>
        <xdr:cNvPr id="49" name="直線コネクタ 48"/>
        <xdr:cNvCxnSpPr/>
      </xdr:nvCxnSpPr>
      <xdr:spPr bwMode="auto">
        <a:xfrm flipV="1">
          <a:off x="4305300" y="3008175"/>
          <a:ext cx="698500" cy="8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53998</xdr:rowOff>
    </xdr:from>
    <xdr:to>
      <xdr:col>3</xdr:col>
      <xdr:colOff>904875</xdr:colOff>
      <xdr:row>17</xdr:row>
      <xdr:rowOff>140518</xdr:rowOff>
    </xdr:to>
    <xdr:cxnSp macro="">
      <xdr:nvCxnSpPr>
        <xdr:cNvPr id="52" name="直線コネクタ 51"/>
        <xdr:cNvCxnSpPr/>
      </xdr:nvCxnSpPr>
      <xdr:spPr bwMode="auto">
        <a:xfrm flipV="1">
          <a:off x="3606800" y="3016273"/>
          <a:ext cx="698500" cy="86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90820</xdr:rowOff>
    </xdr:from>
    <xdr:to>
      <xdr:col>3</xdr:col>
      <xdr:colOff>206375</xdr:colOff>
      <xdr:row>17</xdr:row>
      <xdr:rowOff>140518</xdr:rowOff>
    </xdr:to>
    <xdr:cxnSp macro="">
      <xdr:nvCxnSpPr>
        <xdr:cNvPr id="55" name="直線コネクタ 54"/>
        <xdr:cNvCxnSpPr/>
      </xdr:nvCxnSpPr>
      <xdr:spPr bwMode="auto">
        <a:xfrm>
          <a:off x="2908300" y="3053095"/>
          <a:ext cx="6985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154474</xdr:rowOff>
    </xdr:from>
    <xdr:to>
      <xdr:col>5</xdr:col>
      <xdr:colOff>34925</xdr:colOff>
      <xdr:row>17</xdr:row>
      <xdr:rowOff>84624</xdr:rowOff>
    </xdr:to>
    <xdr:sp macro="" textlink="">
      <xdr:nvSpPr>
        <xdr:cNvPr id="65" name="円/楕円 64"/>
        <xdr:cNvSpPr/>
      </xdr:nvSpPr>
      <xdr:spPr bwMode="auto">
        <a:xfrm>
          <a:off x="5600700" y="294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126551</xdr:rowOff>
    </xdr:from>
    <xdr:ext cx="762000" cy="259045"/>
    <xdr:sp macro="" textlink="">
      <xdr:nvSpPr>
        <xdr:cNvPr id="66" name="人口1人当たり決算額の推移該当値テキスト130"/>
        <xdr:cNvSpPr txBox="1"/>
      </xdr:nvSpPr>
      <xdr:spPr>
        <a:xfrm>
          <a:off x="5740400" y="291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164,637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166550</xdr:rowOff>
    </xdr:from>
    <xdr:to>
      <xdr:col>4</xdr:col>
      <xdr:colOff>520700</xdr:colOff>
      <xdr:row>17</xdr:row>
      <xdr:rowOff>96700</xdr:rowOff>
    </xdr:to>
    <xdr:sp macro="" textlink="">
      <xdr:nvSpPr>
        <xdr:cNvPr id="67" name="円/楕円 66"/>
        <xdr:cNvSpPr/>
      </xdr:nvSpPr>
      <xdr:spPr bwMode="auto">
        <a:xfrm>
          <a:off x="4953000" y="295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81477</xdr:rowOff>
    </xdr:from>
    <xdr:ext cx="736600" cy="259045"/>
    <xdr:sp macro="" textlink="">
      <xdr:nvSpPr>
        <xdr:cNvPr id="68" name="テキスト ボックス 67"/>
        <xdr:cNvSpPr txBox="1"/>
      </xdr:nvSpPr>
      <xdr:spPr>
        <a:xfrm>
          <a:off x="4622800" y="3043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162,524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3198</xdr:rowOff>
    </xdr:from>
    <xdr:to>
      <xdr:col>3</xdr:col>
      <xdr:colOff>955675</xdr:colOff>
      <xdr:row>17</xdr:row>
      <xdr:rowOff>104798</xdr:rowOff>
    </xdr:to>
    <xdr:sp macro="" textlink="">
      <xdr:nvSpPr>
        <xdr:cNvPr id="69" name="円/楕円 68"/>
        <xdr:cNvSpPr/>
      </xdr:nvSpPr>
      <xdr:spPr bwMode="auto">
        <a:xfrm>
          <a:off x="4254500" y="296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89575</xdr:rowOff>
    </xdr:from>
    <xdr:ext cx="762000" cy="259045"/>
    <xdr:sp macro="" textlink="">
      <xdr:nvSpPr>
        <xdr:cNvPr id="70" name="テキスト ボックス 69"/>
        <xdr:cNvSpPr txBox="1"/>
      </xdr:nvSpPr>
      <xdr:spPr>
        <a:xfrm>
          <a:off x="3924300" y="305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161,107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89718</xdr:rowOff>
    </xdr:from>
    <xdr:to>
      <xdr:col>3</xdr:col>
      <xdr:colOff>257175</xdr:colOff>
      <xdr:row>18</xdr:row>
      <xdr:rowOff>19868</xdr:rowOff>
    </xdr:to>
    <xdr:sp macro="" textlink="">
      <xdr:nvSpPr>
        <xdr:cNvPr id="71" name="円/楕円 70"/>
        <xdr:cNvSpPr/>
      </xdr:nvSpPr>
      <xdr:spPr bwMode="auto">
        <a:xfrm>
          <a:off x="3556000" y="305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4645</xdr:rowOff>
    </xdr:from>
    <xdr:ext cx="762000" cy="259045"/>
    <xdr:sp macro="" textlink="">
      <xdr:nvSpPr>
        <xdr:cNvPr id="72" name="テキスト ボックス 71"/>
        <xdr:cNvSpPr txBox="1"/>
      </xdr:nvSpPr>
      <xdr:spPr>
        <a:xfrm>
          <a:off x="3225800" y="31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40020</xdr:rowOff>
    </xdr:from>
    <xdr:to>
      <xdr:col>2</xdr:col>
      <xdr:colOff>692150</xdr:colOff>
      <xdr:row>17</xdr:row>
      <xdr:rowOff>141620</xdr:rowOff>
    </xdr:to>
    <xdr:sp macro="" textlink="">
      <xdr:nvSpPr>
        <xdr:cNvPr id="73" name="円/楕円 72"/>
        <xdr:cNvSpPr/>
      </xdr:nvSpPr>
      <xdr:spPr bwMode="auto">
        <a:xfrm>
          <a:off x="2857500" y="300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126397</xdr:rowOff>
    </xdr:from>
    <xdr:ext cx="762000" cy="259045"/>
    <xdr:sp macro="" textlink="">
      <xdr:nvSpPr>
        <xdr:cNvPr id="74" name="テキスト ボックス 73"/>
        <xdr:cNvSpPr txBox="1"/>
      </xdr:nvSpPr>
      <xdr:spPr>
        <a:xfrm>
          <a:off x="2527300" y="308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286018</xdr:rowOff>
    </xdr:from>
    <xdr:to>
      <xdr:col>4</xdr:col>
      <xdr:colOff>1117600</xdr:colOff>
      <xdr:row>35</xdr:row>
      <xdr:rowOff>340175</xdr:rowOff>
    </xdr:to>
    <xdr:cxnSp macro="">
      <xdr:nvCxnSpPr>
        <xdr:cNvPr id="109" name="直線コネクタ 108"/>
        <xdr:cNvCxnSpPr/>
      </xdr:nvCxnSpPr>
      <xdr:spPr bwMode="auto">
        <a:xfrm flipV="1">
          <a:off x="5003800" y="6896368"/>
          <a:ext cx="647700" cy="5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205050</xdr:rowOff>
    </xdr:from>
    <xdr:to>
      <xdr:col>4</xdr:col>
      <xdr:colOff>469900</xdr:colOff>
      <xdr:row>35</xdr:row>
      <xdr:rowOff>340175</xdr:rowOff>
    </xdr:to>
    <xdr:cxnSp macro="">
      <xdr:nvCxnSpPr>
        <xdr:cNvPr id="112" name="直線コネクタ 111"/>
        <xdr:cNvCxnSpPr/>
      </xdr:nvCxnSpPr>
      <xdr:spPr bwMode="auto">
        <a:xfrm>
          <a:off x="4305300" y="6815400"/>
          <a:ext cx="698500" cy="13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194959</xdr:rowOff>
    </xdr:from>
    <xdr:to>
      <xdr:col>3</xdr:col>
      <xdr:colOff>904875</xdr:colOff>
      <xdr:row>35</xdr:row>
      <xdr:rowOff>205050</xdr:rowOff>
    </xdr:to>
    <xdr:cxnSp macro="">
      <xdr:nvCxnSpPr>
        <xdr:cNvPr id="115" name="直線コネクタ 114"/>
        <xdr:cNvCxnSpPr/>
      </xdr:nvCxnSpPr>
      <xdr:spPr bwMode="auto">
        <a:xfrm>
          <a:off x="3606800" y="6805309"/>
          <a:ext cx="698500" cy="1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149109</xdr:rowOff>
    </xdr:from>
    <xdr:to>
      <xdr:col>3</xdr:col>
      <xdr:colOff>206375</xdr:colOff>
      <xdr:row>35</xdr:row>
      <xdr:rowOff>194959</xdr:rowOff>
    </xdr:to>
    <xdr:cxnSp macro="">
      <xdr:nvCxnSpPr>
        <xdr:cNvPr id="118" name="直線コネクタ 117"/>
        <xdr:cNvCxnSpPr/>
      </xdr:nvCxnSpPr>
      <xdr:spPr bwMode="auto">
        <a:xfrm>
          <a:off x="2908300" y="6759459"/>
          <a:ext cx="698500" cy="4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235218</xdr:rowOff>
    </xdr:from>
    <xdr:to>
      <xdr:col>5</xdr:col>
      <xdr:colOff>34925</xdr:colOff>
      <xdr:row>35</xdr:row>
      <xdr:rowOff>336818</xdr:rowOff>
    </xdr:to>
    <xdr:sp macro="" textlink="">
      <xdr:nvSpPr>
        <xdr:cNvPr id="128" name="円/楕円 127"/>
        <xdr:cNvSpPr/>
      </xdr:nvSpPr>
      <xdr:spPr bwMode="auto">
        <a:xfrm>
          <a:off x="5600700" y="6845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207295</xdr:rowOff>
    </xdr:from>
    <xdr:ext cx="762000" cy="259045"/>
    <xdr:sp macro="" textlink="">
      <xdr:nvSpPr>
        <xdr:cNvPr id="129" name="人口1人当たり決算額の推移該当値テキスト445"/>
        <xdr:cNvSpPr txBox="1"/>
      </xdr:nvSpPr>
      <xdr:spPr>
        <a:xfrm>
          <a:off x="5740400" y="681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289375</xdr:rowOff>
    </xdr:from>
    <xdr:to>
      <xdr:col>4</xdr:col>
      <xdr:colOff>520700</xdr:colOff>
      <xdr:row>36</xdr:row>
      <xdr:rowOff>48075</xdr:rowOff>
    </xdr:to>
    <xdr:sp macro="" textlink="">
      <xdr:nvSpPr>
        <xdr:cNvPr id="130" name="円/楕円 129"/>
        <xdr:cNvSpPr/>
      </xdr:nvSpPr>
      <xdr:spPr bwMode="auto">
        <a:xfrm>
          <a:off x="4953000" y="689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32852</xdr:rowOff>
    </xdr:from>
    <xdr:ext cx="736600" cy="259045"/>
    <xdr:sp macro="" textlink="">
      <xdr:nvSpPr>
        <xdr:cNvPr id="131" name="テキスト ボックス 130"/>
        <xdr:cNvSpPr txBox="1"/>
      </xdr:nvSpPr>
      <xdr:spPr>
        <a:xfrm>
          <a:off x="4622800" y="6986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154250</xdr:rowOff>
    </xdr:from>
    <xdr:to>
      <xdr:col>3</xdr:col>
      <xdr:colOff>955675</xdr:colOff>
      <xdr:row>35</xdr:row>
      <xdr:rowOff>255850</xdr:rowOff>
    </xdr:to>
    <xdr:sp macro="" textlink="">
      <xdr:nvSpPr>
        <xdr:cNvPr id="132" name="円/楕円 131"/>
        <xdr:cNvSpPr/>
      </xdr:nvSpPr>
      <xdr:spPr bwMode="auto">
        <a:xfrm>
          <a:off x="4254500" y="676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266027</xdr:rowOff>
    </xdr:from>
    <xdr:ext cx="762000" cy="259045"/>
    <xdr:sp macro="" textlink="">
      <xdr:nvSpPr>
        <xdr:cNvPr id="133" name="テキスト ボックス 132"/>
        <xdr:cNvSpPr txBox="1"/>
      </xdr:nvSpPr>
      <xdr:spPr>
        <a:xfrm>
          <a:off x="3924300" y="6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144159</xdr:rowOff>
    </xdr:from>
    <xdr:to>
      <xdr:col>3</xdr:col>
      <xdr:colOff>257175</xdr:colOff>
      <xdr:row>35</xdr:row>
      <xdr:rowOff>245759</xdr:rowOff>
    </xdr:to>
    <xdr:sp macro="" textlink="">
      <xdr:nvSpPr>
        <xdr:cNvPr id="134" name="円/楕円 133"/>
        <xdr:cNvSpPr/>
      </xdr:nvSpPr>
      <xdr:spPr bwMode="auto">
        <a:xfrm>
          <a:off x="3556000" y="675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255936</xdr:rowOff>
    </xdr:from>
    <xdr:ext cx="762000" cy="259045"/>
    <xdr:sp macro="" textlink="">
      <xdr:nvSpPr>
        <xdr:cNvPr id="135" name="テキスト ボックス 134"/>
        <xdr:cNvSpPr txBox="1"/>
      </xdr:nvSpPr>
      <xdr:spPr>
        <a:xfrm>
          <a:off x="3225800" y="65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98309</xdr:rowOff>
    </xdr:from>
    <xdr:to>
      <xdr:col>2</xdr:col>
      <xdr:colOff>692150</xdr:colOff>
      <xdr:row>35</xdr:row>
      <xdr:rowOff>199909</xdr:rowOff>
    </xdr:to>
    <xdr:sp macro="" textlink="">
      <xdr:nvSpPr>
        <xdr:cNvPr id="136" name="円/楕円 135"/>
        <xdr:cNvSpPr/>
      </xdr:nvSpPr>
      <xdr:spPr bwMode="auto">
        <a:xfrm>
          <a:off x="2857500" y="670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210086</xdr:rowOff>
    </xdr:from>
    <xdr:ext cx="762000" cy="259045"/>
    <xdr:sp macro="" textlink="">
      <xdr:nvSpPr>
        <xdr:cNvPr id="137" name="テキスト ボックス 136"/>
        <xdr:cNvSpPr txBox="1"/>
      </xdr:nvSpPr>
      <xdr:spPr>
        <a:xfrm>
          <a:off x="2527300" y="64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7,757
7,737
213.57
8,891,208
8,627,064
220,997
4,402,327
9,674,520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144577</xdr:rowOff>
    </xdr:from>
    <xdr:to>
      <xdr:col>6</xdr:col>
      <xdr:colOff>511175</xdr:colOff>
      <xdr:row>35</xdr:row>
      <xdr:rowOff>9809</xdr:rowOff>
    </xdr:to>
    <xdr:cxnSp macro="">
      <xdr:nvCxnSpPr>
        <xdr:cNvPr id="61" name="直線コネクタ 60"/>
        <xdr:cNvCxnSpPr/>
      </xdr:nvCxnSpPr>
      <xdr:spPr>
        <a:xfrm flipV="1">
          <a:off x="3797300" y="5973877"/>
          <a:ext cx="838200" cy="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9809</xdr:rowOff>
    </xdr:from>
    <xdr:to>
      <xdr:col>5</xdr:col>
      <xdr:colOff>358775</xdr:colOff>
      <xdr:row>35</xdr:row>
      <xdr:rowOff>15966</xdr:rowOff>
    </xdr:to>
    <xdr:cxnSp macro="">
      <xdr:nvCxnSpPr>
        <xdr:cNvPr id="64" name="直線コネクタ 63"/>
        <xdr:cNvCxnSpPr/>
      </xdr:nvCxnSpPr>
      <xdr:spPr>
        <a:xfrm flipV="1">
          <a:off x="2908300" y="6010559"/>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15966</xdr:rowOff>
    </xdr:from>
    <xdr:to>
      <xdr:col>4</xdr:col>
      <xdr:colOff>155575</xdr:colOff>
      <xdr:row>35</xdr:row>
      <xdr:rowOff>100434</xdr:rowOff>
    </xdr:to>
    <xdr:cxnSp macro="">
      <xdr:nvCxnSpPr>
        <xdr:cNvPr id="67" name="直線コネクタ 66"/>
        <xdr:cNvCxnSpPr/>
      </xdr:nvCxnSpPr>
      <xdr:spPr>
        <a:xfrm flipV="1">
          <a:off x="2019300" y="6016716"/>
          <a:ext cx="8890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29332</xdr:rowOff>
    </xdr:from>
    <xdr:to>
      <xdr:col>2</xdr:col>
      <xdr:colOff>638175</xdr:colOff>
      <xdr:row>35</xdr:row>
      <xdr:rowOff>100434</xdr:rowOff>
    </xdr:to>
    <xdr:cxnSp macro="">
      <xdr:nvCxnSpPr>
        <xdr:cNvPr id="70" name="直線コネクタ 69"/>
        <xdr:cNvCxnSpPr/>
      </xdr:nvCxnSpPr>
      <xdr:spPr>
        <a:xfrm>
          <a:off x="1130300" y="6030082"/>
          <a:ext cx="889000" cy="7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93777</xdr:rowOff>
    </xdr:from>
    <xdr:to>
      <xdr:col>6</xdr:col>
      <xdr:colOff>561975</xdr:colOff>
      <xdr:row>35</xdr:row>
      <xdr:rowOff>23927</xdr:rowOff>
    </xdr:to>
    <xdr:sp macro="" textlink="">
      <xdr:nvSpPr>
        <xdr:cNvPr id="80" name="円/楕円 79"/>
        <xdr:cNvSpPr/>
      </xdr:nvSpPr>
      <xdr:spPr>
        <a:xfrm>
          <a:off x="4584700" y="59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116654</xdr:rowOff>
    </xdr:from>
    <xdr:ext cx="599010" cy="259045"/>
    <xdr:sp macro="" textlink="">
      <xdr:nvSpPr>
        <xdr:cNvPr id="81" name="人件費該当値テキスト"/>
        <xdr:cNvSpPr txBox="1"/>
      </xdr:nvSpPr>
      <xdr:spPr>
        <a:xfrm>
          <a:off x="4686300" y="577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149,360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130459</xdr:rowOff>
    </xdr:from>
    <xdr:to>
      <xdr:col>5</xdr:col>
      <xdr:colOff>409575</xdr:colOff>
      <xdr:row>35</xdr:row>
      <xdr:rowOff>60609</xdr:rowOff>
    </xdr:to>
    <xdr:sp macro="" textlink="">
      <xdr:nvSpPr>
        <xdr:cNvPr id="82" name="円/楕円 81"/>
        <xdr:cNvSpPr/>
      </xdr:nvSpPr>
      <xdr:spPr>
        <a:xfrm>
          <a:off x="3746500" y="59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77136</xdr:rowOff>
    </xdr:from>
    <xdr:ext cx="599010" cy="259045"/>
    <xdr:sp macro="" textlink="">
      <xdr:nvSpPr>
        <xdr:cNvPr id="83" name="テキスト ボックス 82"/>
        <xdr:cNvSpPr txBox="1"/>
      </xdr:nvSpPr>
      <xdr:spPr>
        <a:xfrm>
          <a:off x="3497794" y="573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144,546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136616</xdr:rowOff>
    </xdr:from>
    <xdr:to>
      <xdr:col>4</xdr:col>
      <xdr:colOff>206375</xdr:colOff>
      <xdr:row>35</xdr:row>
      <xdr:rowOff>66766</xdr:rowOff>
    </xdr:to>
    <xdr:sp macro="" textlink="">
      <xdr:nvSpPr>
        <xdr:cNvPr id="84" name="円/楕円 83"/>
        <xdr:cNvSpPr/>
      </xdr:nvSpPr>
      <xdr:spPr>
        <a:xfrm>
          <a:off x="2857500" y="59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83293</xdr:rowOff>
    </xdr:from>
    <xdr:ext cx="599010" cy="259045"/>
    <xdr:sp macro="" textlink="">
      <xdr:nvSpPr>
        <xdr:cNvPr id="85" name="テキスト ボックス 84"/>
        <xdr:cNvSpPr txBox="1"/>
      </xdr:nvSpPr>
      <xdr:spPr>
        <a:xfrm>
          <a:off x="2608794" y="574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143,738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49634</xdr:rowOff>
    </xdr:from>
    <xdr:to>
      <xdr:col>3</xdr:col>
      <xdr:colOff>3175</xdr:colOff>
      <xdr:row>35</xdr:row>
      <xdr:rowOff>151234</xdr:rowOff>
    </xdr:to>
    <xdr:sp macro="" textlink="">
      <xdr:nvSpPr>
        <xdr:cNvPr id="86" name="円/楕円 85"/>
        <xdr:cNvSpPr/>
      </xdr:nvSpPr>
      <xdr:spPr>
        <a:xfrm>
          <a:off x="1968500" y="60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142361</xdr:rowOff>
    </xdr:from>
    <xdr:ext cx="599010" cy="259045"/>
    <xdr:sp macro="" textlink="">
      <xdr:nvSpPr>
        <xdr:cNvPr id="87" name="テキスト ボックス 86"/>
        <xdr:cNvSpPr txBox="1"/>
      </xdr:nvSpPr>
      <xdr:spPr>
        <a:xfrm>
          <a:off x="1719794" y="614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149982</xdr:rowOff>
    </xdr:from>
    <xdr:to>
      <xdr:col>1</xdr:col>
      <xdr:colOff>485775</xdr:colOff>
      <xdr:row>35</xdr:row>
      <xdr:rowOff>80132</xdr:rowOff>
    </xdr:to>
    <xdr:sp macro="" textlink="">
      <xdr:nvSpPr>
        <xdr:cNvPr id="88" name="円/楕円 87"/>
        <xdr:cNvSpPr/>
      </xdr:nvSpPr>
      <xdr:spPr>
        <a:xfrm>
          <a:off x="1079500" y="59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96659</xdr:rowOff>
    </xdr:from>
    <xdr:ext cx="599010" cy="259045"/>
    <xdr:sp macro="" textlink="">
      <xdr:nvSpPr>
        <xdr:cNvPr id="89" name="テキスト ボックス 88"/>
        <xdr:cNvSpPr txBox="1"/>
      </xdr:nvSpPr>
      <xdr:spPr>
        <a:xfrm>
          <a:off x="830794" y="575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68453</xdr:rowOff>
    </xdr:from>
    <xdr:to>
      <xdr:col>6</xdr:col>
      <xdr:colOff>511175</xdr:colOff>
      <xdr:row>57</xdr:row>
      <xdr:rowOff>20241</xdr:rowOff>
    </xdr:to>
    <xdr:cxnSp macro="">
      <xdr:nvCxnSpPr>
        <xdr:cNvPr id="119" name="直線コネクタ 118"/>
        <xdr:cNvCxnSpPr/>
      </xdr:nvCxnSpPr>
      <xdr:spPr>
        <a:xfrm flipV="1">
          <a:off x="3797300" y="9669653"/>
          <a:ext cx="838200" cy="12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20241</xdr:rowOff>
    </xdr:from>
    <xdr:to>
      <xdr:col>5</xdr:col>
      <xdr:colOff>358775</xdr:colOff>
      <xdr:row>57</xdr:row>
      <xdr:rowOff>26192</xdr:rowOff>
    </xdr:to>
    <xdr:cxnSp macro="">
      <xdr:nvCxnSpPr>
        <xdr:cNvPr id="122" name="直線コネクタ 121"/>
        <xdr:cNvCxnSpPr/>
      </xdr:nvCxnSpPr>
      <xdr:spPr>
        <a:xfrm flipV="1">
          <a:off x="2908300" y="9792891"/>
          <a:ext cx="8890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26192</xdr:rowOff>
    </xdr:from>
    <xdr:to>
      <xdr:col>4</xdr:col>
      <xdr:colOff>155575</xdr:colOff>
      <xdr:row>58</xdr:row>
      <xdr:rowOff>24859</xdr:rowOff>
    </xdr:to>
    <xdr:cxnSp macro="">
      <xdr:nvCxnSpPr>
        <xdr:cNvPr id="125" name="直線コネクタ 124"/>
        <xdr:cNvCxnSpPr/>
      </xdr:nvCxnSpPr>
      <xdr:spPr>
        <a:xfrm flipV="1">
          <a:off x="2019300" y="9798842"/>
          <a:ext cx="889000" cy="1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24859</xdr:rowOff>
    </xdr:from>
    <xdr:to>
      <xdr:col>2</xdr:col>
      <xdr:colOff>638175</xdr:colOff>
      <xdr:row>58</xdr:row>
      <xdr:rowOff>88067</xdr:rowOff>
    </xdr:to>
    <xdr:cxnSp macro="">
      <xdr:nvCxnSpPr>
        <xdr:cNvPr id="128" name="直線コネクタ 127"/>
        <xdr:cNvCxnSpPr/>
      </xdr:nvCxnSpPr>
      <xdr:spPr>
        <a:xfrm flipV="1">
          <a:off x="1130300" y="9968959"/>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17653</xdr:rowOff>
    </xdr:from>
    <xdr:to>
      <xdr:col>6</xdr:col>
      <xdr:colOff>561975</xdr:colOff>
      <xdr:row>56</xdr:row>
      <xdr:rowOff>119253</xdr:rowOff>
    </xdr:to>
    <xdr:sp macro="" textlink="">
      <xdr:nvSpPr>
        <xdr:cNvPr id="138" name="円/楕円 137"/>
        <xdr:cNvSpPr/>
      </xdr:nvSpPr>
      <xdr:spPr>
        <a:xfrm>
          <a:off x="4584700" y="96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167530</xdr:rowOff>
    </xdr:from>
    <xdr:ext cx="599010" cy="259045"/>
    <xdr:sp macro="" textlink="">
      <xdr:nvSpPr>
        <xdr:cNvPr id="139" name="物件費該当値テキスト"/>
        <xdr:cNvSpPr txBox="1"/>
      </xdr:nvSpPr>
      <xdr:spPr>
        <a:xfrm>
          <a:off x="4686300" y="959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140891</xdr:rowOff>
    </xdr:from>
    <xdr:to>
      <xdr:col>5</xdr:col>
      <xdr:colOff>409575</xdr:colOff>
      <xdr:row>57</xdr:row>
      <xdr:rowOff>71041</xdr:rowOff>
    </xdr:to>
    <xdr:sp macro="" textlink="">
      <xdr:nvSpPr>
        <xdr:cNvPr id="140" name="円/楕円 139"/>
        <xdr:cNvSpPr/>
      </xdr:nvSpPr>
      <xdr:spPr>
        <a:xfrm>
          <a:off x="3746500" y="97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62168</xdr:rowOff>
    </xdr:from>
    <xdr:ext cx="534377" cy="259045"/>
    <xdr:sp macro="" textlink="">
      <xdr:nvSpPr>
        <xdr:cNvPr id="141" name="テキスト ボックス 140"/>
        <xdr:cNvSpPr txBox="1"/>
      </xdr:nvSpPr>
      <xdr:spPr>
        <a:xfrm>
          <a:off x="3530111" y="98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146842</xdr:rowOff>
    </xdr:from>
    <xdr:to>
      <xdr:col>4</xdr:col>
      <xdr:colOff>206375</xdr:colOff>
      <xdr:row>57</xdr:row>
      <xdr:rowOff>76992</xdr:rowOff>
    </xdr:to>
    <xdr:sp macro="" textlink="">
      <xdr:nvSpPr>
        <xdr:cNvPr id="142" name="円/楕円 141"/>
        <xdr:cNvSpPr/>
      </xdr:nvSpPr>
      <xdr:spPr>
        <a:xfrm>
          <a:off x="2857500" y="97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68119</xdr:rowOff>
    </xdr:from>
    <xdr:ext cx="534377" cy="259045"/>
    <xdr:sp macro="" textlink="">
      <xdr:nvSpPr>
        <xdr:cNvPr id="143" name="テキスト ボックス 142"/>
        <xdr:cNvSpPr txBox="1"/>
      </xdr:nvSpPr>
      <xdr:spPr>
        <a:xfrm>
          <a:off x="2641111" y="98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145509</xdr:rowOff>
    </xdr:from>
    <xdr:to>
      <xdr:col>3</xdr:col>
      <xdr:colOff>3175</xdr:colOff>
      <xdr:row>58</xdr:row>
      <xdr:rowOff>75659</xdr:rowOff>
    </xdr:to>
    <xdr:sp macro="" textlink="">
      <xdr:nvSpPr>
        <xdr:cNvPr id="144" name="円/楕円 143"/>
        <xdr:cNvSpPr/>
      </xdr:nvSpPr>
      <xdr:spPr>
        <a:xfrm>
          <a:off x="1968500" y="99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66786</xdr:rowOff>
    </xdr:from>
    <xdr:ext cx="534377" cy="259045"/>
    <xdr:sp macro="" textlink="">
      <xdr:nvSpPr>
        <xdr:cNvPr id="145" name="テキスト ボックス 144"/>
        <xdr:cNvSpPr txBox="1"/>
      </xdr:nvSpPr>
      <xdr:spPr>
        <a:xfrm>
          <a:off x="1752111" y="1001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37267</xdr:rowOff>
    </xdr:from>
    <xdr:to>
      <xdr:col>1</xdr:col>
      <xdr:colOff>485775</xdr:colOff>
      <xdr:row>58</xdr:row>
      <xdr:rowOff>138867</xdr:rowOff>
    </xdr:to>
    <xdr:sp macro="" textlink="">
      <xdr:nvSpPr>
        <xdr:cNvPr id="146" name="円/楕円 145"/>
        <xdr:cNvSpPr/>
      </xdr:nvSpPr>
      <xdr:spPr>
        <a:xfrm>
          <a:off x="1079500" y="998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129994</xdr:rowOff>
    </xdr:from>
    <xdr:ext cx="534377" cy="259045"/>
    <xdr:sp macro="" textlink="">
      <xdr:nvSpPr>
        <xdr:cNvPr id="147" name="テキスト ボックス 146"/>
        <xdr:cNvSpPr txBox="1"/>
      </xdr:nvSpPr>
      <xdr:spPr>
        <a:xfrm>
          <a:off x="863111" y="1007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63302</xdr:rowOff>
    </xdr:from>
    <xdr:to>
      <xdr:col>6</xdr:col>
      <xdr:colOff>511175</xdr:colOff>
      <xdr:row>78</xdr:row>
      <xdr:rowOff>69222</xdr:rowOff>
    </xdr:to>
    <xdr:cxnSp macro="">
      <xdr:nvCxnSpPr>
        <xdr:cNvPr id="174" name="直線コネクタ 173"/>
        <xdr:cNvCxnSpPr/>
      </xdr:nvCxnSpPr>
      <xdr:spPr>
        <a:xfrm>
          <a:off x="3797300" y="13436402"/>
          <a:ext cx="8382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58502</xdr:rowOff>
    </xdr:from>
    <xdr:to>
      <xdr:col>5</xdr:col>
      <xdr:colOff>358775</xdr:colOff>
      <xdr:row>78</xdr:row>
      <xdr:rowOff>63302</xdr:rowOff>
    </xdr:to>
    <xdr:cxnSp macro="">
      <xdr:nvCxnSpPr>
        <xdr:cNvPr id="177" name="直線コネクタ 176"/>
        <xdr:cNvCxnSpPr/>
      </xdr:nvCxnSpPr>
      <xdr:spPr>
        <a:xfrm>
          <a:off x="2908300" y="1343160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58502</xdr:rowOff>
    </xdr:from>
    <xdr:to>
      <xdr:col>4</xdr:col>
      <xdr:colOff>155575</xdr:colOff>
      <xdr:row>78</xdr:row>
      <xdr:rowOff>66342</xdr:rowOff>
    </xdr:to>
    <xdr:cxnSp macro="">
      <xdr:nvCxnSpPr>
        <xdr:cNvPr id="180" name="直線コネクタ 179"/>
        <xdr:cNvCxnSpPr/>
      </xdr:nvCxnSpPr>
      <xdr:spPr>
        <a:xfrm flipV="1">
          <a:off x="2019300" y="13431602"/>
          <a:ext cx="889000" cy="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53998</xdr:rowOff>
    </xdr:from>
    <xdr:to>
      <xdr:col>2</xdr:col>
      <xdr:colOff>638175</xdr:colOff>
      <xdr:row>78</xdr:row>
      <xdr:rowOff>66342</xdr:rowOff>
    </xdr:to>
    <xdr:cxnSp macro="">
      <xdr:nvCxnSpPr>
        <xdr:cNvPr id="183" name="直線コネクタ 182"/>
        <xdr:cNvCxnSpPr/>
      </xdr:nvCxnSpPr>
      <xdr:spPr>
        <a:xfrm>
          <a:off x="1130300" y="13427098"/>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18422</xdr:rowOff>
    </xdr:from>
    <xdr:to>
      <xdr:col>6</xdr:col>
      <xdr:colOff>561975</xdr:colOff>
      <xdr:row>78</xdr:row>
      <xdr:rowOff>120022</xdr:rowOff>
    </xdr:to>
    <xdr:sp macro="" textlink="">
      <xdr:nvSpPr>
        <xdr:cNvPr id="193" name="円/楕円 192"/>
        <xdr:cNvSpPr/>
      </xdr:nvSpPr>
      <xdr:spPr>
        <a:xfrm>
          <a:off x="4584700" y="133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104799</xdr:rowOff>
    </xdr:from>
    <xdr:ext cx="469744" cy="259045"/>
    <xdr:sp macro="" textlink="">
      <xdr:nvSpPr>
        <xdr:cNvPr id="194" name="維持補修費該当値テキスト"/>
        <xdr:cNvSpPr txBox="1"/>
      </xdr:nvSpPr>
      <xdr:spPr>
        <a:xfrm>
          <a:off x="4686300" y="1330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12502</xdr:rowOff>
    </xdr:from>
    <xdr:to>
      <xdr:col>5</xdr:col>
      <xdr:colOff>409575</xdr:colOff>
      <xdr:row>78</xdr:row>
      <xdr:rowOff>114102</xdr:rowOff>
    </xdr:to>
    <xdr:sp macro="" textlink="">
      <xdr:nvSpPr>
        <xdr:cNvPr id="195" name="円/楕円 194"/>
        <xdr:cNvSpPr/>
      </xdr:nvSpPr>
      <xdr:spPr>
        <a:xfrm>
          <a:off x="3746500" y="133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105229</xdr:rowOff>
    </xdr:from>
    <xdr:ext cx="469744" cy="259045"/>
    <xdr:sp macro="" textlink="">
      <xdr:nvSpPr>
        <xdr:cNvPr id="196" name="テキスト ボックス 195"/>
        <xdr:cNvSpPr txBox="1"/>
      </xdr:nvSpPr>
      <xdr:spPr>
        <a:xfrm>
          <a:off x="3562427" y="134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7702</xdr:rowOff>
    </xdr:from>
    <xdr:to>
      <xdr:col>4</xdr:col>
      <xdr:colOff>206375</xdr:colOff>
      <xdr:row>78</xdr:row>
      <xdr:rowOff>109302</xdr:rowOff>
    </xdr:to>
    <xdr:sp macro="" textlink="">
      <xdr:nvSpPr>
        <xdr:cNvPr id="197" name="円/楕円 196"/>
        <xdr:cNvSpPr/>
      </xdr:nvSpPr>
      <xdr:spPr>
        <a:xfrm>
          <a:off x="2857500" y="133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100429</xdr:rowOff>
    </xdr:from>
    <xdr:ext cx="469744" cy="259045"/>
    <xdr:sp macro="" textlink="">
      <xdr:nvSpPr>
        <xdr:cNvPr id="198" name="テキスト ボックス 197"/>
        <xdr:cNvSpPr txBox="1"/>
      </xdr:nvSpPr>
      <xdr:spPr>
        <a:xfrm>
          <a:off x="2673427" y="134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15542</xdr:rowOff>
    </xdr:from>
    <xdr:to>
      <xdr:col>3</xdr:col>
      <xdr:colOff>3175</xdr:colOff>
      <xdr:row>78</xdr:row>
      <xdr:rowOff>117142</xdr:rowOff>
    </xdr:to>
    <xdr:sp macro="" textlink="">
      <xdr:nvSpPr>
        <xdr:cNvPr id="199" name="円/楕円 198"/>
        <xdr:cNvSpPr/>
      </xdr:nvSpPr>
      <xdr:spPr>
        <a:xfrm>
          <a:off x="1968500" y="133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108269</xdr:rowOff>
    </xdr:from>
    <xdr:ext cx="469744" cy="259045"/>
    <xdr:sp macro="" textlink="">
      <xdr:nvSpPr>
        <xdr:cNvPr id="200" name="テキスト ボックス 199"/>
        <xdr:cNvSpPr txBox="1"/>
      </xdr:nvSpPr>
      <xdr:spPr>
        <a:xfrm>
          <a:off x="1784427" y="1348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3198</xdr:rowOff>
    </xdr:from>
    <xdr:to>
      <xdr:col>1</xdr:col>
      <xdr:colOff>485775</xdr:colOff>
      <xdr:row>78</xdr:row>
      <xdr:rowOff>104798</xdr:rowOff>
    </xdr:to>
    <xdr:sp macro="" textlink="">
      <xdr:nvSpPr>
        <xdr:cNvPr id="201" name="円/楕円 200"/>
        <xdr:cNvSpPr/>
      </xdr:nvSpPr>
      <xdr:spPr>
        <a:xfrm>
          <a:off x="1079500" y="13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95925</xdr:rowOff>
    </xdr:from>
    <xdr:ext cx="469744" cy="259045"/>
    <xdr:sp macro="" textlink="">
      <xdr:nvSpPr>
        <xdr:cNvPr id="202" name="テキスト ボックス 201"/>
        <xdr:cNvSpPr txBox="1"/>
      </xdr:nvSpPr>
      <xdr:spPr>
        <a:xfrm>
          <a:off x="895427" y="134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97800</xdr:rowOff>
    </xdr:from>
    <xdr:to>
      <xdr:col>6</xdr:col>
      <xdr:colOff>511175</xdr:colOff>
      <xdr:row>94</xdr:row>
      <xdr:rowOff>125919</xdr:rowOff>
    </xdr:to>
    <xdr:cxnSp macro="">
      <xdr:nvCxnSpPr>
        <xdr:cNvPr id="234" name="直線コネクタ 233"/>
        <xdr:cNvCxnSpPr/>
      </xdr:nvCxnSpPr>
      <xdr:spPr>
        <a:xfrm flipV="1">
          <a:off x="3797300" y="16042650"/>
          <a:ext cx="838200" cy="19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125919</xdr:rowOff>
    </xdr:from>
    <xdr:to>
      <xdr:col>5</xdr:col>
      <xdr:colOff>358775</xdr:colOff>
      <xdr:row>95</xdr:row>
      <xdr:rowOff>56082</xdr:rowOff>
    </xdr:to>
    <xdr:cxnSp macro="">
      <xdr:nvCxnSpPr>
        <xdr:cNvPr id="237" name="直線コネクタ 236"/>
        <xdr:cNvCxnSpPr/>
      </xdr:nvCxnSpPr>
      <xdr:spPr>
        <a:xfrm flipV="1">
          <a:off x="2908300" y="16242219"/>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56082</xdr:rowOff>
    </xdr:from>
    <xdr:to>
      <xdr:col>4</xdr:col>
      <xdr:colOff>155575</xdr:colOff>
      <xdr:row>96</xdr:row>
      <xdr:rowOff>101002</xdr:rowOff>
    </xdr:to>
    <xdr:cxnSp macro="">
      <xdr:nvCxnSpPr>
        <xdr:cNvPr id="240" name="直線コネクタ 239"/>
        <xdr:cNvCxnSpPr/>
      </xdr:nvCxnSpPr>
      <xdr:spPr>
        <a:xfrm flipV="1">
          <a:off x="2019300" y="16343832"/>
          <a:ext cx="889000" cy="2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68410</xdr:rowOff>
    </xdr:from>
    <xdr:to>
      <xdr:col>2</xdr:col>
      <xdr:colOff>638175</xdr:colOff>
      <xdr:row>96</xdr:row>
      <xdr:rowOff>101002</xdr:rowOff>
    </xdr:to>
    <xdr:cxnSp macro="">
      <xdr:nvCxnSpPr>
        <xdr:cNvPr id="243" name="直線コネクタ 242"/>
        <xdr:cNvCxnSpPr/>
      </xdr:nvCxnSpPr>
      <xdr:spPr>
        <a:xfrm>
          <a:off x="1130300" y="16527610"/>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47000</xdr:rowOff>
    </xdr:from>
    <xdr:to>
      <xdr:col>6</xdr:col>
      <xdr:colOff>561975</xdr:colOff>
      <xdr:row>93</xdr:row>
      <xdr:rowOff>148600</xdr:rowOff>
    </xdr:to>
    <xdr:sp macro="" textlink="">
      <xdr:nvSpPr>
        <xdr:cNvPr id="253" name="円/楕円 252"/>
        <xdr:cNvSpPr/>
      </xdr:nvSpPr>
      <xdr:spPr>
        <a:xfrm>
          <a:off x="4584700" y="159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69877</xdr:rowOff>
    </xdr:from>
    <xdr:ext cx="599010" cy="259045"/>
    <xdr:sp macro="" textlink="">
      <xdr:nvSpPr>
        <xdr:cNvPr id="254" name="扶助費該当値テキスト"/>
        <xdr:cNvSpPr txBox="1"/>
      </xdr:nvSpPr>
      <xdr:spPr>
        <a:xfrm>
          <a:off x="4686300" y="1584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103,066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75119</xdr:rowOff>
    </xdr:from>
    <xdr:to>
      <xdr:col>5</xdr:col>
      <xdr:colOff>409575</xdr:colOff>
      <xdr:row>95</xdr:row>
      <xdr:rowOff>5269</xdr:rowOff>
    </xdr:to>
    <xdr:sp macro="" textlink="">
      <xdr:nvSpPr>
        <xdr:cNvPr id="255" name="円/楕円 254"/>
        <xdr:cNvSpPr/>
      </xdr:nvSpPr>
      <xdr:spPr>
        <a:xfrm>
          <a:off x="3746500" y="161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21796</xdr:rowOff>
    </xdr:from>
    <xdr:ext cx="534377" cy="259045"/>
    <xdr:sp macro="" textlink="">
      <xdr:nvSpPr>
        <xdr:cNvPr id="256" name="テキスト ボックス 255"/>
        <xdr:cNvSpPr txBox="1"/>
      </xdr:nvSpPr>
      <xdr:spPr>
        <a:xfrm>
          <a:off x="3530111" y="1596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5282</xdr:rowOff>
    </xdr:from>
    <xdr:to>
      <xdr:col>4</xdr:col>
      <xdr:colOff>206375</xdr:colOff>
      <xdr:row>95</xdr:row>
      <xdr:rowOff>106882</xdr:rowOff>
    </xdr:to>
    <xdr:sp macro="" textlink="">
      <xdr:nvSpPr>
        <xdr:cNvPr id="257" name="円/楕円 256"/>
        <xdr:cNvSpPr/>
      </xdr:nvSpPr>
      <xdr:spPr>
        <a:xfrm>
          <a:off x="2857500" y="162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123409</xdr:rowOff>
    </xdr:from>
    <xdr:ext cx="534377" cy="259045"/>
    <xdr:sp macro="" textlink="">
      <xdr:nvSpPr>
        <xdr:cNvPr id="258" name="テキスト ボックス 257"/>
        <xdr:cNvSpPr txBox="1"/>
      </xdr:nvSpPr>
      <xdr:spPr>
        <a:xfrm>
          <a:off x="2641111" y="160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50202</xdr:rowOff>
    </xdr:from>
    <xdr:to>
      <xdr:col>3</xdr:col>
      <xdr:colOff>3175</xdr:colOff>
      <xdr:row>96</xdr:row>
      <xdr:rowOff>151802</xdr:rowOff>
    </xdr:to>
    <xdr:sp macro="" textlink="">
      <xdr:nvSpPr>
        <xdr:cNvPr id="259" name="円/楕円 258"/>
        <xdr:cNvSpPr/>
      </xdr:nvSpPr>
      <xdr:spPr>
        <a:xfrm>
          <a:off x="1968500" y="165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168329</xdr:rowOff>
    </xdr:from>
    <xdr:ext cx="534377" cy="259045"/>
    <xdr:sp macro="" textlink="">
      <xdr:nvSpPr>
        <xdr:cNvPr id="260" name="テキスト ボックス 259"/>
        <xdr:cNvSpPr txBox="1"/>
      </xdr:nvSpPr>
      <xdr:spPr>
        <a:xfrm>
          <a:off x="1752111" y="162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17610</xdr:rowOff>
    </xdr:from>
    <xdr:to>
      <xdr:col>1</xdr:col>
      <xdr:colOff>485775</xdr:colOff>
      <xdr:row>96</xdr:row>
      <xdr:rowOff>119210</xdr:rowOff>
    </xdr:to>
    <xdr:sp macro="" textlink="">
      <xdr:nvSpPr>
        <xdr:cNvPr id="261" name="円/楕円 260"/>
        <xdr:cNvSpPr/>
      </xdr:nvSpPr>
      <xdr:spPr>
        <a:xfrm>
          <a:off x="1079500" y="164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135737</xdr:rowOff>
    </xdr:from>
    <xdr:ext cx="534377" cy="259045"/>
    <xdr:sp macro="" textlink="">
      <xdr:nvSpPr>
        <xdr:cNvPr id="262" name="テキスト ボックス 261"/>
        <xdr:cNvSpPr txBox="1"/>
      </xdr:nvSpPr>
      <xdr:spPr>
        <a:xfrm>
          <a:off x="863111" y="162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85210</xdr:rowOff>
    </xdr:from>
    <xdr:to>
      <xdr:col>15</xdr:col>
      <xdr:colOff>180975</xdr:colOff>
      <xdr:row>37</xdr:row>
      <xdr:rowOff>35851</xdr:rowOff>
    </xdr:to>
    <xdr:cxnSp macro="">
      <xdr:nvCxnSpPr>
        <xdr:cNvPr id="291" name="直線コネクタ 290"/>
        <xdr:cNvCxnSpPr/>
      </xdr:nvCxnSpPr>
      <xdr:spPr>
        <a:xfrm flipV="1">
          <a:off x="9639300" y="6257410"/>
          <a:ext cx="8382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35851</xdr:rowOff>
    </xdr:from>
    <xdr:to>
      <xdr:col>14</xdr:col>
      <xdr:colOff>28575</xdr:colOff>
      <xdr:row>37</xdr:row>
      <xdr:rowOff>55663</xdr:rowOff>
    </xdr:to>
    <xdr:cxnSp macro="">
      <xdr:nvCxnSpPr>
        <xdr:cNvPr id="294" name="直線コネクタ 293"/>
        <xdr:cNvCxnSpPr/>
      </xdr:nvCxnSpPr>
      <xdr:spPr>
        <a:xfrm flipV="1">
          <a:off x="8750300" y="6379501"/>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55663</xdr:rowOff>
    </xdr:from>
    <xdr:to>
      <xdr:col>12</xdr:col>
      <xdr:colOff>511175</xdr:colOff>
      <xdr:row>37</xdr:row>
      <xdr:rowOff>106717</xdr:rowOff>
    </xdr:to>
    <xdr:cxnSp macro="">
      <xdr:nvCxnSpPr>
        <xdr:cNvPr id="297" name="直線コネクタ 296"/>
        <xdr:cNvCxnSpPr/>
      </xdr:nvCxnSpPr>
      <xdr:spPr>
        <a:xfrm flipV="1">
          <a:off x="7861300" y="6399313"/>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106717</xdr:rowOff>
    </xdr:from>
    <xdr:to>
      <xdr:col>11</xdr:col>
      <xdr:colOff>307975</xdr:colOff>
      <xdr:row>37</xdr:row>
      <xdr:rowOff>114482</xdr:rowOff>
    </xdr:to>
    <xdr:cxnSp macro="">
      <xdr:nvCxnSpPr>
        <xdr:cNvPr id="300" name="直線コネクタ 299"/>
        <xdr:cNvCxnSpPr/>
      </xdr:nvCxnSpPr>
      <xdr:spPr>
        <a:xfrm flipV="1">
          <a:off x="6972300" y="6450367"/>
          <a:ext cx="8890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34410</xdr:rowOff>
    </xdr:from>
    <xdr:to>
      <xdr:col>15</xdr:col>
      <xdr:colOff>231775</xdr:colOff>
      <xdr:row>36</xdr:row>
      <xdr:rowOff>136010</xdr:rowOff>
    </xdr:to>
    <xdr:sp macro="" textlink="">
      <xdr:nvSpPr>
        <xdr:cNvPr id="310" name="円/楕円 309"/>
        <xdr:cNvSpPr/>
      </xdr:nvSpPr>
      <xdr:spPr>
        <a:xfrm>
          <a:off x="10426700" y="62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12837</xdr:rowOff>
    </xdr:from>
    <xdr:ext cx="599010" cy="259045"/>
    <xdr:sp macro="" textlink="">
      <xdr:nvSpPr>
        <xdr:cNvPr id="311" name="補助費等該当値テキスト"/>
        <xdr:cNvSpPr txBox="1"/>
      </xdr:nvSpPr>
      <xdr:spPr>
        <a:xfrm>
          <a:off x="10528300" y="618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156501</xdr:rowOff>
    </xdr:from>
    <xdr:to>
      <xdr:col>14</xdr:col>
      <xdr:colOff>79375</xdr:colOff>
      <xdr:row>37</xdr:row>
      <xdr:rowOff>86651</xdr:rowOff>
    </xdr:to>
    <xdr:sp macro="" textlink="">
      <xdr:nvSpPr>
        <xdr:cNvPr id="312" name="円/楕円 311"/>
        <xdr:cNvSpPr/>
      </xdr:nvSpPr>
      <xdr:spPr>
        <a:xfrm>
          <a:off x="9588500" y="63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77778</xdr:rowOff>
    </xdr:from>
    <xdr:ext cx="534377" cy="259045"/>
    <xdr:sp macro="" textlink="">
      <xdr:nvSpPr>
        <xdr:cNvPr id="313" name="テキスト ボックス 312"/>
        <xdr:cNvSpPr txBox="1"/>
      </xdr:nvSpPr>
      <xdr:spPr>
        <a:xfrm>
          <a:off x="9372111" y="642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4863</xdr:rowOff>
    </xdr:from>
    <xdr:to>
      <xdr:col>12</xdr:col>
      <xdr:colOff>561975</xdr:colOff>
      <xdr:row>37</xdr:row>
      <xdr:rowOff>106463</xdr:rowOff>
    </xdr:to>
    <xdr:sp macro="" textlink="">
      <xdr:nvSpPr>
        <xdr:cNvPr id="314" name="円/楕円 313"/>
        <xdr:cNvSpPr/>
      </xdr:nvSpPr>
      <xdr:spPr>
        <a:xfrm>
          <a:off x="8699500" y="634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97590</xdr:rowOff>
    </xdr:from>
    <xdr:ext cx="534377" cy="259045"/>
    <xdr:sp macro="" textlink="">
      <xdr:nvSpPr>
        <xdr:cNvPr id="315" name="テキスト ボックス 314"/>
        <xdr:cNvSpPr txBox="1"/>
      </xdr:nvSpPr>
      <xdr:spPr>
        <a:xfrm>
          <a:off x="8483111" y="644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55917</xdr:rowOff>
    </xdr:from>
    <xdr:to>
      <xdr:col>11</xdr:col>
      <xdr:colOff>358775</xdr:colOff>
      <xdr:row>37</xdr:row>
      <xdr:rowOff>157517</xdr:rowOff>
    </xdr:to>
    <xdr:sp macro="" textlink="">
      <xdr:nvSpPr>
        <xdr:cNvPr id="316" name="円/楕円 315"/>
        <xdr:cNvSpPr/>
      </xdr:nvSpPr>
      <xdr:spPr>
        <a:xfrm>
          <a:off x="7810500" y="63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148644</xdr:rowOff>
    </xdr:from>
    <xdr:ext cx="534377" cy="259045"/>
    <xdr:sp macro="" textlink="">
      <xdr:nvSpPr>
        <xdr:cNvPr id="317" name="テキスト ボックス 316"/>
        <xdr:cNvSpPr txBox="1"/>
      </xdr:nvSpPr>
      <xdr:spPr>
        <a:xfrm>
          <a:off x="7594111" y="649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63682</xdr:rowOff>
    </xdr:from>
    <xdr:to>
      <xdr:col>10</xdr:col>
      <xdr:colOff>155575</xdr:colOff>
      <xdr:row>37</xdr:row>
      <xdr:rowOff>165281</xdr:rowOff>
    </xdr:to>
    <xdr:sp macro="" textlink="">
      <xdr:nvSpPr>
        <xdr:cNvPr id="318" name="円/楕円 317"/>
        <xdr:cNvSpPr/>
      </xdr:nvSpPr>
      <xdr:spPr>
        <a:xfrm>
          <a:off x="6921500" y="6407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156408</xdr:rowOff>
    </xdr:from>
    <xdr:ext cx="534377" cy="259045"/>
    <xdr:sp macro="" textlink="">
      <xdr:nvSpPr>
        <xdr:cNvPr id="319" name="テキスト ボックス 318"/>
        <xdr:cNvSpPr txBox="1"/>
      </xdr:nvSpPr>
      <xdr:spPr>
        <a:xfrm>
          <a:off x="6705111" y="650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7416</xdr:rowOff>
    </xdr:from>
    <xdr:to>
      <xdr:col>15</xdr:col>
      <xdr:colOff>180975</xdr:colOff>
      <xdr:row>56</xdr:row>
      <xdr:rowOff>87184</xdr:rowOff>
    </xdr:to>
    <xdr:cxnSp macro="">
      <xdr:nvCxnSpPr>
        <xdr:cNvPr id="350" name="直線コネクタ 349"/>
        <xdr:cNvCxnSpPr/>
      </xdr:nvCxnSpPr>
      <xdr:spPr>
        <a:xfrm flipV="1">
          <a:off x="9639300" y="9437166"/>
          <a:ext cx="838200" cy="25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87184</xdr:rowOff>
    </xdr:from>
    <xdr:to>
      <xdr:col>14</xdr:col>
      <xdr:colOff>28575</xdr:colOff>
      <xdr:row>56</xdr:row>
      <xdr:rowOff>129077</xdr:rowOff>
    </xdr:to>
    <xdr:cxnSp macro="">
      <xdr:nvCxnSpPr>
        <xdr:cNvPr id="353" name="直線コネクタ 352"/>
        <xdr:cNvCxnSpPr/>
      </xdr:nvCxnSpPr>
      <xdr:spPr>
        <a:xfrm flipV="1">
          <a:off x="8750300" y="9688384"/>
          <a:ext cx="889000" cy="4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129077</xdr:rowOff>
    </xdr:from>
    <xdr:to>
      <xdr:col>12</xdr:col>
      <xdr:colOff>511175</xdr:colOff>
      <xdr:row>58</xdr:row>
      <xdr:rowOff>6057</xdr:rowOff>
    </xdr:to>
    <xdr:cxnSp macro="">
      <xdr:nvCxnSpPr>
        <xdr:cNvPr id="356" name="直線コネクタ 355"/>
        <xdr:cNvCxnSpPr/>
      </xdr:nvCxnSpPr>
      <xdr:spPr>
        <a:xfrm flipV="1">
          <a:off x="7861300" y="9730277"/>
          <a:ext cx="889000" cy="21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165238</xdr:rowOff>
    </xdr:from>
    <xdr:to>
      <xdr:col>11</xdr:col>
      <xdr:colOff>307975</xdr:colOff>
      <xdr:row>58</xdr:row>
      <xdr:rowOff>6057</xdr:rowOff>
    </xdr:to>
    <xdr:cxnSp macro="">
      <xdr:nvCxnSpPr>
        <xdr:cNvPr id="359" name="直線コネクタ 358"/>
        <xdr:cNvCxnSpPr/>
      </xdr:nvCxnSpPr>
      <xdr:spPr>
        <a:xfrm>
          <a:off x="6972300" y="9766438"/>
          <a:ext cx="889000" cy="18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128066</xdr:rowOff>
    </xdr:from>
    <xdr:to>
      <xdr:col>15</xdr:col>
      <xdr:colOff>231775</xdr:colOff>
      <xdr:row>55</xdr:row>
      <xdr:rowOff>58216</xdr:rowOff>
    </xdr:to>
    <xdr:sp macro="" textlink="">
      <xdr:nvSpPr>
        <xdr:cNvPr id="369" name="円/楕円 368"/>
        <xdr:cNvSpPr/>
      </xdr:nvSpPr>
      <xdr:spPr>
        <a:xfrm>
          <a:off x="10426700" y="93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150943</xdr:rowOff>
    </xdr:from>
    <xdr:ext cx="599010" cy="259045"/>
    <xdr:sp macro="" textlink="">
      <xdr:nvSpPr>
        <xdr:cNvPr id="370" name="普通建設事業費該当値テキスト"/>
        <xdr:cNvSpPr txBox="1"/>
      </xdr:nvSpPr>
      <xdr:spPr>
        <a:xfrm>
          <a:off x="10528300" y="92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238,007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36384</xdr:rowOff>
    </xdr:from>
    <xdr:to>
      <xdr:col>14</xdr:col>
      <xdr:colOff>79375</xdr:colOff>
      <xdr:row>56</xdr:row>
      <xdr:rowOff>137984</xdr:rowOff>
    </xdr:to>
    <xdr:sp macro="" textlink="">
      <xdr:nvSpPr>
        <xdr:cNvPr id="371" name="円/楕円 370"/>
        <xdr:cNvSpPr/>
      </xdr:nvSpPr>
      <xdr:spPr>
        <a:xfrm>
          <a:off x="9588500" y="963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129111</xdr:rowOff>
    </xdr:from>
    <xdr:ext cx="599010" cy="259045"/>
    <xdr:sp macro="" textlink="">
      <xdr:nvSpPr>
        <xdr:cNvPr id="372" name="テキスト ボックス 371"/>
        <xdr:cNvSpPr txBox="1"/>
      </xdr:nvSpPr>
      <xdr:spPr>
        <a:xfrm>
          <a:off x="9339794" y="973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161,081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78277</xdr:rowOff>
    </xdr:from>
    <xdr:to>
      <xdr:col>12</xdr:col>
      <xdr:colOff>561975</xdr:colOff>
      <xdr:row>57</xdr:row>
      <xdr:rowOff>8427</xdr:rowOff>
    </xdr:to>
    <xdr:sp macro="" textlink="">
      <xdr:nvSpPr>
        <xdr:cNvPr id="373" name="円/楕円 372"/>
        <xdr:cNvSpPr/>
      </xdr:nvSpPr>
      <xdr:spPr>
        <a:xfrm>
          <a:off x="8699500" y="967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171004</xdr:rowOff>
    </xdr:from>
    <xdr:ext cx="599010" cy="259045"/>
    <xdr:sp macro="" textlink="">
      <xdr:nvSpPr>
        <xdr:cNvPr id="374" name="テキスト ボックス 373"/>
        <xdr:cNvSpPr txBox="1"/>
      </xdr:nvSpPr>
      <xdr:spPr>
        <a:xfrm>
          <a:off x="8450794" y="977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126707</xdr:rowOff>
    </xdr:from>
    <xdr:to>
      <xdr:col>11</xdr:col>
      <xdr:colOff>358775</xdr:colOff>
      <xdr:row>58</xdr:row>
      <xdr:rowOff>56857</xdr:rowOff>
    </xdr:to>
    <xdr:sp macro="" textlink="">
      <xdr:nvSpPr>
        <xdr:cNvPr id="375" name="円/楕円 374"/>
        <xdr:cNvSpPr/>
      </xdr:nvSpPr>
      <xdr:spPr>
        <a:xfrm>
          <a:off x="7810500" y="98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47984</xdr:rowOff>
    </xdr:from>
    <xdr:ext cx="534377" cy="259045"/>
    <xdr:sp macro="" textlink="">
      <xdr:nvSpPr>
        <xdr:cNvPr id="376" name="テキスト ボックス 375"/>
        <xdr:cNvSpPr txBox="1"/>
      </xdr:nvSpPr>
      <xdr:spPr>
        <a:xfrm>
          <a:off x="7594111" y="99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114438</xdr:rowOff>
    </xdr:from>
    <xdr:to>
      <xdr:col>10</xdr:col>
      <xdr:colOff>155575</xdr:colOff>
      <xdr:row>57</xdr:row>
      <xdr:rowOff>44588</xdr:rowOff>
    </xdr:to>
    <xdr:sp macro="" textlink="">
      <xdr:nvSpPr>
        <xdr:cNvPr id="377" name="円/楕円 376"/>
        <xdr:cNvSpPr/>
      </xdr:nvSpPr>
      <xdr:spPr>
        <a:xfrm>
          <a:off x="6921500" y="97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35715</xdr:rowOff>
    </xdr:from>
    <xdr:ext cx="599010" cy="259045"/>
    <xdr:sp macro="" textlink="">
      <xdr:nvSpPr>
        <xdr:cNvPr id="378" name="テキスト ボックス 377"/>
        <xdr:cNvSpPr txBox="1"/>
      </xdr:nvSpPr>
      <xdr:spPr>
        <a:xfrm>
          <a:off x="6672794" y="980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44982</xdr:rowOff>
    </xdr:from>
    <xdr:to>
      <xdr:col>15</xdr:col>
      <xdr:colOff>180975</xdr:colOff>
      <xdr:row>78</xdr:row>
      <xdr:rowOff>74650</xdr:rowOff>
    </xdr:to>
    <xdr:cxnSp macro="">
      <xdr:nvCxnSpPr>
        <xdr:cNvPr id="405" name="直線コネクタ 404"/>
        <xdr:cNvCxnSpPr/>
      </xdr:nvCxnSpPr>
      <xdr:spPr>
        <a:xfrm flipV="1">
          <a:off x="9639300" y="13418082"/>
          <a:ext cx="838200" cy="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74650</xdr:rowOff>
    </xdr:from>
    <xdr:to>
      <xdr:col>14</xdr:col>
      <xdr:colOff>28575</xdr:colOff>
      <xdr:row>78</xdr:row>
      <xdr:rowOff>129166</xdr:rowOff>
    </xdr:to>
    <xdr:cxnSp macro="">
      <xdr:nvCxnSpPr>
        <xdr:cNvPr id="408" name="直線コネクタ 407"/>
        <xdr:cNvCxnSpPr/>
      </xdr:nvCxnSpPr>
      <xdr:spPr>
        <a:xfrm flipV="1">
          <a:off x="8750300" y="13447750"/>
          <a:ext cx="889000" cy="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165632</xdr:rowOff>
    </xdr:from>
    <xdr:to>
      <xdr:col>15</xdr:col>
      <xdr:colOff>231775</xdr:colOff>
      <xdr:row>78</xdr:row>
      <xdr:rowOff>95782</xdr:rowOff>
    </xdr:to>
    <xdr:sp macro="" textlink="">
      <xdr:nvSpPr>
        <xdr:cNvPr id="418" name="円/楕円 417"/>
        <xdr:cNvSpPr/>
      </xdr:nvSpPr>
      <xdr:spPr>
        <a:xfrm>
          <a:off x="10426700" y="133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80559</xdr:rowOff>
    </xdr:from>
    <xdr:ext cx="534377" cy="259045"/>
    <xdr:sp macro="" textlink="">
      <xdr:nvSpPr>
        <xdr:cNvPr id="419" name="普通建設事業費 （ うち新規整備　）該当値テキスト"/>
        <xdr:cNvSpPr txBox="1"/>
      </xdr:nvSpPr>
      <xdr:spPr>
        <a:xfrm>
          <a:off x="10528300" y="132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23850</xdr:rowOff>
    </xdr:from>
    <xdr:to>
      <xdr:col>14</xdr:col>
      <xdr:colOff>79375</xdr:colOff>
      <xdr:row>78</xdr:row>
      <xdr:rowOff>125450</xdr:rowOff>
    </xdr:to>
    <xdr:sp macro="" textlink="">
      <xdr:nvSpPr>
        <xdr:cNvPr id="420" name="円/楕円 419"/>
        <xdr:cNvSpPr/>
      </xdr:nvSpPr>
      <xdr:spPr>
        <a:xfrm>
          <a:off x="9588500" y="133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116577</xdr:rowOff>
    </xdr:from>
    <xdr:ext cx="534377" cy="259045"/>
    <xdr:sp macro="" textlink="">
      <xdr:nvSpPr>
        <xdr:cNvPr id="421" name="テキスト ボックス 420"/>
        <xdr:cNvSpPr txBox="1"/>
      </xdr:nvSpPr>
      <xdr:spPr>
        <a:xfrm>
          <a:off x="9372111" y="1348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78366</xdr:rowOff>
    </xdr:from>
    <xdr:to>
      <xdr:col>12</xdr:col>
      <xdr:colOff>561975</xdr:colOff>
      <xdr:row>79</xdr:row>
      <xdr:rowOff>8516</xdr:rowOff>
    </xdr:to>
    <xdr:sp macro="" textlink="">
      <xdr:nvSpPr>
        <xdr:cNvPr id="422" name="円/楕円 421"/>
        <xdr:cNvSpPr/>
      </xdr:nvSpPr>
      <xdr:spPr>
        <a:xfrm>
          <a:off x="8699500" y="134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171093</xdr:rowOff>
    </xdr:from>
    <xdr:ext cx="469744" cy="259045"/>
    <xdr:sp macro="" textlink="">
      <xdr:nvSpPr>
        <xdr:cNvPr id="423" name="テキスト ボックス 422"/>
        <xdr:cNvSpPr txBox="1"/>
      </xdr:nvSpPr>
      <xdr:spPr>
        <a:xfrm>
          <a:off x="8515427" y="135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148034</xdr:rowOff>
    </xdr:from>
    <xdr:to>
      <xdr:col>15</xdr:col>
      <xdr:colOff>180975</xdr:colOff>
      <xdr:row>95</xdr:row>
      <xdr:rowOff>62333</xdr:rowOff>
    </xdr:to>
    <xdr:cxnSp macro="">
      <xdr:nvCxnSpPr>
        <xdr:cNvPr id="450" name="直線コネクタ 449"/>
        <xdr:cNvCxnSpPr/>
      </xdr:nvCxnSpPr>
      <xdr:spPr>
        <a:xfrm flipV="1">
          <a:off x="9639300" y="16092884"/>
          <a:ext cx="838200" cy="2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62333</xdr:rowOff>
    </xdr:from>
    <xdr:to>
      <xdr:col>14</xdr:col>
      <xdr:colOff>28575</xdr:colOff>
      <xdr:row>96</xdr:row>
      <xdr:rowOff>38585</xdr:rowOff>
    </xdr:to>
    <xdr:cxnSp macro="">
      <xdr:nvCxnSpPr>
        <xdr:cNvPr id="453" name="直線コネクタ 452"/>
        <xdr:cNvCxnSpPr/>
      </xdr:nvCxnSpPr>
      <xdr:spPr>
        <a:xfrm flipV="1">
          <a:off x="8750300" y="16350083"/>
          <a:ext cx="889000" cy="1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97234</xdr:rowOff>
    </xdr:from>
    <xdr:to>
      <xdr:col>15</xdr:col>
      <xdr:colOff>231775</xdr:colOff>
      <xdr:row>94</xdr:row>
      <xdr:rowOff>27384</xdr:rowOff>
    </xdr:to>
    <xdr:sp macro="" textlink="">
      <xdr:nvSpPr>
        <xdr:cNvPr id="463" name="円/楕円 462"/>
        <xdr:cNvSpPr/>
      </xdr:nvSpPr>
      <xdr:spPr>
        <a:xfrm>
          <a:off x="10426700" y="160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120111</xdr:rowOff>
    </xdr:from>
    <xdr:ext cx="599010" cy="259045"/>
    <xdr:sp macro="" textlink="">
      <xdr:nvSpPr>
        <xdr:cNvPr id="464" name="普通建設事業費 （ うち更新整備　）該当値テキスト"/>
        <xdr:cNvSpPr txBox="1"/>
      </xdr:nvSpPr>
      <xdr:spPr>
        <a:xfrm>
          <a:off x="10528300" y="1589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185,677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11533</xdr:rowOff>
    </xdr:from>
    <xdr:to>
      <xdr:col>14</xdr:col>
      <xdr:colOff>79375</xdr:colOff>
      <xdr:row>95</xdr:row>
      <xdr:rowOff>113133</xdr:rowOff>
    </xdr:to>
    <xdr:sp macro="" textlink="">
      <xdr:nvSpPr>
        <xdr:cNvPr id="465" name="円/楕円 464"/>
        <xdr:cNvSpPr/>
      </xdr:nvSpPr>
      <xdr:spPr>
        <a:xfrm>
          <a:off x="9588500" y="162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129660</xdr:rowOff>
    </xdr:from>
    <xdr:ext cx="599010" cy="259045"/>
    <xdr:sp macro="" textlink="">
      <xdr:nvSpPr>
        <xdr:cNvPr id="466" name="テキスト ボックス 465"/>
        <xdr:cNvSpPr txBox="1"/>
      </xdr:nvSpPr>
      <xdr:spPr>
        <a:xfrm>
          <a:off x="9339794" y="1607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129,422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159235</xdr:rowOff>
    </xdr:from>
    <xdr:to>
      <xdr:col>12</xdr:col>
      <xdr:colOff>561975</xdr:colOff>
      <xdr:row>96</xdr:row>
      <xdr:rowOff>89385</xdr:rowOff>
    </xdr:to>
    <xdr:sp macro="" textlink="">
      <xdr:nvSpPr>
        <xdr:cNvPr id="467" name="円/楕円 466"/>
        <xdr:cNvSpPr/>
      </xdr:nvSpPr>
      <xdr:spPr>
        <a:xfrm>
          <a:off x="8699500" y="164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105912</xdr:rowOff>
    </xdr:from>
    <xdr:ext cx="534377" cy="259045"/>
    <xdr:sp macro="" textlink="">
      <xdr:nvSpPr>
        <xdr:cNvPr id="468" name="テキスト ボックス 467"/>
        <xdr:cNvSpPr txBox="1"/>
      </xdr:nvSpPr>
      <xdr:spPr>
        <a:xfrm>
          <a:off x="8483111" y="162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131128</xdr:rowOff>
    </xdr:from>
    <xdr:to>
      <xdr:col>23</xdr:col>
      <xdr:colOff>517525</xdr:colOff>
      <xdr:row>38</xdr:row>
      <xdr:rowOff>31885</xdr:rowOff>
    </xdr:to>
    <xdr:cxnSp macro="">
      <xdr:nvCxnSpPr>
        <xdr:cNvPr id="497" name="直線コネクタ 496"/>
        <xdr:cNvCxnSpPr/>
      </xdr:nvCxnSpPr>
      <xdr:spPr>
        <a:xfrm flipV="1">
          <a:off x="15481300" y="6474778"/>
          <a:ext cx="838200" cy="7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31885</xdr:rowOff>
    </xdr:from>
    <xdr:to>
      <xdr:col>22</xdr:col>
      <xdr:colOff>365125</xdr:colOff>
      <xdr:row>39</xdr:row>
      <xdr:rowOff>41639</xdr:rowOff>
    </xdr:to>
    <xdr:cxnSp macro="">
      <xdr:nvCxnSpPr>
        <xdr:cNvPr id="500" name="直線コネクタ 499"/>
        <xdr:cNvCxnSpPr/>
      </xdr:nvCxnSpPr>
      <xdr:spPr>
        <a:xfrm flipV="1">
          <a:off x="14592300" y="6546985"/>
          <a:ext cx="889000" cy="18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41639</xdr:rowOff>
    </xdr:from>
    <xdr:to>
      <xdr:col>21</xdr:col>
      <xdr:colOff>161925</xdr:colOff>
      <xdr:row>39</xdr:row>
      <xdr:rowOff>44450</xdr:rowOff>
    </xdr:to>
    <xdr:cxnSp macro="">
      <xdr:nvCxnSpPr>
        <xdr:cNvPr id="503" name="直線コネクタ 502"/>
        <xdr:cNvCxnSpPr/>
      </xdr:nvCxnSpPr>
      <xdr:spPr>
        <a:xfrm flipV="1">
          <a:off x="13703300" y="6728189"/>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162011</xdr:rowOff>
    </xdr:from>
    <xdr:to>
      <xdr:col>19</xdr:col>
      <xdr:colOff>644525</xdr:colOff>
      <xdr:row>39</xdr:row>
      <xdr:rowOff>44450</xdr:rowOff>
    </xdr:to>
    <xdr:cxnSp macro="">
      <xdr:nvCxnSpPr>
        <xdr:cNvPr id="506" name="直線コネクタ 505"/>
        <xdr:cNvCxnSpPr/>
      </xdr:nvCxnSpPr>
      <xdr:spPr>
        <a:xfrm>
          <a:off x="12814300" y="6677111"/>
          <a:ext cx="889000" cy="5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80328</xdr:rowOff>
    </xdr:from>
    <xdr:to>
      <xdr:col>23</xdr:col>
      <xdr:colOff>568325</xdr:colOff>
      <xdr:row>38</xdr:row>
      <xdr:rowOff>10478</xdr:rowOff>
    </xdr:to>
    <xdr:sp macro="" textlink="">
      <xdr:nvSpPr>
        <xdr:cNvPr id="516" name="円/楕円 515"/>
        <xdr:cNvSpPr/>
      </xdr:nvSpPr>
      <xdr:spPr>
        <a:xfrm>
          <a:off x="16268700" y="6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103205</xdr:rowOff>
    </xdr:from>
    <xdr:ext cx="534377" cy="259045"/>
    <xdr:sp macro="" textlink="">
      <xdr:nvSpPr>
        <xdr:cNvPr id="517" name="災害復旧事業費該当値テキスト"/>
        <xdr:cNvSpPr txBox="1"/>
      </xdr:nvSpPr>
      <xdr:spPr>
        <a:xfrm>
          <a:off x="16370300" y="62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152534</xdr:rowOff>
    </xdr:from>
    <xdr:to>
      <xdr:col>22</xdr:col>
      <xdr:colOff>415925</xdr:colOff>
      <xdr:row>38</xdr:row>
      <xdr:rowOff>82685</xdr:rowOff>
    </xdr:to>
    <xdr:sp macro="" textlink="">
      <xdr:nvSpPr>
        <xdr:cNvPr id="518" name="円/楕円 517"/>
        <xdr:cNvSpPr/>
      </xdr:nvSpPr>
      <xdr:spPr>
        <a:xfrm>
          <a:off x="15430500" y="64961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99211</xdr:rowOff>
    </xdr:from>
    <xdr:ext cx="534377" cy="259045"/>
    <xdr:sp macro="" textlink="">
      <xdr:nvSpPr>
        <xdr:cNvPr id="519" name="テキスト ボックス 518"/>
        <xdr:cNvSpPr txBox="1"/>
      </xdr:nvSpPr>
      <xdr:spPr>
        <a:xfrm>
          <a:off x="15214111" y="627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162289</xdr:rowOff>
    </xdr:from>
    <xdr:to>
      <xdr:col>21</xdr:col>
      <xdr:colOff>212725</xdr:colOff>
      <xdr:row>39</xdr:row>
      <xdr:rowOff>92439</xdr:rowOff>
    </xdr:to>
    <xdr:sp macro="" textlink="">
      <xdr:nvSpPr>
        <xdr:cNvPr id="520" name="円/楕円 519"/>
        <xdr:cNvSpPr/>
      </xdr:nvSpPr>
      <xdr:spPr>
        <a:xfrm>
          <a:off x="14541500" y="6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83566</xdr:rowOff>
    </xdr:from>
    <xdr:ext cx="378565" cy="259045"/>
    <xdr:sp macro="" textlink="">
      <xdr:nvSpPr>
        <xdr:cNvPr id="521" name="テキスト ボックス 520"/>
        <xdr:cNvSpPr txBox="1"/>
      </xdr:nvSpPr>
      <xdr:spPr>
        <a:xfrm>
          <a:off x="14403017" y="677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111211</xdr:rowOff>
    </xdr:from>
    <xdr:to>
      <xdr:col>18</xdr:col>
      <xdr:colOff>492125</xdr:colOff>
      <xdr:row>39</xdr:row>
      <xdr:rowOff>41361</xdr:rowOff>
    </xdr:to>
    <xdr:sp macro="" textlink="">
      <xdr:nvSpPr>
        <xdr:cNvPr id="524" name="円/楕円 523"/>
        <xdr:cNvSpPr/>
      </xdr:nvSpPr>
      <xdr:spPr>
        <a:xfrm>
          <a:off x="12763500" y="66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32488</xdr:rowOff>
    </xdr:from>
    <xdr:ext cx="469744" cy="259045"/>
    <xdr:sp macro="" textlink="">
      <xdr:nvSpPr>
        <xdr:cNvPr id="525" name="テキスト ボックス 524"/>
        <xdr:cNvSpPr txBox="1"/>
      </xdr:nvSpPr>
      <xdr:spPr>
        <a:xfrm>
          <a:off x="12579427" y="671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87213</xdr:rowOff>
    </xdr:from>
    <xdr:to>
      <xdr:col>23</xdr:col>
      <xdr:colOff>517525</xdr:colOff>
      <xdr:row>75</xdr:row>
      <xdr:rowOff>101483</xdr:rowOff>
    </xdr:to>
    <xdr:cxnSp macro="">
      <xdr:nvCxnSpPr>
        <xdr:cNvPr id="609" name="直線コネクタ 608"/>
        <xdr:cNvCxnSpPr/>
      </xdr:nvCxnSpPr>
      <xdr:spPr>
        <a:xfrm flipV="1">
          <a:off x="15481300" y="12945963"/>
          <a:ext cx="8382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101483</xdr:rowOff>
    </xdr:from>
    <xdr:to>
      <xdr:col>22</xdr:col>
      <xdr:colOff>365125</xdr:colOff>
      <xdr:row>75</xdr:row>
      <xdr:rowOff>149639</xdr:rowOff>
    </xdr:to>
    <xdr:cxnSp macro="">
      <xdr:nvCxnSpPr>
        <xdr:cNvPr id="612" name="直線コネクタ 611"/>
        <xdr:cNvCxnSpPr/>
      </xdr:nvCxnSpPr>
      <xdr:spPr>
        <a:xfrm flipV="1">
          <a:off x="14592300" y="12960233"/>
          <a:ext cx="889000" cy="4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114696</xdr:rowOff>
    </xdr:from>
    <xdr:to>
      <xdr:col>21</xdr:col>
      <xdr:colOff>161925</xdr:colOff>
      <xdr:row>75</xdr:row>
      <xdr:rowOff>149639</xdr:rowOff>
    </xdr:to>
    <xdr:cxnSp macro="">
      <xdr:nvCxnSpPr>
        <xdr:cNvPr id="615" name="直線コネクタ 614"/>
        <xdr:cNvCxnSpPr/>
      </xdr:nvCxnSpPr>
      <xdr:spPr>
        <a:xfrm>
          <a:off x="13703300" y="1297344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55758</xdr:rowOff>
    </xdr:from>
    <xdr:to>
      <xdr:col>19</xdr:col>
      <xdr:colOff>644525</xdr:colOff>
      <xdr:row>75</xdr:row>
      <xdr:rowOff>114696</xdr:rowOff>
    </xdr:to>
    <xdr:cxnSp macro="">
      <xdr:nvCxnSpPr>
        <xdr:cNvPr id="618" name="直線コネクタ 617"/>
        <xdr:cNvCxnSpPr/>
      </xdr:nvCxnSpPr>
      <xdr:spPr>
        <a:xfrm>
          <a:off x="12814300" y="12914508"/>
          <a:ext cx="889000" cy="5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36413</xdr:rowOff>
    </xdr:from>
    <xdr:to>
      <xdr:col>23</xdr:col>
      <xdr:colOff>568325</xdr:colOff>
      <xdr:row>75</xdr:row>
      <xdr:rowOff>138013</xdr:rowOff>
    </xdr:to>
    <xdr:sp macro="" textlink="">
      <xdr:nvSpPr>
        <xdr:cNvPr id="628" name="円/楕円 627"/>
        <xdr:cNvSpPr/>
      </xdr:nvSpPr>
      <xdr:spPr>
        <a:xfrm>
          <a:off x="16268700" y="128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59290</xdr:rowOff>
    </xdr:from>
    <xdr:ext cx="599010" cy="259045"/>
    <xdr:sp macro="" textlink="">
      <xdr:nvSpPr>
        <xdr:cNvPr id="629" name="公債費該当値テキスト"/>
        <xdr:cNvSpPr txBox="1"/>
      </xdr:nvSpPr>
      <xdr:spPr>
        <a:xfrm>
          <a:off x="16370300" y="1274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123,980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50683</xdr:rowOff>
    </xdr:from>
    <xdr:to>
      <xdr:col>22</xdr:col>
      <xdr:colOff>415925</xdr:colOff>
      <xdr:row>75</xdr:row>
      <xdr:rowOff>152282</xdr:rowOff>
    </xdr:to>
    <xdr:sp macro="" textlink="">
      <xdr:nvSpPr>
        <xdr:cNvPr id="630" name="円/楕円 629"/>
        <xdr:cNvSpPr/>
      </xdr:nvSpPr>
      <xdr:spPr>
        <a:xfrm>
          <a:off x="15430500" y="12909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168810</xdr:rowOff>
    </xdr:from>
    <xdr:ext cx="599010" cy="259045"/>
    <xdr:sp macro="" textlink="">
      <xdr:nvSpPr>
        <xdr:cNvPr id="631" name="テキスト ボックス 630"/>
        <xdr:cNvSpPr txBox="1"/>
      </xdr:nvSpPr>
      <xdr:spPr>
        <a:xfrm>
          <a:off x="15181794" y="1268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120,859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98840</xdr:rowOff>
    </xdr:from>
    <xdr:to>
      <xdr:col>21</xdr:col>
      <xdr:colOff>212725</xdr:colOff>
      <xdr:row>76</xdr:row>
      <xdr:rowOff>28990</xdr:rowOff>
    </xdr:to>
    <xdr:sp macro="" textlink="">
      <xdr:nvSpPr>
        <xdr:cNvPr id="632" name="円/楕円 631"/>
        <xdr:cNvSpPr/>
      </xdr:nvSpPr>
      <xdr:spPr>
        <a:xfrm>
          <a:off x="14541500" y="1295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45517</xdr:rowOff>
    </xdr:from>
    <xdr:ext cx="599010" cy="259045"/>
    <xdr:sp macro="" textlink="">
      <xdr:nvSpPr>
        <xdr:cNvPr id="633" name="テキスト ボックス 632"/>
        <xdr:cNvSpPr txBox="1"/>
      </xdr:nvSpPr>
      <xdr:spPr>
        <a:xfrm>
          <a:off x="14292794" y="1273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110,326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63896</xdr:rowOff>
    </xdr:from>
    <xdr:to>
      <xdr:col>20</xdr:col>
      <xdr:colOff>9525</xdr:colOff>
      <xdr:row>75</xdr:row>
      <xdr:rowOff>165497</xdr:rowOff>
    </xdr:to>
    <xdr:sp macro="" textlink="">
      <xdr:nvSpPr>
        <xdr:cNvPr id="634" name="円/楕円 633"/>
        <xdr:cNvSpPr/>
      </xdr:nvSpPr>
      <xdr:spPr>
        <a:xfrm>
          <a:off x="13652500" y="12922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10573</xdr:rowOff>
    </xdr:from>
    <xdr:ext cx="599010" cy="259045"/>
    <xdr:sp macro="" textlink="">
      <xdr:nvSpPr>
        <xdr:cNvPr id="635" name="テキスト ボックス 634"/>
        <xdr:cNvSpPr txBox="1"/>
      </xdr:nvSpPr>
      <xdr:spPr>
        <a:xfrm>
          <a:off x="13403794" y="126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4958</xdr:rowOff>
    </xdr:from>
    <xdr:to>
      <xdr:col>18</xdr:col>
      <xdr:colOff>492125</xdr:colOff>
      <xdr:row>75</xdr:row>
      <xdr:rowOff>106558</xdr:rowOff>
    </xdr:to>
    <xdr:sp macro="" textlink="">
      <xdr:nvSpPr>
        <xdr:cNvPr id="636" name="円/楕円 635"/>
        <xdr:cNvSpPr/>
      </xdr:nvSpPr>
      <xdr:spPr>
        <a:xfrm>
          <a:off x="12763500" y="128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123085</xdr:rowOff>
    </xdr:from>
    <xdr:ext cx="599010" cy="259045"/>
    <xdr:sp macro="" textlink="">
      <xdr:nvSpPr>
        <xdr:cNvPr id="637" name="テキスト ボックス 636"/>
        <xdr:cNvSpPr txBox="1"/>
      </xdr:nvSpPr>
      <xdr:spPr>
        <a:xfrm>
          <a:off x="12514794" y="1263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71603</xdr:rowOff>
    </xdr:from>
    <xdr:to>
      <xdr:col>23</xdr:col>
      <xdr:colOff>517525</xdr:colOff>
      <xdr:row>96</xdr:row>
      <xdr:rowOff>89312</xdr:rowOff>
    </xdr:to>
    <xdr:cxnSp macro="">
      <xdr:nvCxnSpPr>
        <xdr:cNvPr id="666" name="直線コネクタ 665"/>
        <xdr:cNvCxnSpPr/>
      </xdr:nvCxnSpPr>
      <xdr:spPr>
        <a:xfrm>
          <a:off x="15481300" y="16530803"/>
          <a:ext cx="838200" cy="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71603</xdr:rowOff>
    </xdr:from>
    <xdr:to>
      <xdr:col>22</xdr:col>
      <xdr:colOff>365125</xdr:colOff>
      <xdr:row>96</xdr:row>
      <xdr:rowOff>104933</xdr:rowOff>
    </xdr:to>
    <xdr:cxnSp macro="">
      <xdr:nvCxnSpPr>
        <xdr:cNvPr id="669" name="直線コネクタ 668"/>
        <xdr:cNvCxnSpPr/>
      </xdr:nvCxnSpPr>
      <xdr:spPr>
        <a:xfrm flipV="1">
          <a:off x="14592300" y="16530803"/>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66095</xdr:rowOff>
    </xdr:from>
    <xdr:to>
      <xdr:col>21</xdr:col>
      <xdr:colOff>161925</xdr:colOff>
      <xdr:row>96</xdr:row>
      <xdr:rowOff>104933</xdr:rowOff>
    </xdr:to>
    <xdr:cxnSp macro="">
      <xdr:nvCxnSpPr>
        <xdr:cNvPr id="672" name="直線コネクタ 671"/>
        <xdr:cNvCxnSpPr/>
      </xdr:nvCxnSpPr>
      <xdr:spPr>
        <a:xfrm>
          <a:off x="13703300" y="16525295"/>
          <a:ext cx="889000" cy="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66095</xdr:rowOff>
    </xdr:from>
    <xdr:to>
      <xdr:col>19</xdr:col>
      <xdr:colOff>644525</xdr:colOff>
      <xdr:row>96</xdr:row>
      <xdr:rowOff>133079</xdr:rowOff>
    </xdr:to>
    <xdr:cxnSp macro="">
      <xdr:nvCxnSpPr>
        <xdr:cNvPr id="675" name="直線コネクタ 674"/>
        <xdr:cNvCxnSpPr/>
      </xdr:nvCxnSpPr>
      <xdr:spPr>
        <a:xfrm flipV="1">
          <a:off x="12814300" y="16525295"/>
          <a:ext cx="889000" cy="6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38512</xdr:rowOff>
    </xdr:from>
    <xdr:to>
      <xdr:col>23</xdr:col>
      <xdr:colOff>568325</xdr:colOff>
      <xdr:row>96</xdr:row>
      <xdr:rowOff>140112</xdr:rowOff>
    </xdr:to>
    <xdr:sp macro="" textlink="">
      <xdr:nvSpPr>
        <xdr:cNvPr id="685" name="円/楕円 684"/>
        <xdr:cNvSpPr/>
      </xdr:nvSpPr>
      <xdr:spPr>
        <a:xfrm>
          <a:off x="16268700" y="164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61389</xdr:rowOff>
    </xdr:from>
    <xdr:ext cx="599010" cy="259045"/>
    <xdr:sp macro="" textlink="">
      <xdr:nvSpPr>
        <xdr:cNvPr id="686" name="積立金該当値テキスト"/>
        <xdr:cNvSpPr txBox="1"/>
      </xdr:nvSpPr>
      <xdr:spPr>
        <a:xfrm>
          <a:off x="16370300" y="1634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123,225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20803</xdr:rowOff>
    </xdr:from>
    <xdr:to>
      <xdr:col>22</xdr:col>
      <xdr:colOff>415925</xdr:colOff>
      <xdr:row>96</xdr:row>
      <xdr:rowOff>122403</xdr:rowOff>
    </xdr:to>
    <xdr:sp macro="" textlink="">
      <xdr:nvSpPr>
        <xdr:cNvPr id="687" name="円/楕円 686"/>
        <xdr:cNvSpPr/>
      </xdr:nvSpPr>
      <xdr:spPr>
        <a:xfrm>
          <a:off x="15430500" y="1648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138930</xdr:rowOff>
    </xdr:from>
    <xdr:ext cx="599010" cy="259045"/>
    <xdr:sp macro="" textlink="">
      <xdr:nvSpPr>
        <xdr:cNvPr id="688" name="テキスト ボックス 687"/>
        <xdr:cNvSpPr txBox="1"/>
      </xdr:nvSpPr>
      <xdr:spPr>
        <a:xfrm>
          <a:off x="15181794" y="1625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54133</xdr:rowOff>
    </xdr:from>
    <xdr:to>
      <xdr:col>21</xdr:col>
      <xdr:colOff>212725</xdr:colOff>
      <xdr:row>96</xdr:row>
      <xdr:rowOff>155733</xdr:rowOff>
    </xdr:to>
    <xdr:sp macro="" textlink="">
      <xdr:nvSpPr>
        <xdr:cNvPr id="689" name="円/楕円 688"/>
        <xdr:cNvSpPr/>
      </xdr:nvSpPr>
      <xdr:spPr>
        <a:xfrm>
          <a:off x="14541500" y="165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810</xdr:rowOff>
    </xdr:from>
    <xdr:ext cx="599010" cy="259045"/>
    <xdr:sp macro="" textlink="">
      <xdr:nvSpPr>
        <xdr:cNvPr id="690" name="テキスト ボックス 689"/>
        <xdr:cNvSpPr txBox="1"/>
      </xdr:nvSpPr>
      <xdr:spPr>
        <a:xfrm>
          <a:off x="14292794" y="162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15295</xdr:rowOff>
    </xdr:from>
    <xdr:to>
      <xdr:col>20</xdr:col>
      <xdr:colOff>9525</xdr:colOff>
      <xdr:row>96</xdr:row>
      <xdr:rowOff>116895</xdr:rowOff>
    </xdr:to>
    <xdr:sp macro="" textlink="">
      <xdr:nvSpPr>
        <xdr:cNvPr id="691" name="円/楕円 690"/>
        <xdr:cNvSpPr/>
      </xdr:nvSpPr>
      <xdr:spPr>
        <a:xfrm>
          <a:off x="13652500" y="164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133422</xdr:rowOff>
    </xdr:from>
    <xdr:ext cx="599010" cy="259045"/>
    <xdr:sp macro="" textlink="">
      <xdr:nvSpPr>
        <xdr:cNvPr id="692" name="テキスト ボックス 691"/>
        <xdr:cNvSpPr txBox="1"/>
      </xdr:nvSpPr>
      <xdr:spPr>
        <a:xfrm>
          <a:off x="13403794" y="1624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82279</xdr:rowOff>
    </xdr:from>
    <xdr:to>
      <xdr:col>18</xdr:col>
      <xdr:colOff>492125</xdr:colOff>
      <xdr:row>97</xdr:row>
      <xdr:rowOff>12429</xdr:rowOff>
    </xdr:to>
    <xdr:sp macro="" textlink="">
      <xdr:nvSpPr>
        <xdr:cNvPr id="693" name="円/楕円 692"/>
        <xdr:cNvSpPr/>
      </xdr:nvSpPr>
      <xdr:spPr>
        <a:xfrm>
          <a:off x="12763500" y="165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28956</xdr:rowOff>
    </xdr:from>
    <xdr:ext cx="599010" cy="259045"/>
    <xdr:sp macro="" textlink="">
      <xdr:nvSpPr>
        <xdr:cNvPr id="694" name="テキスト ボックス 693"/>
        <xdr:cNvSpPr txBox="1"/>
      </xdr:nvSpPr>
      <xdr:spPr>
        <a:xfrm>
          <a:off x="12514794" y="1631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134122</xdr:rowOff>
    </xdr:from>
    <xdr:to>
      <xdr:col>32</xdr:col>
      <xdr:colOff>187325</xdr:colOff>
      <xdr:row>38</xdr:row>
      <xdr:rowOff>134259</xdr:rowOff>
    </xdr:to>
    <xdr:cxnSp macro="">
      <xdr:nvCxnSpPr>
        <xdr:cNvPr id="721" name="直線コネクタ 720"/>
        <xdr:cNvCxnSpPr/>
      </xdr:nvCxnSpPr>
      <xdr:spPr>
        <a:xfrm flipV="1">
          <a:off x="21323300" y="6649222"/>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134259</xdr:rowOff>
    </xdr:from>
    <xdr:to>
      <xdr:col>31</xdr:col>
      <xdr:colOff>34925</xdr:colOff>
      <xdr:row>38</xdr:row>
      <xdr:rowOff>134671</xdr:rowOff>
    </xdr:to>
    <xdr:cxnSp macro="">
      <xdr:nvCxnSpPr>
        <xdr:cNvPr id="724" name="直線コネクタ 723"/>
        <xdr:cNvCxnSpPr/>
      </xdr:nvCxnSpPr>
      <xdr:spPr>
        <a:xfrm flipV="1">
          <a:off x="20434300" y="664935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134671</xdr:rowOff>
    </xdr:from>
    <xdr:to>
      <xdr:col>29</xdr:col>
      <xdr:colOff>517525</xdr:colOff>
      <xdr:row>38</xdr:row>
      <xdr:rowOff>134762</xdr:rowOff>
    </xdr:to>
    <xdr:cxnSp macro="">
      <xdr:nvCxnSpPr>
        <xdr:cNvPr id="727" name="直線コネクタ 726"/>
        <xdr:cNvCxnSpPr/>
      </xdr:nvCxnSpPr>
      <xdr:spPr>
        <a:xfrm flipV="1">
          <a:off x="19545300" y="664977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134396</xdr:rowOff>
    </xdr:from>
    <xdr:to>
      <xdr:col>28</xdr:col>
      <xdr:colOff>314325</xdr:colOff>
      <xdr:row>38</xdr:row>
      <xdr:rowOff>134762</xdr:rowOff>
    </xdr:to>
    <xdr:cxnSp macro="">
      <xdr:nvCxnSpPr>
        <xdr:cNvPr id="730" name="直線コネクタ 729"/>
        <xdr:cNvCxnSpPr/>
      </xdr:nvCxnSpPr>
      <xdr:spPr>
        <a:xfrm>
          <a:off x="18656300" y="664949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83322</xdr:rowOff>
    </xdr:from>
    <xdr:to>
      <xdr:col>32</xdr:col>
      <xdr:colOff>238125</xdr:colOff>
      <xdr:row>39</xdr:row>
      <xdr:rowOff>13472</xdr:rowOff>
    </xdr:to>
    <xdr:sp macro="" textlink="">
      <xdr:nvSpPr>
        <xdr:cNvPr id="740" name="円/楕円 739"/>
        <xdr:cNvSpPr/>
      </xdr:nvSpPr>
      <xdr:spPr>
        <a:xfrm>
          <a:off x="221107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169699</xdr:rowOff>
    </xdr:from>
    <xdr:ext cx="378565" cy="259045"/>
    <xdr:sp macro="" textlink="">
      <xdr:nvSpPr>
        <xdr:cNvPr id="741" name="投資及び出資金該当値テキスト"/>
        <xdr:cNvSpPr txBox="1"/>
      </xdr:nvSpPr>
      <xdr:spPr>
        <a:xfrm>
          <a:off x="22212300" y="6513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83459</xdr:rowOff>
    </xdr:from>
    <xdr:to>
      <xdr:col>31</xdr:col>
      <xdr:colOff>85725</xdr:colOff>
      <xdr:row>39</xdr:row>
      <xdr:rowOff>13609</xdr:rowOff>
    </xdr:to>
    <xdr:sp macro="" textlink="">
      <xdr:nvSpPr>
        <xdr:cNvPr id="742" name="円/楕円 741"/>
        <xdr:cNvSpPr/>
      </xdr:nvSpPr>
      <xdr:spPr>
        <a:xfrm>
          <a:off x="21272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4736</xdr:rowOff>
    </xdr:from>
    <xdr:ext cx="378565" cy="259045"/>
    <xdr:sp macro="" textlink="">
      <xdr:nvSpPr>
        <xdr:cNvPr id="743" name="テキスト ボックス 742"/>
        <xdr:cNvSpPr txBox="1"/>
      </xdr:nvSpPr>
      <xdr:spPr>
        <a:xfrm>
          <a:off x="21134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83871</xdr:rowOff>
    </xdr:from>
    <xdr:to>
      <xdr:col>29</xdr:col>
      <xdr:colOff>568325</xdr:colOff>
      <xdr:row>39</xdr:row>
      <xdr:rowOff>14021</xdr:rowOff>
    </xdr:to>
    <xdr:sp macro="" textlink="">
      <xdr:nvSpPr>
        <xdr:cNvPr id="744" name="円/楕円 743"/>
        <xdr:cNvSpPr/>
      </xdr:nvSpPr>
      <xdr:spPr>
        <a:xfrm>
          <a:off x="20383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5148</xdr:rowOff>
    </xdr:from>
    <xdr:ext cx="378565" cy="259045"/>
    <xdr:sp macro="" textlink="">
      <xdr:nvSpPr>
        <xdr:cNvPr id="745" name="テキスト ボックス 744"/>
        <xdr:cNvSpPr txBox="1"/>
      </xdr:nvSpPr>
      <xdr:spPr>
        <a:xfrm>
          <a:off x="20245017" y="669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83962</xdr:rowOff>
    </xdr:from>
    <xdr:to>
      <xdr:col>28</xdr:col>
      <xdr:colOff>365125</xdr:colOff>
      <xdr:row>39</xdr:row>
      <xdr:rowOff>14112</xdr:rowOff>
    </xdr:to>
    <xdr:sp macro="" textlink="">
      <xdr:nvSpPr>
        <xdr:cNvPr id="746" name="円/楕円 745"/>
        <xdr:cNvSpPr/>
      </xdr:nvSpPr>
      <xdr:spPr>
        <a:xfrm>
          <a:off x="19494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5239</xdr:rowOff>
    </xdr:from>
    <xdr:ext cx="378565" cy="259045"/>
    <xdr:sp macro="" textlink="">
      <xdr:nvSpPr>
        <xdr:cNvPr id="747" name="テキスト ボックス 746"/>
        <xdr:cNvSpPr txBox="1"/>
      </xdr:nvSpPr>
      <xdr:spPr>
        <a:xfrm>
          <a:off x="19356017" y="669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83596</xdr:rowOff>
    </xdr:from>
    <xdr:to>
      <xdr:col>27</xdr:col>
      <xdr:colOff>161925</xdr:colOff>
      <xdr:row>39</xdr:row>
      <xdr:rowOff>13746</xdr:rowOff>
    </xdr:to>
    <xdr:sp macro="" textlink="">
      <xdr:nvSpPr>
        <xdr:cNvPr id="748" name="円/楕円 747"/>
        <xdr:cNvSpPr/>
      </xdr:nvSpPr>
      <xdr:spPr>
        <a:xfrm>
          <a:off x="18605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4873</xdr:rowOff>
    </xdr:from>
    <xdr:ext cx="378565" cy="259045"/>
    <xdr:sp macro="" textlink="">
      <xdr:nvSpPr>
        <xdr:cNvPr id="749" name="テキスト ボックス 748"/>
        <xdr:cNvSpPr txBox="1"/>
      </xdr:nvSpPr>
      <xdr:spPr>
        <a:xfrm>
          <a:off x="18467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5169</xdr:rowOff>
    </xdr:from>
    <xdr:to>
      <xdr:col>32</xdr:col>
      <xdr:colOff>187325</xdr:colOff>
      <xdr:row>59</xdr:row>
      <xdr:rowOff>6197</xdr:rowOff>
    </xdr:to>
    <xdr:cxnSp macro="">
      <xdr:nvCxnSpPr>
        <xdr:cNvPr id="778" name="直線コネクタ 777"/>
        <xdr:cNvCxnSpPr/>
      </xdr:nvCxnSpPr>
      <xdr:spPr>
        <a:xfrm flipV="1">
          <a:off x="21323300" y="10120719"/>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6197</xdr:rowOff>
    </xdr:from>
    <xdr:to>
      <xdr:col>31</xdr:col>
      <xdr:colOff>34925</xdr:colOff>
      <xdr:row>59</xdr:row>
      <xdr:rowOff>7226</xdr:rowOff>
    </xdr:to>
    <xdr:cxnSp macro="">
      <xdr:nvCxnSpPr>
        <xdr:cNvPr id="781" name="直線コネクタ 780"/>
        <xdr:cNvCxnSpPr/>
      </xdr:nvCxnSpPr>
      <xdr:spPr>
        <a:xfrm flipV="1">
          <a:off x="20434300" y="1012174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7226</xdr:rowOff>
    </xdr:from>
    <xdr:to>
      <xdr:col>29</xdr:col>
      <xdr:colOff>517525</xdr:colOff>
      <xdr:row>59</xdr:row>
      <xdr:rowOff>9703</xdr:rowOff>
    </xdr:to>
    <xdr:cxnSp macro="">
      <xdr:nvCxnSpPr>
        <xdr:cNvPr id="784" name="直線コネクタ 783"/>
        <xdr:cNvCxnSpPr/>
      </xdr:nvCxnSpPr>
      <xdr:spPr>
        <a:xfrm flipV="1">
          <a:off x="19545300" y="10122776"/>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9207</xdr:rowOff>
    </xdr:from>
    <xdr:to>
      <xdr:col>28</xdr:col>
      <xdr:colOff>314325</xdr:colOff>
      <xdr:row>59</xdr:row>
      <xdr:rowOff>9703</xdr:rowOff>
    </xdr:to>
    <xdr:cxnSp macro="">
      <xdr:nvCxnSpPr>
        <xdr:cNvPr id="787" name="直線コネクタ 786"/>
        <xdr:cNvCxnSpPr/>
      </xdr:nvCxnSpPr>
      <xdr:spPr>
        <a:xfrm>
          <a:off x="18656300" y="1012475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125819</xdr:rowOff>
    </xdr:from>
    <xdr:to>
      <xdr:col>32</xdr:col>
      <xdr:colOff>238125</xdr:colOff>
      <xdr:row>59</xdr:row>
      <xdr:rowOff>55969</xdr:rowOff>
    </xdr:to>
    <xdr:sp macro="" textlink="">
      <xdr:nvSpPr>
        <xdr:cNvPr id="797" name="円/楕円 796"/>
        <xdr:cNvSpPr/>
      </xdr:nvSpPr>
      <xdr:spPr>
        <a:xfrm>
          <a:off x="22110700" y="100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40746</xdr:rowOff>
    </xdr:from>
    <xdr:ext cx="469744" cy="259045"/>
    <xdr:sp macro="" textlink="">
      <xdr:nvSpPr>
        <xdr:cNvPr id="798" name="貸付金該当値テキスト"/>
        <xdr:cNvSpPr txBox="1"/>
      </xdr:nvSpPr>
      <xdr:spPr>
        <a:xfrm>
          <a:off x="22212300" y="998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126847</xdr:rowOff>
    </xdr:from>
    <xdr:to>
      <xdr:col>31</xdr:col>
      <xdr:colOff>85725</xdr:colOff>
      <xdr:row>59</xdr:row>
      <xdr:rowOff>56997</xdr:rowOff>
    </xdr:to>
    <xdr:sp macro="" textlink="">
      <xdr:nvSpPr>
        <xdr:cNvPr id="799" name="円/楕円 798"/>
        <xdr:cNvSpPr/>
      </xdr:nvSpPr>
      <xdr:spPr>
        <a:xfrm>
          <a:off x="21272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48124</xdr:rowOff>
    </xdr:from>
    <xdr:ext cx="469744" cy="259045"/>
    <xdr:sp macro="" textlink="">
      <xdr:nvSpPr>
        <xdr:cNvPr id="800" name="テキスト ボックス 799"/>
        <xdr:cNvSpPr txBox="1"/>
      </xdr:nvSpPr>
      <xdr:spPr>
        <a:xfrm>
          <a:off x="210884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127876</xdr:rowOff>
    </xdr:from>
    <xdr:to>
      <xdr:col>29</xdr:col>
      <xdr:colOff>568325</xdr:colOff>
      <xdr:row>59</xdr:row>
      <xdr:rowOff>58026</xdr:rowOff>
    </xdr:to>
    <xdr:sp macro="" textlink="">
      <xdr:nvSpPr>
        <xdr:cNvPr id="801" name="円/楕円 800"/>
        <xdr:cNvSpPr/>
      </xdr:nvSpPr>
      <xdr:spPr>
        <a:xfrm>
          <a:off x="20383500" y="100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49153</xdr:rowOff>
    </xdr:from>
    <xdr:ext cx="378565" cy="259045"/>
    <xdr:sp macro="" textlink="">
      <xdr:nvSpPr>
        <xdr:cNvPr id="802" name="テキスト ボックス 801"/>
        <xdr:cNvSpPr txBox="1"/>
      </xdr:nvSpPr>
      <xdr:spPr>
        <a:xfrm>
          <a:off x="20245017" y="1016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130353</xdr:rowOff>
    </xdr:from>
    <xdr:to>
      <xdr:col>28</xdr:col>
      <xdr:colOff>365125</xdr:colOff>
      <xdr:row>59</xdr:row>
      <xdr:rowOff>60503</xdr:rowOff>
    </xdr:to>
    <xdr:sp macro="" textlink="">
      <xdr:nvSpPr>
        <xdr:cNvPr id="803" name="円/楕円 802"/>
        <xdr:cNvSpPr/>
      </xdr:nvSpPr>
      <xdr:spPr>
        <a:xfrm>
          <a:off x="19494500" y="100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51630</xdr:rowOff>
    </xdr:from>
    <xdr:ext cx="378565" cy="259045"/>
    <xdr:sp macro="" textlink="">
      <xdr:nvSpPr>
        <xdr:cNvPr id="804" name="テキスト ボックス 803"/>
        <xdr:cNvSpPr txBox="1"/>
      </xdr:nvSpPr>
      <xdr:spPr>
        <a:xfrm>
          <a:off x="19356017" y="101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129857</xdr:rowOff>
    </xdr:from>
    <xdr:to>
      <xdr:col>27</xdr:col>
      <xdr:colOff>161925</xdr:colOff>
      <xdr:row>59</xdr:row>
      <xdr:rowOff>60007</xdr:rowOff>
    </xdr:to>
    <xdr:sp macro="" textlink="">
      <xdr:nvSpPr>
        <xdr:cNvPr id="805" name="円/楕円 804"/>
        <xdr:cNvSpPr/>
      </xdr:nvSpPr>
      <xdr:spPr>
        <a:xfrm>
          <a:off x="18605500" y="100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51134</xdr:rowOff>
    </xdr:from>
    <xdr:ext cx="378565" cy="259045"/>
    <xdr:sp macro="" textlink="">
      <xdr:nvSpPr>
        <xdr:cNvPr id="806" name="テキスト ボックス 805"/>
        <xdr:cNvSpPr txBox="1"/>
      </xdr:nvSpPr>
      <xdr:spPr>
        <a:xfrm>
          <a:off x="18467017" y="1016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13436</xdr:rowOff>
    </xdr:from>
    <xdr:to>
      <xdr:col>32</xdr:col>
      <xdr:colOff>187325</xdr:colOff>
      <xdr:row>73</xdr:row>
      <xdr:rowOff>60637</xdr:rowOff>
    </xdr:to>
    <xdr:cxnSp macro="">
      <xdr:nvCxnSpPr>
        <xdr:cNvPr id="837" name="直線コネクタ 836"/>
        <xdr:cNvCxnSpPr/>
      </xdr:nvCxnSpPr>
      <xdr:spPr>
        <a:xfrm>
          <a:off x="21323300" y="12529286"/>
          <a:ext cx="838200" cy="4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13436</xdr:rowOff>
    </xdr:from>
    <xdr:to>
      <xdr:col>31</xdr:col>
      <xdr:colOff>34925</xdr:colOff>
      <xdr:row>73</xdr:row>
      <xdr:rowOff>102166</xdr:rowOff>
    </xdr:to>
    <xdr:cxnSp macro="">
      <xdr:nvCxnSpPr>
        <xdr:cNvPr id="840" name="直線コネクタ 839"/>
        <xdr:cNvCxnSpPr/>
      </xdr:nvCxnSpPr>
      <xdr:spPr>
        <a:xfrm flipV="1">
          <a:off x="20434300" y="12529286"/>
          <a:ext cx="889000" cy="8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102166</xdr:rowOff>
    </xdr:from>
    <xdr:to>
      <xdr:col>29</xdr:col>
      <xdr:colOff>517525</xdr:colOff>
      <xdr:row>74</xdr:row>
      <xdr:rowOff>20393</xdr:rowOff>
    </xdr:to>
    <xdr:cxnSp macro="">
      <xdr:nvCxnSpPr>
        <xdr:cNvPr id="843" name="直線コネクタ 842"/>
        <xdr:cNvCxnSpPr/>
      </xdr:nvCxnSpPr>
      <xdr:spPr>
        <a:xfrm flipV="1">
          <a:off x="19545300" y="12618016"/>
          <a:ext cx="889000" cy="8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128433</xdr:rowOff>
    </xdr:from>
    <xdr:to>
      <xdr:col>28</xdr:col>
      <xdr:colOff>314325</xdr:colOff>
      <xdr:row>74</xdr:row>
      <xdr:rowOff>20393</xdr:rowOff>
    </xdr:to>
    <xdr:cxnSp macro="">
      <xdr:nvCxnSpPr>
        <xdr:cNvPr id="846" name="直線コネクタ 845"/>
        <xdr:cNvCxnSpPr/>
      </xdr:nvCxnSpPr>
      <xdr:spPr>
        <a:xfrm>
          <a:off x="18656300" y="12472833"/>
          <a:ext cx="889000" cy="23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9837</xdr:rowOff>
    </xdr:from>
    <xdr:to>
      <xdr:col>32</xdr:col>
      <xdr:colOff>238125</xdr:colOff>
      <xdr:row>73</xdr:row>
      <xdr:rowOff>111437</xdr:rowOff>
    </xdr:to>
    <xdr:sp macro="" textlink="">
      <xdr:nvSpPr>
        <xdr:cNvPr id="856" name="円/楕円 855"/>
        <xdr:cNvSpPr/>
      </xdr:nvSpPr>
      <xdr:spPr>
        <a:xfrm>
          <a:off x="22110700" y="125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32714</xdr:rowOff>
    </xdr:from>
    <xdr:ext cx="534377" cy="259045"/>
    <xdr:sp macro="" textlink="">
      <xdr:nvSpPr>
        <xdr:cNvPr id="857" name="繰出金該当値テキスト"/>
        <xdr:cNvSpPr txBox="1"/>
      </xdr:nvSpPr>
      <xdr:spPr>
        <a:xfrm>
          <a:off x="22212300" y="123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98,013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134086</xdr:rowOff>
    </xdr:from>
    <xdr:to>
      <xdr:col>31</xdr:col>
      <xdr:colOff>85725</xdr:colOff>
      <xdr:row>73</xdr:row>
      <xdr:rowOff>64236</xdr:rowOff>
    </xdr:to>
    <xdr:sp macro="" textlink="">
      <xdr:nvSpPr>
        <xdr:cNvPr id="858" name="円/楕円 857"/>
        <xdr:cNvSpPr/>
      </xdr:nvSpPr>
      <xdr:spPr>
        <a:xfrm>
          <a:off x="21272500" y="124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80763</xdr:rowOff>
    </xdr:from>
    <xdr:ext cx="599010" cy="259045"/>
    <xdr:sp macro="" textlink="">
      <xdr:nvSpPr>
        <xdr:cNvPr id="859" name="テキスト ボックス 858"/>
        <xdr:cNvSpPr txBox="1"/>
      </xdr:nvSpPr>
      <xdr:spPr>
        <a:xfrm>
          <a:off x="21023794" y="122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102,349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51366</xdr:rowOff>
    </xdr:from>
    <xdr:to>
      <xdr:col>29</xdr:col>
      <xdr:colOff>568325</xdr:colOff>
      <xdr:row>73</xdr:row>
      <xdr:rowOff>152966</xdr:rowOff>
    </xdr:to>
    <xdr:sp macro="" textlink="">
      <xdr:nvSpPr>
        <xdr:cNvPr id="860" name="円/楕円 859"/>
        <xdr:cNvSpPr/>
      </xdr:nvSpPr>
      <xdr:spPr>
        <a:xfrm>
          <a:off x="20383500" y="125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169493</xdr:rowOff>
    </xdr:from>
    <xdr:ext cx="534377" cy="259045"/>
    <xdr:sp macro="" textlink="">
      <xdr:nvSpPr>
        <xdr:cNvPr id="861" name="テキスト ボックス 860"/>
        <xdr:cNvSpPr txBox="1"/>
      </xdr:nvSpPr>
      <xdr:spPr>
        <a:xfrm>
          <a:off x="20167111" y="123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94,198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141043</xdr:rowOff>
    </xdr:from>
    <xdr:to>
      <xdr:col>28</xdr:col>
      <xdr:colOff>365125</xdr:colOff>
      <xdr:row>74</xdr:row>
      <xdr:rowOff>71193</xdr:rowOff>
    </xdr:to>
    <xdr:sp macro="" textlink="">
      <xdr:nvSpPr>
        <xdr:cNvPr id="862" name="円/楕円 861"/>
        <xdr:cNvSpPr/>
      </xdr:nvSpPr>
      <xdr:spPr>
        <a:xfrm>
          <a:off x="19494500" y="126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87720</xdr:rowOff>
    </xdr:from>
    <xdr:ext cx="534377" cy="259045"/>
    <xdr:sp macro="" textlink="">
      <xdr:nvSpPr>
        <xdr:cNvPr id="863" name="テキスト ボックス 862"/>
        <xdr:cNvSpPr txBox="1"/>
      </xdr:nvSpPr>
      <xdr:spPr>
        <a:xfrm>
          <a:off x="19278111" y="124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77633</xdr:rowOff>
    </xdr:from>
    <xdr:to>
      <xdr:col>27</xdr:col>
      <xdr:colOff>161925</xdr:colOff>
      <xdr:row>73</xdr:row>
      <xdr:rowOff>7783</xdr:rowOff>
    </xdr:to>
    <xdr:sp macro="" textlink="">
      <xdr:nvSpPr>
        <xdr:cNvPr id="864" name="円/楕円 863"/>
        <xdr:cNvSpPr/>
      </xdr:nvSpPr>
      <xdr:spPr>
        <a:xfrm>
          <a:off x="18605500" y="124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24310</xdr:rowOff>
    </xdr:from>
    <xdr:ext cx="599010" cy="259045"/>
    <xdr:sp macro="" textlink="">
      <xdr:nvSpPr>
        <xdr:cNvPr id="865" name="テキスト ボックス 864"/>
        <xdr:cNvSpPr txBox="1"/>
      </xdr:nvSpPr>
      <xdr:spPr>
        <a:xfrm>
          <a:off x="18356794" y="1219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1,112,165</a:t>
          </a:r>
          <a:r>
            <a:rPr kumimoji="1" lang="ja-JP" altLang="ja-JP" sz="1100" b="0" i="0" baseline="0">
              <a:solidFill>
                <a:schemeClr val="dk1"/>
              </a:solidFill>
              <a:effectLst/>
              <a:latin typeface="+mn-lt"/>
              <a:ea typeface="+mn-ea"/>
              <a:cs typeface="+mn-cs"/>
            </a:rPr>
            <a:t>円となっている。主な構成項目である人件費は、住民一人当たり</a:t>
          </a:r>
          <a:r>
            <a:rPr kumimoji="1" lang="en-US" altLang="ja-JP" sz="1100" b="0" i="0" baseline="0">
              <a:solidFill>
                <a:schemeClr val="dk1"/>
              </a:solidFill>
              <a:effectLst/>
              <a:latin typeface="+mn-lt"/>
              <a:ea typeface="+mn-ea"/>
              <a:cs typeface="+mn-cs"/>
            </a:rPr>
            <a:t>149,360</a:t>
          </a:r>
          <a:r>
            <a:rPr kumimoji="1" lang="ja-JP" altLang="ja-JP" sz="1100" b="0" i="0" baseline="0">
              <a:solidFill>
                <a:schemeClr val="dk1"/>
              </a:solidFill>
              <a:effectLst/>
              <a:latin typeface="+mn-lt"/>
              <a:ea typeface="+mn-ea"/>
              <a:cs typeface="+mn-cs"/>
            </a:rPr>
            <a:t>円となっており、平成２</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年度から</a:t>
          </a:r>
          <a:r>
            <a:rPr kumimoji="1" lang="en-US" altLang="ja-JP" sz="1100" b="0" i="0" baseline="0">
              <a:solidFill>
                <a:schemeClr val="dk1"/>
              </a:solidFill>
              <a:effectLst/>
              <a:latin typeface="+mn-lt"/>
              <a:ea typeface="+mn-ea"/>
              <a:cs typeface="+mn-cs"/>
            </a:rPr>
            <a:t>143,000</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を超えて上昇</a:t>
          </a:r>
          <a:r>
            <a:rPr kumimoji="1" lang="ja-JP" altLang="ja-JP" sz="1100" b="0" i="0" baseline="0">
              <a:solidFill>
                <a:schemeClr val="dk1"/>
              </a:solidFill>
              <a:effectLst/>
              <a:latin typeface="+mn-lt"/>
              <a:ea typeface="+mn-ea"/>
              <a:cs typeface="+mn-cs"/>
            </a:rPr>
            <a:t>してきており、</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傾向にある。類似団体平均と比べて高い水準にある。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a:t>
          </a:r>
          <a:r>
            <a:rPr kumimoji="1" lang="en-US" altLang="ja-JP" sz="1100" b="0" i="0" baseline="0">
              <a:solidFill>
                <a:schemeClr val="dk1"/>
              </a:solidFill>
              <a:effectLst/>
              <a:latin typeface="+mn-lt"/>
              <a:ea typeface="+mn-ea"/>
              <a:cs typeface="+mn-cs"/>
            </a:rPr>
            <a:t>238,007</a:t>
          </a:r>
          <a:r>
            <a:rPr kumimoji="1" lang="ja-JP" altLang="ja-JP" sz="1100" b="0" i="0" baseline="0">
              <a:solidFill>
                <a:schemeClr val="dk1"/>
              </a:solidFill>
              <a:effectLst/>
              <a:latin typeface="+mn-lt"/>
              <a:ea typeface="+mn-ea"/>
              <a:cs typeface="+mn-cs"/>
            </a:rPr>
            <a:t>円となっており、類似団体と比較して一人当たりコストが</a:t>
          </a:r>
          <a:r>
            <a:rPr kumimoji="1" lang="ja-JP" altLang="en-US" sz="1100" b="0" i="0" baseline="0">
              <a:solidFill>
                <a:schemeClr val="dk1"/>
              </a:solidFill>
              <a:effectLst/>
              <a:latin typeface="+mn-lt"/>
              <a:ea typeface="+mn-ea"/>
              <a:cs typeface="+mn-cs"/>
            </a:rPr>
            <a:t>上回っている。</a:t>
          </a:r>
          <a:r>
            <a:rPr kumimoji="1" lang="ja-JP" altLang="ja-JP" sz="1100" b="0" i="0" baseline="0">
              <a:solidFill>
                <a:schemeClr val="dk1"/>
              </a:solidFill>
              <a:effectLst/>
              <a:latin typeface="+mn-lt"/>
              <a:ea typeface="+mn-ea"/>
              <a:cs typeface="+mn-cs"/>
            </a:rPr>
            <a:t>前年度決算と比較すると</a:t>
          </a:r>
          <a:r>
            <a:rPr kumimoji="1" lang="en-US" altLang="ja-JP" sz="1100" b="0" i="0" baseline="0">
              <a:solidFill>
                <a:schemeClr val="dk1"/>
              </a:solidFill>
              <a:effectLst/>
              <a:latin typeface="+mn-lt"/>
              <a:ea typeface="+mn-ea"/>
              <a:cs typeface="+mn-cs"/>
            </a:rPr>
            <a:t>47.8</a:t>
          </a:r>
          <a:r>
            <a:rPr kumimoji="1" lang="ja-JP" altLang="ja-JP" sz="1100" b="0" i="0" baseline="0">
              <a:solidFill>
                <a:schemeClr val="dk1"/>
              </a:solidFill>
              <a:effectLst/>
              <a:latin typeface="+mn-lt"/>
              <a:ea typeface="+mn-ea"/>
              <a:cs typeface="+mn-cs"/>
            </a:rPr>
            <a:t>％増となっている。防災行政無線のデジタル化</a:t>
          </a:r>
          <a:r>
            <a:rPr kumimoji="1" lang="ja-JP" altLang="en-US" sz="1100" b="0" i="0" baseline="0">
              <a:solidFill>
                <a:schemeClr val="dk1"/>
              </a:solidFill>
              <a:effectLst/>
              <a:latin typeface="+mn-lt"/>
              <a:ea typeface="+mn-ea"/>
              <a:cs typeface="+mn-cs"/>
            </a:rPr>
            <a:t>・町道新設改良事業</a:t>
          </a:r>
          <a:r>
            <a:rPr kumimoji="1" lang="ja-JP" altLang="ja-JP" sz="1100" b="0" i="0" baseline="0">
              <a:solidFill>
                <a:schemeClr val="dk1"/>
              </a:solidFill>
              <a:effectLst/>
              <a:latin typeface="+mn-lt"/>
              <a:ea typeface="+mn-ea"/>
              <a:cs typeface="+mn-cs"/>
            </a:rPr>
            <a:t>等が主な原因となっている。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・公債費は、住民一人当たり</a:t>
          </a:r>
          <a:r>
            <a:rPr kumimoji="1" lang="en-US" altLang="ja-JP" sz="1100" b="0" i="0" baseline="0">
              <a:solidFill>
                <a:schemeClr val="dk1"/>
              </a:solidFill>
              <a:effectLst/>
              <a:latin typeface="+mn-lt"/>
              <a:ea typeface="+mn-ea"/>
              <a:cs typeface="+mn-cs"/>
            </a:rPr>
            <a:t>123,980</a:t>
          </a:r>
          <a:r>
            <a:rPr kumimoji="1" lang="ja-JP" altLang="ja-JP" sz="1100" b="0" i="0" baseline="0">
              <a:solidFill>
                <a:schemeClr val="dk1"/>
              </a:solidFill>
              <a:effectLst/>
              <a:latin typeface="+mn-lt"/>
              <a:ea typeface="+mn-ea"/>
              <a:cs typeface="+mn-cs"/>
            </a:rPr>
            <a:t>円となっており、類似団体と比較して一人当たりのコストが高い水準となっている。保有する公共施設・町道等の修繕・機能強化に係る地方債が増加していることが主な要因となっている。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・積立金は、住民一人当たり</a:t>
          </a:r>
          <a:r>
            <a:rPr kumimoji="1" lang="en-US" altLang="ja-JP" sz="1100" b="0" i="0" baseline="0">
              <a:solidFill>
                <a:schemeClr val="dk1"/>
              </a:solidFill>
              <a:effectLst/>
              <a:latin typeface="+mn-lt"/>
              <a:ea typeface="+mn-ea"/>
              <a:cs typeface="+mn-cs"/>
            </a:rPr>
            <a:t>123,225</a:t>
          </a:r>
          <a:r>
            <a:rPr kumimoji="1" lang="ja-JP" altLang="ja-JP" sz="1100" b="0" i="0" baseline="0">
              <a:solidFill>
                <a:schemeClr val="dk1"/>
              </a:solidFill>
              <a:effectLst/>
              <a:latin typeface="+mn-lt"/>
              <a:ea typeface="+mn-ea"/>
              <a:cs typeface="+mn-cs"/>
            </a:rPr>
            <a:t>円となっている。経費削減等により、基金を毎年積み立ててきたことが類似団体と比較して高い水準の主な要因となっている。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繰</a:t>
          </a:r>
          <a:r>
            <a:rPr kumimoji="1" lang="ja-JP" altLang="ja-JP" sz="1100" b="0" i="0" baseline="0">
              <a:solidFill>
                <a:schemeClr val="dk1"/>
              </a:solidFill>
              <a:effectLst/>
              <a:latin typeface="+mn-lt"/>
              <a:ea typeface="+mn-ea"/>
              <a:cs typeface="+mn-cs"/>
            </a:rPr>
            <a:t>出金は、住民一人当たり</a:t>
          </a:r>
          <a:r>
            <a:rPr kumimoji="1" lang="en-US" altLang="ja-JP" sz="1100" b="0" i="0" baseline="0">
              <a:solidFill>
                <a:schemeClr val="dk1"/>
              </a:solidFill>
              <a:effectLst/>
              <a:latin typeface="+mn-lt"/>
              <a:ea typeface="+mn-ea"/>
              <a:cs typeface="+mn-cs"/>
            </a:rPr>
            <a:t>98,013</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平成２７年度と比較すると減少しているが、</a:t>
          </a:r>
          <a:r>
            <a:rPr kumimoji="1" lang="ja-JP" altLang="ja-JP" sz="1100" b="0" i="0" baseline="0">
              <a:solidFill>
                <a:schemeClr val="dk1"/>
              </a:solidFill>
              <a:effectLst/>
              <a:latin typeface="+mn-lt"/>
              <a:ea typeface="+mn-ea"/>
              <a:cs typeface="+mn-cs"/>
            </a:rPr>
            <a:t>類似団体と比較して一人当たりのコストが高い水準となっている。特別会計である簡易水道会計・下水道会計への操出金の増加が主な要因となっている。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7,757
7,737
213.57
8,891,208
8,627,064
220,997
4,402,327
9,674,520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8636</xdr:rowOff>
    </xdr:from>
    <xdr:to>
      <xdr:col>6</xdr:col>
      <xdr:colOff>511175</xdr:colOff>
      <xdr:row>36</xdr:row>
      <xdr:rowOff>137795</xdr:rowOff>
    </xdr:to>
    <xdr:cxnSp macro="">
      <xdr:nvCxnSpPr>
        <xdr:cNvPr id="61" name="直線コネクタ 60"/>
        <xdr:cNvCxnSpPr/>
      </xdr:nvCxnSpPr>
      <xdr:spPr>
        <a:xfrm>
          <a:off x="3797300" y="6180836"/>
          <a:ext cx="8382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8636</xdr:rowOff>
    </xdr:from>
    <xdr:to>
      <xdr:col>5</xdr:col>
      <xdr:colOff>358775</xdr:colOff>
      <xdr:row>36</xdr:row>
      <xdr:rowOff>52959</xdr:rowOff>
    </xdr:to>
    <xdr:cxnSp macro="">
      <xdr:nvCxnSpPr>
        <xdr:cNvPr id="64" name="直線コネクタ 63"/>
        <xdr:cNvCxnSpPr/>
      </xdr:nvCxnSpPr>
      <xdr:spPr>
        <a:xfrm flipV="1">
          <a:off x="2908300" y="6180836"/>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52959</xdr:rowOff>
    </xdr:from>
    <xdr:to>
      <xdr:col>4</xdr:col>
      <xdr:colOff>155575</xdr:colOff>
      <xdr:row>36</xdr:row>
      <xdr:rowOff>82550</xdr:rowOff>
    </xdr:to>
    <xdr:cxnSp macro="">
      <xdr:nvCxnSpPr>
        <xdr:cNvPr id="67" name="直線コネクタ 66"/>
        <xdr:cNvCxnSpPr/>
      </xdr:nvCxnSpPr>
      <xdr:spPr>
        <a:xfrm flipV="1">
          <a:off x="2019300" y="6225159"/>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136906</xdr:rowOff>
    </xdr:from>
    <xdr:to>
      <xdr:col>2</xdr:col>
      <xdr:colOff>638175</xdr:colOff>
      <xdr:row>36</xdr:row>
      <xdr:rowOff>82550</xdr:rowOff>
    </xdr:to>
    <xdr:cxnSp macro="">
      <xdr:nvCxnSpPr>
        <xdr:cNvPr id="70" name="直線コネクタ 69"/>
        <xdr:cNvCxnSpPr/>
      </xdr:nvCxnSpPr>
      <xdr:spPr>
        <a:xfrm>
          <a:off x="1130300" y="5966206"/>
          <a:ext cx="889000" cy="2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86995</xdr:rowOff>
    </xdr:from>
    <xdr:to>
      <xdr:col>6</xdr:col>
      <xdr:colOff>561975</xdr:colOff>
      <xdr:row>37</xdr:row>
      <xdr:rowOff>17145</xdr:rowOff>
    </xdr:to>
    <xdr:sp macro="" textlink="">
      <xdr:nvSpPr>
        <xdr:cNvPr id="80" name="円/楕円 79"/>
        <xdr:cNvSpPr/>
      </xdr:nvSpPr>
      <xdr:spPr>
        <a:xfrm>
          <a:off x="45847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65422</xdr:rowOff>
    </xdr:from>
    <xdr:ext cx="469744" cy="259045"/>
    <xdr:sp macro="" textlink="">
      <xdr:nvSpPr>
        <xdr:cNvPr id="81" name="議会費該当値テキスト"/>
        <xdr:cNvSpPr txBox="1"/>
      </xdr:nvSpPr>
      <xdr:spPr>
        <a:xfrm>
          <a:off x="4686300"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129286</xdr:rowOff>
    </xdr:from>
    <xdr:to>
      <xdr:col>5</xdr:col>
      <xdr:colOff>409575</xdr:colOff>
      <xdr:row>36</xdr:row>
      <xdr:rowOff>59436</xdr:rowOff>
    </xdr:to>
    <xdr:sp macro="" textlink="">
      <xdr:nvSpPr>
        <xdr:cNvPr id="82" name="円/楕円 81"/>
        <xdr:cNvSpPr/>
      </xdr:nvSpPr>
      <xdr:spPr>
        <a:xfrm>
          <a:off x="3746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50563</xdr:rowOff>
    </xdr:from>
    <xdr:ext cx="534377" cy="259045"/>
    <xdr:sp macro="" textlink="">
      <xdr:nvSpPr>
        <xdr:cNvPr id="83" name="テキスト ボックス 82"/>
        <xdr:cNvSpPr txBox="1"/>
      </xdr:nvSpPr>
      <xdr:spPr>
        <a:xfrm>
          <a:off x="3530111" y="62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2159</xdr:rowOff>
    </xdr:from>
    <xdr:to>
      <xdr:col>4</xdr:col>
      <xdr:colOff>206375</xdr:colOff>
      <xdr:row>36</xdr:row>
      <xdr:rowOff>103759</xdr:rowOff>
    </xdr:to>
    <xdr:sp macro="" textlink="">
      <xdr:nvSpPr>
        <xdr:cNvPr id="84" name="円/楕円 83"/>
        <xdr:cNvSpPr/>
      </xdr:nvSpPr>
      <xdr:spPr>
        <a:xfrm>
          <a:off x="2857500" y="61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94886</xdr:rowOff>
    </xdr:from>
    <xdr:ext cx="469744" cy="259045"/>
    <xdr:sp macro="" textlink="">
      <xdr:nvSpPr>
        <xdr:cNvPr id="85" name="テキスト ボックス 84"/>
        <xdr:cNvSpPr txBox="1"/>
      </xdr:nvSpPr>
      <xdr:spPr>
        <a:xfrm>
          <a:off x="2673427" y="626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31750</xdr:rowOff>
    </xdr:from>
    <xdr:to>
      <xdr:col>3</xdr:col>
      <xdr:colOff>3175</xdr:colOff>
      <xdr:row>36</xdr:row>
      <xdr:rowOff>133350</xdr:rowOff>
    </xdr:to>
    <xdr:sp macro="" textlink="">
      <xdr:nvSpPr>
        <xdr:cNvPr id="86" name="円/楕円 85"/>
        <xdr:cNvSpPr/>
      </xdr:nvSpPr>
      <xdr:spPr>
        <a:xfrm>
          <a:off x="1968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124477</xdr:rowOff>
    </xdr:from>
    <xdr:ext cx="469744" cy="259045"/>
    <xdr:sp macro="" textlink="">
      <xdr:nvSpPr>
        <xdr:cNvPr id="87" name="テキスト ボックス 86"/>
        <xdr:cNvSpPr txBox="1"/>
      </xdr:nvSpPr>
      <xdr:spPr>
        <a:xfrm>
          <a:off x="1784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86106</xdr:rowOff>
    </xdr:from>
    <xdr:to>
      <xdr:col>1</xdr:col>
      <xdr:colOff>485775</xdr:colOff>
      <xdr:row>35</xdr:row>
      <xdr:rowOff>16256</xdr:rowOff>
    </xdr:to>
    <xdr:sp macro="" textlink="">
      <xdr:nvSpPr>
        <xdr:cNvPr id="88" name="円/楕円 87"/>
        <xdr:cNvSpPr/>
      </xdr:nvSpPr>
      <xdr:spPr>
        <a:xfrm>
          <a:off x="1079500" y="59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32783</xdr:rowOff>
    </xdr:from>
    <xdr:ext cx="534377" cy="259045"/>
    <xdr:sp macro="" textlink="">
      <xdr:nvSpPr>
        <xdr:cNvPr id="89" name="テキスト ボックス 88"/>
        <xdr:cNvSpPr txBox="1"/>
      </xdr:nvSpPr>
      <xdr:spPr>
        <a:xfrm>
          <a:off x="863111" y="56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19270</xdr:rowOff>
    </xdr:from>
    <xdr:to>
      <xdr:col>6</xdr:col>
      <xdr:colOff>511175</xdr:colOff>
      <xdr:row>55</xdr:row>
      <xdr:rowOff>68106</xdr:rowOff>
    </xdr:to>
    <xdr:cxnSp macro="">
      <xdr:nvCxnSpPr>
        <xdr:cNvPr id="120" name="直線コネクタ 119"/>
        <xdr:cNvCxnSpPr/>
      </xdr:nvCxnSpPr>
      <xdr:spPr>
        <a:xfrm flipV="1">
          <a:off x="3797300" y="9277570"/>
          <a:ext cx="838200" cy="2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42878</xdr:rowOff>
    </xdr:from>
    <xdr:to>
      <xdr:col>5</xdr:col>
      <xdr:colOff>358775</xdr:colOff>
      <xdr:row>55</xdr:row>
      <xdr:rowOff>68106</xdr:rowOff>
    </xdr:to>
    <xdr:cxnSp macro="">
      <xdr:nvCxnSpPr>
        <xdr:cNvPr id="123" name="直線コネクタ 122"/>
        <xdr:cNvCxnSpPr/>
      </xdr:nvCxnSpPr>
      <xdr:spPr>
        <a:xfrm>
          <a:off x="2908300" y="9472628"/>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42878</xdr:rowOff>
    </xdr:from>
    <xdr:to>
      <xdr:col>4</xdr:col>
      <xdr:colOff>155575</xdr:colOff>
      <xdr:row>55</xdr:row>
      <xdr:rowOff>90756</xdr:rowOff>
    </xdr:to>
    <xdr:cxnSp macro="">
      <xdr:nvCxnSpPr>
        <xdr:cNvPr id="126" name="直線コネクタ 125"/>
        <xdr:cNvCxnSpPr/>
      </xdr:nvCxnSpPr>
      <xdr:spPr>
        <a:xfrm flipV="1">
          <a:off x="2019300" y="9472628"/>
          <a:ext cx="889000" cy="4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87635</xdr:rowOff>
    </xdr:from>
    <xdr:to>
      <xdr:col>2</xdr:col>
      <xdr:colOff>638175</xdr:colOff>
      <xdr:row>55</xdr:row>
      <xdr:rowOff>90756</xdr:rowOff>
    </xdr:to>
    <xdr:cxnSp macro="">
      <xdr:nvCxnSpPr>
        <xdr:cNvPr id="129" name="直線コネクタ 128"/>
        <xdr:cNvCxnSpPr/>
      </xdr:nvCxnSpPr>
      <xdr:spPr>
        <a:xfrm>
          <a:off x="1130300" y="9517385"/>
          <a:ext cx="8890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139920</xdr:rowOff>
    </xdr:from>
    <xdr:to>
      <xdr:col>6</xdr:col>
      <xdr:colOff>561975</xdr:colOff>
      <xdr:row>54</xdr:row>
      <xdr:rowOff>70070</xdr:rowOff>
    </xdr:to>
    <xdr:sp macro="" textlink="">
      <xdr:nvSpPr>
        <xdr:cNvPr id="139" name="円/楕円 138"/>
        <xdr:cNvSpPr/>
      </xdr:nvSpPr>
      <xdr:spPr>
        <a:xfrm>
          <a:off x="4584700" y="92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162797</xdr:rowOff>
    </xdr:from>
    <xdr:ext cx="599010" cy="259045"/>
    <xdr:sp macro="" textlink="">
      <xdr:nvSpPr>
        <xdr:cNvPr id="140" name="総務費該当値テキスト"/>
        <xdr:cNvSpPr txBox="1"/>
      </xdr:nvSpPr>
      <xdr:spPr>
        <a:xfrm>
          <a:off x="4686300" y="907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286,877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17306</xdr:rowOff>
    </xdr:from>
    <xdr:to>
      <xdr:col>5</xdr:col>
      <xdr:colOff>409575</xdr:colOff>
      <xdr:row>55</xdr:row>
      <xdr:rowOff>118906</xdr:rowOff>
    </xdr:to>
    <xdr:sp macro="" textlink="">
      <xdr:nvSpPr>
        <xdr:cNvPr id="141" name="円/楕円 140"/>
        <xdr:cNvSpPr/>
      </xdr:nvSpPr>
      <xdr:spPr>
        <a:xfrm>
          <a:off x="3746500" y="94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135433</xdr:rowOff>
    </xdr:from>
    <xdr:ext cx="599010" cy="259045"/>
    <xdr:sp macro="" textlink="">
      <xdr:nvSpPr>
        <xdr:cNvPr id="142" name="テキスト ボックス 141"/>
        <xdr:cNvSpPr txBox="1"/>
      </xdr:nvSpPr>
      <xdr:spPr>
        <a:xfrm>
          <a:off x="3497794" y="922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219,423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163528</xdr:rowOff>
    </xdr:from>
    <xdr:to>
      <xdr:col>4</xdr:col>
      <xdr:colOff>206375</xdr:colOff>
      <xdr:row>55</xdr:row>
      <xdr:rowOff>93678</xdr:rowOff>
    </xdr:to>
    <xdr:sp macro="" textlink="">
      <xdr:nvSpPr>
        <xdr:cNvPr id="143" name="円/楕円 142"/>
        <xdr:cNvSpPr/>
      </xdr:nvSpPr>
      <xdr:spPr>
        <a:xfrm>
          <a:off x="2857500" y="94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110205</xdr:rowOff>
    </xdr:from>
    <xdr:ext cx="599010" cy="259045"/>
    <xdr:sp macro="" textlink="">
      <xdr:nvSpPr>
        <xdr:cNvPr id="144" name="テキスト ボックス 143"/>
        <xdr:cNvSpPr txBox="1"/>
      </xdr:nvSpPr>
      <xdr:spPr>
        <a:xfrm>
          <a:off x="2608794" y="919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227,148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39956</xdr:rowOff>
    </xdr:from>
    <xdr:to>
      <xdr:col>3</xdr:col>
      <xdr:colOff>3175</xdr:colOff>
      <xdr:row>55</xdr:row>
      <xdr:rowOff>141556</xdr:rowOff>
    </xdr:to>
    <xdr:sp macro="" textlink="">
      <xdr:nvSpPr>
        <xdr:cNvPr id="145" name="円/楕円 144"/>
        <xdr:cNvSpPr/>
      </xdr:nvSpPr>
      <xdr:spPr>
        <a:xfrm>
          <a:off x="1968500" y="94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158083</xdr:rowOff>
    </xdr:from>
    <xdr:ext cx="599010" cy="259045"/>
    <xdr:sp macro="" textlink="">
      <xdr:nvSpPr>
        <xdr:cNvPr id="146" name="テキスト ボックス 145"/>
        <xdr:cNvSpPr txBox="1"/>
      </xdr:nvSpPr>
      <xdr:spPr>
        <a:xfrm>
          <a:off x="1719794" y="924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212,487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36835</xdr:rowOff>
    </xdr:from>
    <xdr:to>
      <xdr:col>1</xdr:col>
      <xdr:colOff>485775</xdr:colOff>
      <xdr:row>55</xdr:row>
      <xdr:rowOff>138435</xdr:rowOff>
    </xdr:to>
    <xdr:sp macro="" textlink="">
      <xdr:nvSpPr>
        <xdr:cNvPr id="147" name="円/楕円 146"/>
        <xdr:cNvSpPr/>
      </xdr:nvSpPr>
      <xdr:spPr>
        <a:xfrm>
          <a:off x="1079500" y="946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154962</xdr:rowOff>
    </xdr:from>
    <xdr:ext cx="599010" cy="259045"/>
    <xdr:sp macro="" textlink="">
      <xdr:nvSpPr>
        <xdr:cNvPr id="148" name="テキスト ボックス 147"/>
        <xdr:cNvSpPr txBox="1"/>
      </xdr:nvSpPr>
      <xdr:spPr>
        <a:xfrm>
          <a:off x="830794" y="924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116853</xdr:rowOff>
    </xdr:from>
    <xdr:to>
      <xdr:col>6</xdr:col>
      <xdr:colOff>511175</xdr:colOff>
      <xdr:row>76</xdr:row>
      <xdr:rowOff>6093</xdr:rowOff>
    </xdr:to>
    <xdr:cxnSp macro="">
      <xdr:nvCxnSpPr>
        <xdr:cNvPr id="176" name="直線コネクタ 175"/>
        <xdr:cNvCxnSpPr/>
      </xdr:nvCxnSpPr>
      <xdr:spPr>
        <a:xfrm flipV="1">
          <a:off x="3797300" y="12975603"/>
          <a:ext cx="838200" cy="6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6093</xdr:rowOff>
    </xdr:from>
    <xdr:to>
      <xdr:col>5</xdr:col>
      <xdr:colOff>358775</xdr:colOff>
      <xdr:row>76</xdr:row>
      <xdr:rowOff>64540</xdr:rowOff>
    </xdr:to>
    <xdr:cxnSp macro="">
      <xdr:nvCxnSpPr>
        <xdr:cNvPr id="179" name="直線コネクタ 178"/>
        <xdr:cNvCxnSpPr/>
      </xdr:nvCxnSpPr>
      <xdr:spPr>
        <a:xfrm flipV="1">
          <a:off x="2908300" y="13036293"/>
          <a:ext cx="889000" cy="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64540</xdr:rowOff>
    </xdr:from>
    <xdr:to>
      <xdr:col>4</xdr:col>
      <xdr:colOff>155575</xdr:colOff>
      <xdr:row>77</xdr:row>
      <xdr:rowOff>2586</xdr:rowOff>
    </xdr:to>
    <xdr:cxnSp macro="">
      <xdr:nvCxnSpPr>
        <xdr:cNvPr id="182" name="直線コネクタ 181"/>
        <xdr:cNvCxnSpPr/>
      </xdr:nvCxnSpPr>
      <xdr:spPr>
        <a:xfrm flipV="1">
          <a:off x="2019300" y="13094740"/>
          <a:ext cx="889000" cy="10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68692</xdr:rowOff>
    </xdr:from>
    <xdr:to>
      <xdr:col>2</xdr:col>
      <xdr:colOff>638175</xdr:colOff>
      <xdr:row>77</xdr:row>
      <xdr:rowOff>2586</xdr:rowOff>
    </xdr:to>
    <xdr:cxnSp macro="">
      <xdr:nvCxnSpPr>
        <xdr:cNvPr id="185" name="直線コネクタ 184"/>
        <xdr:cNvCxnSpPr/>
      </xdr:nvCxnSpPr>
      <xdr:spPr>
        <a:xfrm>
          <a:off x="1130300" y="13098892"/>
          <a:ext cx="889000" cy="1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66053</xdr:rowOff>
    </xdr:from>
    <xdr:to>
      <xdr:col>6</xdr:col>
      <xdr:colOff>561975</xdr:colOff>
      <xdr:row>75</xdr:row>
      <xdr:rowOff>167653</xdr:rowOff>
    </xdr:to>
    <xdr:sp macro="" textlink="">
      <xdr:nvSpPr>
        <xdr:cNvPr id="195" name="円/楕円 194"/>
        <xdr:cNvSpPr/>
      </xdr:nvSpPr>
      <xdr:spPr>
        <a:xfrm>
          <a:off x="4584700" y="129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88930</xdr:rowOff>
    </xdr:from>
    <xdr:ext cx="599010" cy="259045"/>
    <xdr:sp macro="" textlink="">
      <xdr:nvSpPr>
        <xdr:cNvPr id="196" name="民生費該当値テキスト"/>
        <xdr:cNvSpPr txBox="1"/>
      </xdr:nvSpPr>
      <xdr:spPr>
        <a:xfrm>
          <a:off x="4686300" y="1277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217,497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126743</xdr:rowOff>
    </xdr:from>
    <xdr:to>
      <xdr:col>5</xdr:col>
      <xdr:colOff>409575</xdr:colOff>
      <xdr:row>76</xdr:row>
      <xdr:rowOff>56893</xdr:rowOff>
    </xdr:to>
    <xdr:sp macro="" textlink="">
      <xdr:nvSpPr>
        <xdr:cNvPr id="197" name="円/楕円 196"/>
        <xdr:cNvSpPr/>
      </xdr:nvSpPr>
      <xdr:spPr>
        <a:xfrm>
          <a:off x="3746500" y="129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73420</xdr:rowOff>
    </xdr:from>
    <xdr:ext cx="599010" cy="259045"/>
    <xdr:sp macro="" textlink="">
      <xdr:nvSpPr>
        <xdr:cNvPr id="198" name="テキスト ボックス 197"/>
        <xdr:cNvSpPr txBox="1"/>
      </xdr:nvSpPr>
      <xdr:spPr>
        <a:xfrm>
          <a:off x="3497794" y="127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13740</xdr:rowOff>
    </xdr:from>
    <xdr:to>
      <xdr:col>4</xdr:col>
      <xdr:colOff>206375</xdr:colOff>
      <xdr:row>76</xdr:row>
      <xdr:rowOff>115340</xdr:rowOff>
    </xdr:to>
    <xdr:sp macro="" textlink="">
      <xdr:nvSpPr>
        <xdr:cNvPr id="199" name="円/楕円 198"/>
        <xdr:cNvSpPr/>
      </xdr:nvSpPr>
      <xdr:spPr>
        <a:xfrm>
          <a:off x="2857500" y="130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131868</xdr:rowOff>
    </xdr:from>
    <xdr:ext cx="599010" cy="259045"/>
    <xdr:sp macro="" textlink="">
      <xdr:nvSpPr>
        <xdr:cNvPr id="200" name="テキスト ボックス 199"/>
        <xdr:cNvSpPr txBox="1"/>
      </xdr:nvSpPr>
      <xdr:spPr>
        <a:xfrm>
          <a:off x="2608794" y="1281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191,439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123236</xdr:rowOff>
    </xdr:from>
    <xdr:to>
      <xdr:col>3</xdr:col>
      <xdr:colOff>3175</xdr:colOff>
      <xdr:row>77</xdr:row>
      <xdr:rowOff>53386</xdr:rowOff>
    </xdr:to>
    <xdr:sp macro="" textlink="">
      <xdr:nvSpPr>
        <xdr:cNvPr id="201" name="円/楕円 200"/>
        <xdr:cNvSpPr/>
      </xdr:nvSpPr>
      <xdr:spPr>
        <a:xfrm>
          <a:off x="1968500" y="131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69913</xdr:rowOff>
    </xdr:from>
    <xdr:ext cx="599010" cy="259045"/>
    <xdr:sp macro="" textlink="">
      <xdr:nvSpPr>
        <xdr:cNvPr id="202" name="テキスト ボックス 201"/>
        <xdr:cNvSpPr txBox="1"/>
      </xdr:nvSpPr>
      <xdr:spPr>
        <a:xfrm>
          <a:off x="1719794" y="1292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167,490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17892</xdr:rowOff>
    </xdr:from>
    <xdr:to>
      <xdr:col>1</xdr:col>
      <xdr:colOff>485775</xdr:colOff>
      <xdr:row>76</xdr:row>
      <xdr:rowOff>119492</xdr:rowOff>
    </xdr:to>
    <xdr:sp macro="" textlink="">
      <xdr:nvSpPr>
        <xdr:cNvPr id="203" name="円/楕円 202"/>
        <xdr:cNvSpPr/>
      </xdr:nvSpPr>
      <xdr:spPr>
        <a:xfrm>
          <a:off x="1079500" y="130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136019</xdr:rowOff>
    </xdr:from>
    <xdr:ext cx="599010" cy="259045"/>
    <xdr:sp macro="" textlink="">
      <xdr:nvSpPr>
        <xdr:cNvPr id="204" name="テキスト ボックス 203"/>
        <xdr:cNvSpPr txBox="1"/>
      </xdr:nvSpPr>
      <xdr:spPr>
        <a:xfrm>
          <a:off x="830794" y="1282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126357</xdr:rowOff>
    </xdr:from>
    <xdr:to>
      <xdr:col>6</xdr:col>
      <xdr:colOff>511175</xdr:colOff>
      <xdr:row>96</xdr:row>
      <xdr:rowOff>45213</xdr:rowOff>
    </xdr:to>
    <xdr:cxnSp macro="">
      <xdr:nvCxnSpPr>
        <xdr:cNvPr id="233" name="直線コネクタ 232"/>
        <xdr:cNvCxnSpPr/>
      </xdr:nvCxnSpPr>
      <xdr:spPr>
        <a:xfrm>
          <a:off x="3797300" y="16414107"/>
          <a:ext cx="838200" cy="9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126357</xdr:rowOff>
    </xdr:from>
    <xdr:to>
      <xdr:col>5</xdr:col>
      <xdr:colOff>358775</xdr:colOff>
      <xdr:row>96</xdr:row>
      <xdr:rowOff>119118</xdr:rowOff>
    </xdr:to>
    <xdr:cxnSp macro="">
      <xdr:nvCxnSpPr>
        <xdr:cNvPr id="236" name="直線コネクタ 235"/>
        <xdr:cNvCxnSpPr/>
      </xdr:nvCxnSpPr>
      <xdr:spPr>
        <a:xfrm flipV="1">
          <a:off x="2908300" y="16414107"/>
          <a:ext cx="8890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119118</xdr:rowOff>
    </xdr:from>
    <xdr:to>
      <xdr:col>4</xdr:col>
      <xdr:colOff>155575</xdr:colOff>
      <xdr:row>96</xdr:row>
      <xdr:rowOff>164145</xdr:rowOff>
    </xdr:to>
    <xdr:cxnSp macro="">
      <xdr:nvCxnSpPr>
        <xdr:cNvPr id="239" name="直線コネクタ 238"/>
        <xdr:cNvCxnSpPr/>
      </xdr:nvCxnSpPr>
      <xdr:spPr>
        <a:xfrm flipV="1">
          <a:off x="2019300" y="16578318"/>
          <a:ext cx="889000" cy="4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164145</xdr:rowOff>
    </xdr:from>
    <xdr:to>
      <xdr:col>2</xdr:col>
      <xdr:colOff>638175</xdr:colOff>
      <xdr:row>96</xdr:row>
      <xdr:rowOff>170996</xdr:rowOff>
    </xdr:to>
    <xdr:cxnSp macro="">
      <xdr:nvCxnSpPr>
        <xdr:cNvPr id="242" name="直線コネクタ 241"/>
        <xdr:cNvCxnSpPr/>
      </xdr:nvCxnSpPr>
      <xdr:spPr>
        <a:xfrm flipV="1">
          <a:off x="1130300" y="16623345"/>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165863</xdr:rowOff>
    </xdr:from>
    <xdr:to>
      <xdr:col>6</xdr:col>
      <xdr:colOff>561975</xdr:colOff>
      <xdr:row>96</xdr:row>
      <xdr:rowOff>96013</xdr:rowOff>
    </xdr:to>
    <xdr:sp macro="" textlink="">
      <xdr:nvSpPr>
        <xdr:cNvPr id="252" name="円/楕円 251"/>
        <xdr:cNvSpPr/>
      </xdr:nvSpPr>
      <xdr:spPr>
        <a:xfrm>
          <a:off x="4584700" y="164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144290</xdr:rowOff>
    </xdr:from>
    <xdr:ext cx="534377" cy="259045"/>
    <xdr:sp macro="" textlink="">
      <xdr:nvSpPr>
        <xdr:cNvPr id="253" name="衛生費該当値テキスト"/>
        <xdr:cNvSpPr txBox="1"/>
      </xdr:nvSpPr>
      <xdr:spPr>
        <a:xfrm>
          <a:off x="4686300" y="164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67,400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75557</xdr:rowOff>
    </xdr:from>
    <xdr:to>
      <xdr:col>5</xdr:col>
      <xdr:colOff>409575</xdr:colOff>
      <xdr:row>96</xdr:row>
      <xdr:rowOff>5707</xdr:rowOff>
    </xdr:to>
    <xdr:sp macro="" textlink="">
      <xdr:nvSpPr>
        <xdr:cNvPr id="254" name="円/楕円 253"/>
        <xdr:cNvSpPr/>
      </xdr:nvSpPr>
      <xdr:spPr>
        <a:xfrm>
          <a:off x="3746500" y="163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22234</xdr:rowOff>
    </xdr:from>
    <xdr:ext cx="534377" cy="259045"/>
    <xdr:sp macro="" textlink="">
      <xdr:nvSpPr>
        <xdr:cNvPr id="255" name="テキスト ボックス 254"/>
        <xdr:cNvSpPr txBox="1"/>
      </xdr:nvSpPr>
      <xdr:spPr>
        <a:xfrm>
          <a:off x="3530111" y="1613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68318</xdr:rowOff>
    </xdr:from>
    <xdr:to>
      <xdr:col>4</xdr:col>
      <xdr:colOff>206375</xdr:colOff>
      <xdr:row>96</xdr:row>
      <xdr:rowOff>169918</xdr:rowOff>
    </xdr:to>
    <xdr:sp macro="" textlink="">
      <xdr:nvSpPr>
        <xdr:cNvPr id="256" name="円/楕円 255"/>
        <xdr:cNvSpPr/>
      </xdr:nvSpPr>
      <xdr:spPr>
        <a:xfrm>
          <a:off x="2857500" y="165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161045</xdr:rowOff>
    </xdr:from>
    <xdr:ext cx="534377" cy="259045"/>
    <xdr:sp macro="" textlink="">
      <xdr:nvSpPr>
        <xdr:cNvPr id="257" name="テキスト ボックス 256"/>
        <xdr:cNvSpPr txBox="1"/>
      </xdr:nvSpPr>
      <xdr:spPr>
        <a:xfrm>
          <a:off x="2641111" y="1662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113345</xdr:rowOff>
    </xdr:from>
    <xdr:to>
      <xdr:col>3</xdr:col>
      <xdr:colOff>3175</xdr:colOff>
      <xdr:row>97</xdr:row>
      <xdr:rowOff>43495</xdr:rowOff>
    </xdr:to>
    <xdr:sp macro="" textlink="">
      <xdr:nvSpPr>
        <xdr:cNvPr id="258" name="円/楕円 257"/>
        <xdr:cNvSpPr/>
      </xdr:nvSpPr>
      <xdr:spPr>
        <a:xfrm>
          <a:off x="1968500" y="165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34622</xdr:rowOff>
    </xdr:from>
    <xdr:ext cx="534377" cy="259045"/>
    <xdr:sp macro="" textlink="">
      <xdr:nvSpPr>
        <xdr:cNvPr id="259" name="テキスト ボックス 258"/>
        <xdr:cNvSpPr txBox="1"/>
      </xdr:nvSpPr>
      <xdr:spPr>
        <a:xfrm>
          <a:off x="1752111" y="166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120196</xdr:rowOff>
    </xdr:from>
    <xdr:to>
      <xdr:col>1</xdr:col>
      <xdr:colOff>485775</xdr:colOff>
      <xdr:row>97</xdr:row>
      <xdr:rowOff>50346</xdr:rowOff>
    </xdr:to>
    <xdr:sp macro="" textlink="">
      <xdr:nvSpPr>
        <xdr:cNvPr id="260" name="円/楕円 259"/>
        <xdr:cNvSpPr/>
      </xdr:nvSpPr>
      <xdr:spPr>
        <a:xfrm>
          <a:off x="1079500" y="165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41473</xdr:rowOff>
    </xdr:from>
    <xdr:ext cx="534377" cy="259045"/>
    <xdr:sp macro="" textlink="">
      <xdr:nvSpPr>
        <xdr:cNvPr id="261" name="テキスト ボックス 260"/>
        <xdr:cNvSpPr txBox="1"/>
      </xdr:nvSpPr>
      <xdr:spPr>
        <a:xfrm>
          <a:off x="863111" y="1667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48641</xdr:rowOff>
    </xdr:from>
    <xdr:to>
      <xdr:col>15</xdr:col>
      <xdr:colOff>180975</xdr:colOff>
      <xdr:row>39</xdr:row>
      <xdr:rowOff>44450</xdr:rowOff>
    </xdr:to>
    <xdr:cxnSp macro="">
      <xdr:nvCxnSpPr>
        <xdr:cNvPr id="290" name="直線コネクタ 289"/>
        <xdr:cNvCxnSpPr/>
      </xdr:nvCxnSpPr>
      <xdr:spPr>
        <a:xfrm>
          <a:off x="9639300" y="6563741"/>
          <a:ext cx="8382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157797</xdr:rowOff>
    </xdr:from>
    <xdr:to>
      <xdr:col>14</xdr:col>
      <xdr:colOff>28575</xdr:colOff>
      <xdr:row>38</xdr:row>
      <xdr:rowOff>48641</xdr:rowOff>
    </xdr:to>
    <xdr:cxnSp macro="">
      <xdr:nvCxnSpPr>
        <xdr:cNvPr id="293" name="直線コネクタ 292"/>
        <xdr:cNvCxnSpPr/>
      </xdr:nvCxnSpPr>
      <xdr:spPr>
        <a:xfrm>
          <a:off x="8750300" y="6158547"/>
          <a:ext cx="889000" cy="40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46546</xdr:rowOff>
    </xdr:from>
    <xdr:to>
      <xdr:col>12</xdr:col>
      <xdr:colOff>511175</xdr:colOff>
      <xdr:row>35</xdr:row>
      <xdr:rowOff>157797</xdr:rowOff>
    </xdr:to>
    <xdr:cxnSp macro="">
      <xdr:nvCxnSpPr>
        <xdr:cNvPr id="296" name="直線コネクタ 295"/>
        <xdr:cNvCxnSpPr/>
      </xdr:nvCxnSpPr>
      <xdr:spPr>
        <a:xfrm>
          <a:off x="7861300" y="6047296"/>
          <a:ext cx="889000" cy="1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46546</xdr:rowOff>
    </xdr:from>
    <xdr:to>
      <xdr:col>11</xdr:col>
      <xdr:colOff>307975</xdr:colOff>
      <xdr:row>38</xdr:row>
      <xdr:rowOff>141795</xdr:rowOff>
    </xdr:to>
    <xdr:cxnSp macro="">
      <xdr:nvCxnSpPr>
        <xdr:cNvPr id="299" name="直線コネクタ 298"/>
        <xdr:cNvCxnSpPr/>
      </xdr:nvCxnSpPr>
      <xdr:spPr>
        <a:xfrm flipV="1">
          <a:off x="6972300" y="6047296"/>
          <a:ext cx="889000" cy="60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29799</xdr:rowOff>
    </xdr:from>
    <xdr:ext cx="469744" cy="259045"/>
    <xdr:sp macro="" textlink="">
      <xdr:nvSpPr>
        <xdr:cNvPr id="301" name="テキスト ボックス 300"/>
        <xdr:cNvSpPr txBox="1"/>
      </xdr:nvSpPr>
      <xdr:spPr>
        <a:xfrm>
          <a:off x="7626427"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169291</xdr:rowOff>
    </xdr:from>
    <xdr:to>
      <xdr:col>14</xdr:col>
      <xdr:colOff>79375</xdr:colOff>
      <xdr:row>38</xdr:row>
      <xdr:rowOff>99441</xdr:rowOff>
    </xdr:to>
    <xdr:sp macro="" textlink="">
      <xdr:nvSpPr>
        <xdr:cNvPr id="311" name="円/楕円 310"/>
        <xdr:cNvSpPr/>
      </xdr:nvSpPr>
      <xdr:spPr>
        <a:xfrm>
          <a:off x="9588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90568</xdr:rowOff>
    </xdr:from>
    <xdr:ext cx="378565" cy="259045"/>
    <xdr:sp macro="" textlink="">
      <xdr:nvSpPr>
        <xdr:cNvPr id="312" name="テキスト ボックス 311"/>
        <xdr:cNvSpPr txBox="1"/>
      </xdr:nvSpPr>
      <xdr:spPr>
        <a:xfrm>
          <a:off x="9450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106997</xdr:rowOff>
    </xdr:from>
    <xdr:to>
      <xdr:col>12</xdr:col>
      <xdr:colOff>561975</xdr:colOff>
      <xdr:row>36</xdr:row>
      <xdr:rowOff>37147</xdr:rowOff>
    </xdr:to>
    <xdr:sp macro="" textlink="">
      <xdr:nvSpPr>
        <xdr:cNvPr id="313" name="円/楕円 312"/>
        <xdr:cNvSpPr/>
      </xdr:nvSpPr>
      <xdr:spPr>
        <a:xfrm>
          <a:off x="8699500" y="61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53674</xdr:rowOff>
    </xdr:from>
    <xdr:ext cx="469744" cy="259045"/>
    <xdr:sp macro="" textlink="">
      <xdr:nvSpPr>
        <xdr:cNvPr id="314" name="テキスト ボックス 313"/>
        <xdr:cNvSpPr txBox="1"/>
      </xdr:nvSpPr>
      <xdr:spPr>
        <a:xfrm>
          <a:off x="8515427" y="58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167196</xdr:rowOff>
    </xdr:from>
    <xdr:to>
      <xdr:col>11</xdr:col>
      <xdr:colOff>358775</xdr:colOff>
      <xdr:row>35</xdr:row>
      <xdr:rowOff>97346</xdr:rowOff>
    </xdr:to>
    <xdr:sp macro="" textlink="">
      <xdr:nvSpPr>
        <xdr:cNvPr id="315" name="円/楕円 314"/>
        <xdr:cNvSpPr/>
      </xdr:nvSpPr>
      <xdr:spPr>
        <a:xfrm>
          <a:off x="7810500" y="59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113873</xdr:rowOff>
    </xdr:from>
    <xdr:ext cx="469744" cy="259045"/>
    <xdr:sp macro="" textlink="">
      <xdr:nvSpPr>
        <xdr:cNvPr id="316" name="テキスト ボックス 315"/>
        <xdr:cNvSpPr txBox="1"/>
      </xdr:nvSpPr>
      <xdr:spPr>
        <a:xfrm>
          <a:off x="7626427" y="577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90995</xdr:rowOff>
    </xdr:from>
    <xdr:to>
      <xdr:col>10</xdr:col>
      <xdr:colOff>155575</xdr:colOff>
      <xdr:row>39</xdr:row>
      <xdr:rowOff>21145</xdr:rowOff>
    </xdr:to>
    <xdr:sp macro="" textlink="">
      <xdr:nvSpPr>
        <xdr:cNvPr id="317" name="円/楕円 316"/>
        <xdr:cNvSpPr/>
      </xdr:nvSpPr>
      <xdr:spPr>
        <a:xfrm>
          <a:off x="6921500" y="66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12272</xdr:rowOff>
    </xdr:from>
    <xdr:ext cx="378565" cy="259045"/>
    <xdr:sp macro="" textlink="">
      <xdr:nvSpPr>
        <xdr:cNvPr id="318" name="テキスト ボックス 317"/>
        <xdr:cNvSpPr txBox="1"/>
      </xdr:nvSpPr>
      <xdr:spPr>
        <a:xfrm>
          <a:off x="6783017" y="6698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143821</xdr:rowOff>
    </xdr:from>
    <xdr:to>
      <xdr:col>15</xdr:col>
      <xdr:colOff>180975</xdr:colOff>
      <xdr:row>57</xdr:row>
      <xdr:rowOff>162265</xdr:rowOff>
    </xdr:to>
    <xdr:cxnSp macro="">
      <xdr:nvCxnSpPr>
        <xdr:cNvPr id="345" name="直線コネクタ 344"/>
        <xdr:cNvCxnSpPr/>
      </xdr:nvCxnSpPr>
      <xdr:spPr>
        <a:xfrm flipV="1">
          <a:off x="9639300" y="9916471"/>
          <a:ext cx="8382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107319</xdr:rowOff>
    </xdr:from>
    <xdr:to>
      <xdr:col>14</xdr:col>
      <xdr:colOff>28575</xdr:colOff>
      <xdr:row>57</xdr:row>
      <xdr:rowOff>162265</xdr:rowOff>
    </xdr:to>
    <xdr:cxnSp macro="">
      <xdr:nvCxnSpPr>
        <xdr:cNvPr id="348" name="直線コネクタ 347"/>
        <xdr:cNvCxnSpPr/>
      </xdr:nvCxnSpPr>
      <xdr:spPr>
        <a:xfrm>
          <a:off x="8750300" y="9879969"/>
          <a:ext cx="889000" cy="5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107319</xdr:rowOff>
    </xdr:from>
    <xdr:to>
      <xdr:col>12</xdr:col>
      <xdr:colOff>511175</xdr:colOff>
      <xdr:row>58</xdr:row>
      <xdr:rowOff>18331</xdr:rowOff>
    </xdr:to>
    <xdr:cxnSp macro="">
      <xdr:nvCxnSpPr>
        <xdr:cNvPr id="351" name="直線コネクタ 350"/>
        <xdr:cNvCxnSpPr/>
      </xdr:nvCxnSpPr>
      <xdr:spPr>
        <a:xfrm flipV="1">
          <a:off x="7861300" y="9879969"/>
          <a:ext cx="889000" cy="8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13625</xdr:rowOff>
    </xdr:from>
    <xdr:to>
      <xdr:col>11</xdr:col>
      <xdr:colOff>307975</xdr:colOff>
      <xdr:row>58</xdr:row>
      <xdr:rowOff>18331</xdr:rowOff>
    </xdr:to>
    <xdr:cxnSp macro="">
      <xdr:nvCxnSpPr>
        <xdr:cNvPr id="354" name="直線コネクタ 353"/>
        <xdr:cNvCxnSpPr/>
      </xdr:nvCxnSpPr>
      <xdr:spPr>
        <a:xfrm>
          <a:off x="6972300" y="9957725"/>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93021</xdr:rowOff>
    </xdr:from>
    <xdr:to>
      <xdr:col>15</xdr:col>
      <xdr:colOff>231775</xdr:colOff>
      <xdr:row>58</xdr:row>
      <xdr:rowOff>23171</xdr:rowOff>
    </xdr:to>
    <xdr:sp macro="" textlink="">
      <xdr:nvSpPr>
        <xdr:cNvPr id="364" name="円/楕円 363"/>
        <xdr:cNvSpPr/>
      </xdr:nvSpPr>
      <xdr:spPr>
        <a:xfrm>
          <a:off x="10426700" y="98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71448</xdr:rowOff>
    </xdr:from>
    <xdr:ext cx="534377" cy="259045"/>
    <xdr:sp macro="" textlink="">
      <xdr:nvSpPr>
        <xdr:cNvPr id="365" name="農林水産業費該当値テキスト"/>
        <xdr:cNvSpPr txBox="1"/>
      </xdr:nvSpPr>
      <xdr:spPr>
        <a:xfrm>
          <a:off x="10528300" y="98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111465</xdr:rowOff>
    </xdr:from>
    <xdr:to>
      <xdr:col>14</xdr:col>
      <xdr:colOff>79375</xdr:colOff>
      <xdr:row>58</xdr:row>
      <xdr:rowOff>41615</xdr:rowOff>
    </xdr:to>
    <xdr:sp macro="" textlink="">
      <xdr:nvSpPr>
        <xdr:cNvPr id="366" name="円/楕円 365"/>
        <xdr:cNvSpPr/>
      </xdr:nvSpPr>
      <xdr:spPr>
        <a:xfrm>
          <a:off x="9588500" y="98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32742</xdr:rowOff>
    </xdr:from>
    <xdr:ext cx="534377" cy="259045"/>
    <xdr:sp macro="" textlink="">
      <xdr:nvSpPr>
        <xdr:cNvPr id="367" name="テキスト ボックス 366"/>
        <xdr:cNvSpPr txBox="1"/>
      </xdr:nvSpPr>
      <xdr:spPr>
        <a:xfrm>
          <a:off x="9372111" y="997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56519</xdr:rowOff>
    </xdr:from>
    <xdr:to>
      <xdr:col>12</xdr:col>
      <xdr:colOff>561975</xdr:colOff>
      <xdr:row>57</xdr:row>
      <xdr:rowOff>158119</xdr:rowOff>
    </xdr:to>
    <xdr:sp macro="" textlink="">
      <xdr:nvSpPr>
        <xdr:cNvPr id="368" name="円/楕円 367"/>
        <xdr:cNvSpPr/>
      </xdr:nvSpPr>
      <xdr:spPr>
        <a:xfrm>
          <a:off x="8699500" y="982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149246</xdr:rowOff>
    </xdr:from>
    <xdr:ext cx="534377" cy="259045"/>
    <xdr:sp macro="" textlink="">
      <xdr:nvSpPr>
        <xdr:cNvPr id="369" name="テキスト ボックス 368"/>
        <xdr:cNvSpPr txBox="1"/>
      </xdr:nvSpPr>
      <xdr:spPr>
        <a:xfrm>
          <a:off x="8483111" y="99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138981</xdr:rowOff>
    </xdr:from>
    <xdr:to>
      <xdr:col>11</xdr:col>
      <xdr:colOff>358775</xdr:colOff>
      <xdr:row>58</xdr:row>
      <xdr:rowOff>69131</xdr:rowOff>
    </xdr:to>
    <xdr:sp macro="" textlink="">
      <xdr:nvSpPr>
        <xdr:cNvPr id="370" name="円/楕円 369"/>
        <xdr:cNvSpPr/>
      </xdr:nvSpPr>
      <xdr:spPr>
        <a:xfrm>
          <a:off x="7810500" y="99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60258</xdr:rowOff>
    </xdr:from>
    <xdr:ext cx="534377" cy="259045"/>
    <xdr:sp macro="" textlink="">
      <xdr:nvSpPr>
        <xdr:cNvPr id="371" name="テキスト ボックス 370"/>
        <xdr:cNvSpPr txBox="1"/>
      </xdr:nvSpPr>
      <xdr:spPr>
        <a:xfrm>
          <a:off x="7594111" y="1000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134275</xdr:rowOff>
    </xdr:from>
    <xdr:to>
      <xdr:col>10</xdr:col>
      <xdr:colOff>155575</xdr:colOff>
      <xdr:row>58</xdr:row>
      <xdr:rowOff>64425</xdr:rowOff>
    </xdr:to>
    <xdr:sp macro="" textlink="">
      <xdr:nvSpPr>
        <xdr:cNvPr id="372" name="円/楕円 371"/>
        <xdr:cNvSpPr/>
      </xdr:nvSpPr>
      <xdr:spPr>
        <a:xfrm>
          <a:off x="6921500" y="99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55552</xdr:rowOff>
    </xdr:from>
    <xdr:ext cx="534377" cy="259045"/>
    <xdr:sp macro="" textlink="">
      <xdr:nvSpPr>
        <xdr:cNvPr id="373" name="テキスト ボックス 372"/>
        <xdr:cNvSpPr txBox="1"/>
      </xdr:nvSpPr>
      <xdr:spPr>
        <a:xfrm>
          <a:off x="6705111" y="99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1681</xdr:rowOff>
    </xdr:from>
    <xdr:to>
      <xdr:col>15</xdr:col>
      <xdr:colOff>180975</xdr:colOff>
      <xdr:row>77</xdr:row>
      <xdr:rowOff>28226</xdr:rowOff>
    </xdr:to>
    <xdr:cxnSp macro="">
      <xdr:nvCxnSpPr>
        <xdr:cNvPr id="400" name="直線コネクタ 399"/>
        <xdr:cNvCxnSpPr/>
      </xdr:nvCxnSpPr>
      <xdr:spPr>
        <a:xfrm>
          <a:off x="9639300" y="13031881"/>
          <a:ext cx="838200" cy="19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1681</xdr:rowOff>
    </xdr:from>
    <xdr:to>
      <xdr:col>14</xdr:col>
      <xdr:colOff>28575</xdr:colOff>
      <xdr:row>76</xdr:row>
      <xdr:rowOff>159772</xdr:rowOff>
    </xdr:to>
    <xdr:cxnSp macro="">
      <xdr:nvCxnSpPr>
        <xdr:cNvPr id="403" name="直線コネクタ 402"/>
        <xdr:cNvCxnSpPr/>
      </xdr:nvCxnSpPr>
      <xdr:spPr>
        <a:xfrm flipV="1">
          <a:off x="8750300" y="13031881"/>
          <a:ext cx="889000" cy="15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159772</xdr:rowOff>
    </xdr:from>
    <xdr:to>
      <xdr:col>12</xdr:col>
      <xdr:colOff>511175</xdr:colOff>
      <xdr:row>77</xdr:row>
      <xdr:rowOff>54742</xdr:rowOff>
    </xdr:to>
    <xdr:cxnSp macro="">
      <xdr:nvCxnSpPr>
        <xdr:cNvPr id="406" name="直線コネクタ 405"/>
        <xdr:cNvCxnSpPr/>
      </xdr:nvCxnSpPr>
      <xdr:spPr>
        <a:xfrm flipV="1">
          <a:off x="7861300" y="13189972"/>
          <a:ext cx="889000" cy="6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54742</xdr:rowOff>
    </xdr:from>
    <xdr:to>
      <xdr:col>11</xdr:col>
      <xdr:colOff>307975</xdr:colOff>
      <xdr:row>78</xdr:row>
      <xdr:rowOff>39591</xdr:rowOff>
    </xdr:to>
    <xdr:cxnSp macro="">
      <xdr:nvCxnSpPr>
        <xdr:cNvPr id="409" name="直線コネクタ 408"/>
        <xdr:cNvCxnSpPr/>
      </xdr:nvCxnSpPr>
      <xdr:spPr>
        <a:xfrm flipV="1">
          <a:off x="6972300" y="13256392"/>
          <a:ext cx="889000" cy="15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148876</xdr:rowOff>
    </xdr:from>
    <xdr:to>
      <xdr:col>15</xdr:col>
      <xdr:colOff>231775</xdr:colOff>
      <xdr:row>77</xdr:row>
      <xdr:rowOff>79026</xdr:rowOff>
    </xdr:to>
    <xdr:sp macro="" textlink="">
      <xdr:nvSpPr>
        <xdr:cNvPr id="419" name="円/楕円 418"/>
        <xdr:cNvSpPr/>
      </xdr:nvSpPr>
      <xdr:spPr>
        <a:xfrm>
          <a:off x="10426700" y="131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303</xdr:rowOff>
    </xdr:from>
    <xdr:ext cx="534377" cy="259045"/>
    <xdr:sp macro="" textlink="">
      <xdr:nvSpPr>
        <xdr:cNvPr id="420" name="商工費該当値テキスト"/>
        <xdr:cNvSpPr txBox="1"/>
      </xdr:nvSpPr>
      <xdr:spPr>
        <a:xfrm>
          <a:off x="10528300" y="130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30,941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122331</xdr:rowOff>
    </xdr:from>
    <xdr:to>
      <xdr:col>14</xdr:col>
      <xdr:colOff>79375</xdr:colOff>
      <xdr:row>76</xdr:row>
      <xdr:rowOff>52481</xdr:rowOff>
    </xdr:to>
    <xdr:sp macro="" textlink="">
      <xdr:nvSpPr>
        <xdr:cNvPr id="421" name="円/楕円 420"/>
        <xdr:cNvSpPr/>
      </xdr:nvSpPr>
      <xdr:spPr>
        <a:xfrm>
          <a:off x="9588500" y="129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69008</xdr:rowOff>
    </xdr:from>
    <xdr:ext cx="534377" cy="259045"/>
    <xdr:sp macro="" textlink="">
      <xdr:nvSpPr>
        <xdr:cNvPr id="422" name="テキスト ボックス 421"/>
        <xdr:cNvSpPr txBox="1"/>
      </xdr:nvSpPr>
      <xdr:spPr>
        <a:xfrm>
          <a:off x="9372111" y="127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108972</xdr:rowOff>
    </xdr:from>
    <xdr:to>
      <xdr:col>12</xdr:col>
      <xdr:colOff>561975</xdr:colOff>
      <xdr:row>77</xdr:row>
      <xdr:rowOff>39122</xdr:rowOff>
    </xdr:to>
    <xdr:sp macro="" textlink="">
      <xdr:nvSpPr>
        <xdr:cNvPr id="423" name="円/楕円 422"/>
        <xdr:cNvSpPr/>
      </xdr:nvSpPr>
      <xdr:spPr>
        <a:xfrm>
          <a:off x="8699500" y="13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55648</xdr:rowOff>
    </xdr:from>
    <xdr:ext cx="534377" cy="259045"/>
    <xdr:sp macro="" textlink="">
      <xdr:nvSpPr>
        <xdr:cNvPr id="424" name="テキスト ボックス 423"/>
        <xdr:cNvSpPr txBox="1"/>
      </xdr:nvSpPr>
      <xdr:spPr>
        <a:xfrm>
          <a:off x="8483111" y="1291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3942</xdr:rowOff>
    </xdr:from>
    <xdr:to>
      <xdr:col>11</xdr:col>
      <xdr:colOff>358775</xdr:colOff>
      <xdr:row>77</xdr:row>
      <xdr:rowOff>105542</xdr:rowOff>
    </xdr:to>
    <xdr:sp macro="" textlink="">
      <xdr:nvSpPr>
        <xdr:cNvPr id="425" name="円/楕円 424"/>
        <xdr:cNvSpPr/>
      </xdr:nvSpPr>
      <xdr:spPr>
        <a:xfrm>
          <a:off x="7810500" y="132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122069</xdr:rowOff>
    </xdr:from>
    <xdr:ext cx="534377" cy="259045"/>
    <xdr:sp macro="" textlink="">
      <xdr:nvSpPr>
        <xdr:cNvPr id="426" name="テキスト ボックス 425"/>
        <xdr:cNvSpPr txBox="1"/>
      </xdr:nvSpPr>
      <xdr:spPr>
        <a:xfrm>
          <a:off x="7594111" y="1298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160241</xdr:rowOff>
    </xdr:from>
    <xdr:to>
      <xdr:col>10</xdr:col>
      <xdr:colOff>155575</xdr:colOff>
      <xdr:row>78</xdr:row>
      <xdr:rowOff>90391</xdr:rowOff>
    </xdr:to>
    <xdr:sp macro="" textlink="">
      <xdr:nvSpPr>
        <xdr:cNvPr id="427" name="円/楕円 426"/>
        <xdr:cNvSpPr/>
      </xdr:nvSpPr>
      <xdr:spPr>
        <a:xfrm>
          <a:off x="6921500" y="1336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81518</xdr:rowOff>
    </xdr:from>
    <xdr:ext cx="534377" cy="259045"/>
    <xdr:sp macro="" textlink="">
      <xdr:nvSpPr>
        <xdr:cNvPr id="428" name="テキスト ボックス 427"/>
        <xdr:cNvSpPr txBox="1"/>
      </xdr:nvSpPr>
      <xdr:spPr>
        <a:xfrm>
          <a:off x="6705111" y="1345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117343</xdr:rowOff>
    </xdr:from>
    <xdr:to>
      <xdr:col>15</xdr:col>
      <xdr:colOff>180975</xdr:colOff>
      <xdr:row>95</xdr:row>
      <xdr:rowOff>72760</xdr:rowOff>
    </xdr:to>
    <xdr:cxnSp macro="">
      <xdr:nvCxnSpPr>
        <xdr:cNvPr id="453" name="直線コネクタ 452"/>
        <xdr:cNvCxnSpPr/>
      </xdr:nvCxnSpPr>
      <xdr:spPr>
        <a:xfrm flipV="1">
          <a:off x="9639300" y="16062193"/>
          <a:ext cx="838200" cy="29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8351</xdr:rowOff>
    </xdr:from>
    <xdr:to>
      <xdr:col>14</xdr:col>
      <xdr:colOff>28575</xdr:colOff>
      <xdr:row>95</xdr:row>
      <xdr:rowOff>72760</xdr:rowOff>
    </xdr:to>
    <xdr:cxnSp macro="">
      <xdr:nvCxnSpPr>
        <xdr:cNvPr id="456" name="直線コネクタ 455"/>
        <xdr:cNvCxnSpPr/>
      </xdr:nvCxnSpPr>
      <xdr:spPr>
        <a:xfrm>
          <a:off x="8750300" y="16296101"/>
          <a:ext cx="889000" cy="6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8351</xdr:rowOff>
    </xdr:from>
    <xdr:to>
      <xdr:col>12</xdr:col>
      <xdr:colOff>511175</xdr:colOff>
      <xdr:row>96</xdr:row>
      <xdr:rowOff>51467</xdr:rowOff>
    </xdr:to>
    <xdr:cxnSp macro="">
      <xdr:nvCxnSpPr>
        <xdr:cNvPr id="459" name="直線コネクタ 458"/>
        <xdr:cNvCxnSpPr/>
      </xdr:nvCxnSpPr>
      <xdr:spPr>
        <a:xfrm flipV="1">
          <a:off x="7861300" y="16296101"/>
          <a:ext cx="889000" cy="2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165875</xdr:rowOff>
    </xdr:from>
    <xdr:to>
      <xdr:col>11</xdr:col>
      <xdr:colOff>307975</xdr:colOff>
      <xdr:row>96</xdr:row>
      <xdr:rowOff>51467</xdr:rowOff>
    </xdr:to>
    <xdr:cxnSp macro="">
      <xdr:nvCxnSpPr>
        <xdr:cNvPr id="462" name="直線コネクタ 461"/>
        <xdr:cNvCxnSpPr/>
      </xdr:nvCxnSpPr>
      <xdr:spPr>
        <a:xfrm>
          <a:off x="6972300" y="16282175"/>
          <a:ext cx="889000" cy="2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66543</xdr:rowOff>
    </xdr:from>
    <xdr:to>
      <xdr:col>15</xdr:col>
      <xdr:colOff>231775</xdr:colOff>
      <xdr:row>93</xdr:row>
      <xdr:rowOff>168143</xdr:rowOff>
    </xdr:to>
    <xdr:sp macro="" textlink="">
      <xdr:nvSpPr>
        <xdr:cNvPr id="472" name="円/楕円 471"/>
        <xdr:cNvSpPr/>
      </xdr:nvSpPr>
      <xdr:spPr>
        <a:xfrm>
          <a:off x="10426700" y="1601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89420</xdr:rowOff>
    </xdr:from>
    <xdr:ext cx="599010" cy="259045"/>
    <xdr:sp macro="" textlink="">
      <xdr:nvSpPr>
        <xdr:cNvPr id="473" name="土木費該当値テキスト"/>
        <xdr:cNvSpPr txBox="1"/>
      </xdr:nvSpPr>
      <xdr:spPr>
        <a:xfrm>
          <a:off x="10528300" y="1586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133,912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21960</xdr:rowOff>
    </xdr:from>
    <xdr:to>
      <xdr:col>14</xdr:col>
      <xdr:colOff>79375</xdr:colOff>
      <xdr:row>95</xdr:row>
      <xdr:rowOff>123560</xdr:rowOff>
    </xdr:to>
    <xdr:sp macro="" textlink="">
      <xdr:nvSpPr>
        <xdr:cNvPr id="474" name="円/楕円 473"/>
        <xdr:cNvSpPr/>
      </xdr:nvSpPr>
      <xdr:spPr>
        <a:xfrm>
          <a:off x="9588500" y="163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114687</xdr:rowOff>
    </xdr:from>
    <xdr:ext cx="534377" cy="259045"/>
    <xdr:sp macro="" textlink="">
      <xdr:nvSpPr>
        <xdr:cNvPr id="475" name="テキスト ボックス 474"/>
        <xdr:cNvSpPr txBox="1"/>
      </xdr:nvSpPr>
      <xdr:spPr>
        <a:xfrm>
          <a:off x="9372111" y="1640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129001</xdr:rowOff>
    </xdr:from>
    <xdr:to>
      <xdr:col>12</xdr:col>
      <xdr:colOff>561975</xdr:colOff>
      <xdr:row>95</xdr:row>
      <xdr:rowOff>59151</xdr:rowOff>
    </xdr:to>
    <xdr:sp macro="" textlink="">
      <xdr:nvSpPr>
        <xdr:cNvPr id="476" name="円/楕円 475"/>
        <xdr:cNvSpPr/>
      </xdr:nvSpPr>
      <xdr:spPr>
        <a:xfrm>
          <a:off x="8699500" y="162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50278</xdr:rowOff>
    </xdr:from>
    <xdr:ext cx="534377" cy="259045"/>
    <xdr:sp macro="" textlink="">
      <xdr:nvSpPr>
        <xdr:cNvPr id="477" name="テキスト ボックス 476"/>
        <xdr:cNvSpPr txBox="1"/>
      </xdr:nvSpPr>
      <xdr:spPr>
        <a:xfrm>
          <a:off x="8483111" y="163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667</xdr:rowOff>
    </xdr:from>
    <xdr:to>
      <xdr:col>11</xdr:col>
      <xdr:colOff>358775</xdr:colOff>
      <xdr:row>96</xdr:row>
      <xdr:rowOff>102267</xdr:rowOff>
    </xdr:to>
    <xdr:sp macro="" textlink="">
      <xdr:nvSpPr>
        <xdr:cNvPr id="478" name="円/楕円 477"/>
        <xdr:cNvSpPr/>
      </xdr:nvSpPr>
      <xdr:spPr>
        <a:xfrm>
          <a:off x="7810500" y="16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93394</xdr:rowOff>
    </xdr:from>
    <xdr:ext cx="534377" cy="259045"/>
    <xdr:sp macro="" textlink="">
      <xdr:nvSpPr>
        <xdr:cNvPr id="479" name="テキスト ボックス 478"/>
        <xdr:cNvSpPr txBox="1"/>
      </xdr:nvSpPr>
      <xdr:spPr>
        <a:xfrm>
          <a:off x="7594111" y="1655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115075</xdr:rowOff>
    </xdr:from>
    <xdr:to>
      <xdr:col>10</xdr:col>
      <xdr:colOff>155575</xdr:colOff>
      <xdr:row>95</xdr:row>
      <xdr:rowOff>45225</xdr:rowOff>
    </xdr:to>
    <xdr:sp macro="" textlink="">
      <xdr:nvSpPr>
        <xdr:cNvPr id="480" name="円/楕円 479"/>
        <xdr:cNvSpPr/>
      </xdr:nvSpPr>
      <xdr:spPr>
        <a:xfrm>
          <a:off x="6921500" y="162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61752</xdr:rowOff>
    </xdr:from>
    <xdr:ext cx="534377" cy="259045"/>
    <xdr:sp macro="" textlink="">
      <xdr:nvSpPr>
        <xdr:cNvPr id="481" name="テキスト ボックス 480"/>
        <xdr:cNvSpPr txBox="1"/>
      </xdr:nvSpPr>
      <xdr:spPr>
        <a:xfrm>
          <a:off x="6705111" y="1600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88036</xdr:rowOff>
    </xdr:from>
    <xdr:to>
      <xdr:col>23</xdr:col>
      <xdr:colOff>517525</xdr:colOff>
      <xdr:row>36</xdr:row>
      <xdr:rowOff>145196</xdr:rowOff>
    </xdr:to>
    <xdr:cxnSp macro="">
      <xdr:nvCxnSpPr>
        <xdr:cNvPr id="514" name="直線コネクタ 513"/>
        <xdr:cNvCxnSpPr/>
      </xdr:nvCxnSpPr>
      <xdr:spPr>
        <a:xfrm flipV="1">
          <a:off x="15481300" y="6088786"/>
          <a:ext cx="838200" cy="22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145196</xdr:rowOff>
    </xdr:from>
    <xdr:to>
      <xdr:col>22</xdr:col>
      <xdr:colOff>365125</xdr:colOff>
      <xdr:row>38</xdr:row>
      <xdr:rowOff>61795</xdr:rowOff>
    </xdr:to>
    <xdr:cxnSp macro="">
      <xdr:nvCxnSpPr>
        <xdr:cNvPr id="517" name="直線コネクタ 516"/>
        <xdr:cNvCxnSpPr/>
      </xdr:nvCxnSpPr>
      <xdr:spPr>
        <a:xfrm flipV="1">
          <a:off x="14592300" y="6317396"/>
          <a:ext cx="889000" cy="25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56604</xdr:rowOff>
    </xdr:from>
    <xdr:to>
      <xdr:col>21</xdr:col>
      <xdr:colOff>161925</xdr:colOff>
      <xdr:row>38</xdr:row>
      <xdr:rowOff>61795</xdr:rowOff>
    </xdr:to>
    <xdr:cxnSp macro="">
      <xdr:nvCxnSpPr>
        <xdr:cNvPr id="520" name="直線コネクタ 519"/>
        <xdr:cNvCxnSpPr/>
      </xdr:nvCxnSpPr>
      <xdr:spPr>
        <a:xfrm>
          <a:off x="13703300" y="6571704"/>
          <a:ext cx="8890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56604</xdr:rowOff>
    </xdr:from>
    <xdr:to>
      <xdr:col>19</xdr:col>
      <xdr:colOff>644525</xdr:colOff>
      <xdr:row>38</xdr:row>
      <xdr:rowOff>85922</xdr:rowOff>
    </xdr:to>
    <xdr:cxnSp macro="">
      <xdr:nvCxnSpPr>
        <xdr:cNvPr id="523" name="直線コネクタ 522"/>
        <xdr:cNvCxnSpPr/>
      </xdr:nvCxnSpPr>
      <xdr:spPr>
        <a:xfrm flipV="1">
          <a:off x="12814300" y="6571704"/>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37236</xdr:rowOff>
    </xdr:from>
    <xdr:to>
      <xdr:col>23</xdr:col>
      <xdr:colOff>568325</xdr:colOff>
      <xdr:row>35</xdr:row>
      <xdr:rowOff>138836</xdr:rowOff>
    </xdr:to>
    <xdr:sp macro="" textlink="">
      <xdr:nvSpPr>
        <xdr:cNvPr id="533" name="円/楕円 532"/>
        <xdr:cNvSpPr/>
      </xdr:nvSpPr>
      <xdr:spPr>
        <a:xfrm>
          <a:off x="16268700" y="60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60113</xdr:rowOff>
    </xdr:from>
    <xdr:ext cx="534377" cy="259045"/>
    <xdr:sp macro="" textlink="">
      <xdr:nvSpPr>
        <xdr:cNvPr id="534" name="消防費該当値テキスト"/>
        <xdr:cNvSpPr txBox="1"/>
      </xdr:nvSpPr>
      <xdr:spPr>
        <a:xfrm>
          <a:off x="16370300" y="58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77,424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94396</xdr:rowOff>
    </xdr:from>
    <xdr:to>
      <xdr:col>22</xdr:col>
      <xdr:colOff>415925</xdr:colOff>
      <xdr:row>37</xdr:row>
      <xdr:rowOff>24546</xdr:rowOff>
    </xdr:to>
    <xdr:sp macro="" textlink="">
      <xdr:nvSpPr>
        <xdr:cNvPr id="535" name="円/楕円 534"/>
        <xdr:cNvSpPr/>
      </xdr:nvSpPr>
      <xdr:spPr>
        <a:xfrm>
          <a:off x="15430500" y="626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41073</xdr:rowOff>
    </xdr:from>
    <xdr:ext cx="534377" cy="259045"/>
    <xdr:sp macro="" textlink="">
      <xdr:nvSpPr>
        <xdr:cNvPr id="536" name="テキスト ボックス 535"/>
        <xdr:cNvSpPr txBox="1"/>
      </xdr:nvSpPr>
      <xdr:spPr>
        <a:xfrm>
          <a:off x="15214111" y="604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10995</xdr:rowOff>
    </xdr:from>
    <xdr:to>
      <xdr:col>21</xdr:col>
      <xdr:colOff>212725</xdr:colOff>
      <xdr:row>38</xdr:row>
      <xdr:rowOff>112595</xdr:rowOff>
    </xdr:to>
    <xdr:sp macro="" textlink="">
      <xdr:nvSpPr>
        <xdr:cNvPr id="537" name="円/楕円 536"/>
        <xdr:cNvSpPr/>
      </xdr:nvSpPr>
      <xdr:spPr>
        <a:xfrm>
          <a:off x="14541500" y="65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103722</xdr:rowOff>
    </xdr:from>
    <xdr:ext cx="534377" cy="259045"/>
    <xdr:sp macro="" textlink="">
      <xdr:nvSpPr>
        <xdr:cNvPr id="538" name="テキスト ボックス 537"/>
        <xdr:cNvSpPr txBox="1"/>
      </xdr:nvSpPr>
      <xdr:spPr>
        <a:xfrm>
          <a:off x="14325111" y="661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5804</xdr:rowOff>
    </xdr:from>
    <xdr:to>
      <xdr:col>20</xdr:col>
      <xdr:colOff>9525</xdr:colOff>
      <xdr:row>38</xdr:row>
      <xdr:rowOff>107404</xdr:rowOff>
    </xdr:to>
    <xdr:sp macro="" textlink="">
      <xdr:nvSpPr>
        <xdr:cNvPr id="539" name="円/楕円 538"/>
        <xdr:cNvSpPr/>
      </xdr:nvSpPr>
      <xdr:spPr>
        <a:xfrm>
          <a:off x="13652500" y="65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98531</xdr:rowOff>
    </xdr:from>
    <xdr:ext cx="534377" cy="259045"/>
    <xdr:sp macro="" textlink="">
      <xdr:nvSpPr>
        <xdr:cNvPr id="540" name="テキスト ボックス 539"/>
        <xdr:cNvSpPr txBox="1"/>
      </xdr:nvSpPr>
      <xdr:spPr>
        <a:xfrm>
          <a:off x="13436111" y="66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35122</xdr:rowOff>
    </xdr:from>
    <xdr:to>
      <xdr:col>18</xdr:col>
      <xdr:colOff>492125</xdr:colOff>
      <xdr:row>38</xdr:row>
      <xdr:rowOff>136722</xdr:rowOff>
    </xdr:to>
    <xdr:sp macro="" textlink="">
      <xdr:nvSpPr>
        <xdr:cNvPr id="541" name="円/楕円 540"/>
        <xdr:cNvSpPr/>
      </xdr:nvSpPr>
      <xdr:spPr>
        <a:xfrm>
          <a:off x="12763500" y="65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127849</xdr:rowOff>
    </xdr:from>
    <xdr:ext cx="534377" cy="259045"/>
    <xdr:sp macro="" textlink="">
      <xdr:nvSpPr>
        <xdr:cNvPr id="542" name="テキスト ボックス 541"/>
        <xdr:cNvSpPr txBox="1"/>
      </xdr:nvSpPr>
      <xdr:spPr>
        <a:xfrm>
          <a:off x="12547111" y="66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45993</xdr:rowOff>
    </xdr:from>
    <xdr:to>
      <xdr:col>23</xdr:col>
      <xdr:colOff>517525</xdr:colOff>
      <xdr:row>57</xdr:row>
      <xdr:rowOff>61409</xdr:rowOff>
    </xdr:to>
    <xdr:cxnSp macro="">
      <xdr:nvCxnSpPr>
        <xdr:cNvPr id="569" name="直線コネクタ 568"/>
        <xdr:cNvCxnSpPr/>
      </xdr:nvCxnSpPr>
      <xdr:spPr>
        <a:xfrm flipV="1">
          <a:off x="15481300" y="9818643"/>
          <a:ext cx="838200" cy="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61409</xdr:rowOff>
    </xdr:from>
    <xdr:to>
      <xdr:col>22</xdr:col>
      <xdr:colOff>365125</xdr:colOff>
      <xdr:row>57</xdr:row>
      <xdr:rowOff>100294</xdr:rowOff>
    </xdr:to>
    <xdr:cxnSp macro="">
      <xdr:nvCxnSpPr>
        <xdr:cNvPr id="572" name="直線コネクタ 571"/>
        <xdr:cNvCxnSpPr/>
      </xdr:nvCxnSpPr>
      <xdr:spPr>
        <a:xfrm flipV="1">
          <a:off x="14592300" y="9834059"/>
          <a:ext cx="8890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100294</xdr:rowOff>
    </xdr:from>
    <xdr:to>
      <xdr:col>21</xdr:col>
      <xdr:colOff>161925</xdr:colOff>
      <xdr:row>57</xdr:row>
      <xdr:rowOff>106421</xdr:rowOff>
    </xdr:to>
    <xdr:cxnSp macro="">
      <xdr:nvCxnSpPr>
        <xdr:cNvPr id="575" name="直線コネクタ 574"/>
        <xdr:cNvCxnSpPr/>
      </xdr:nvCxnSpPr>
      <xdr:spPr>
        <a:xfrm flipV="1">
          <a:off x="13703300" y="9872944"/>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25208</xdr:rowOff>
    </xdr:from>
    <xdr:to>
      <xdr:col>19</xdr:col>
      <xdr:colOff>644525</xdr:colOff>
      <xdr:row>57</xdr:row>
      <xdr:rowOff>106421</xdr:rowOff>
    </xdr:to>
    <xdr:cxnSp macro="">
      <xdr:nvCxnSpPr>
        <xdr:cNvPr id="578" name="直線コネクタ 577"/>
        <xdr:cNvCxnSpPr/>
      </xdr:nvCxnSpPr>
      <xdr:spPr>
        <a:xfrm>
          <a:off x="12814300" y="9797858"/>
          <a:ext cx="889000" cy="8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166643</xdr:rowOff>
    </xdr:from>
    <xdr:to>
      <xdr:col>23</xdr:col>
      <xdr:colOff>568325</xdr:colOff>
      <xdr:row>57</xdr:row>
      <xdr:rowOff>96793</xdr:rowOff>
    </xdr:to>
    <xdr:sp macro="" textlink="">
      <xdr:nvSpPr>
        <xdr:cNvPr id="588" name="円/楕円 587"/>
        <xdr:cNvSpPr/>
      </xdr:nvSpPr>
      <xdr:spPr>
        <a:xfrm>
          <a:off x="16268700" y="97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81570</xdr:rowOff>
    </xdr:from>
    <xdr:ext cx="534377" cy="259045"/>
    <xdr:sp macro="" textlink="">
      <xdr:nvSpPr>
        <xdr:cNvPr id="589" name="教育費該当値テキスト"/>
        <xdr:cNvSpPr txBox="1"/>
      </xdr:nvSpPr>
      <xdr:spPr>
        <a:xfrm>
          <a:off x="16370300" y="96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57,996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10609</xdr:rowOff>
    </xdr:from>
    <xdr:to>
      <xdr:col>22</xdr:col>
      <xdr:colOff>415925</xdr:colOff>
      <xdr:row>57</xdr:row>
      <xdr:rowOff>112209</xdr:rowOff>
    </xdr:to>
    <xdr:sp macro="" textlink="">
      <xdr:nvSpPr>
        <xdr:cNvPr id="590" name="円/楕円 589"/>
        <xdr:cNvSpPr/>
      </xdr:nvSpPr>
      <xdr:spPr>
        <a:xfrm>
          <a:off x="15430500" y="97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103336</xdr:rowOff>
    </xdr:from>
    <xdr:ext cx="534377" cy="259045"/>
    <xdr:sp macro="" textlink="">
      <xdr:nvSpPr>
        <xdr:cNvPr id="591" name="テキスト ボックス 590"/>
        <xdr:cNvSpPr txBox="1"/>
      </xdr:nvSpPr>
      <xdr:spPr>
        <a:xfrm>
          <a:off x="15214111" y="98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49494</xdr:rowOff>
    </xdr:from>
    <xdr:to>
      <xdr:col>21</xdr:col>
      <xdr:colOff>212725</xdr:colOff>
      <xdr:row>57</xdr:row>
      <xdr:rowOff>151094</xdr:rowOff>
    </xdr:to>
    <xdr:sp macro="" textlink="">
      <xdr:nvSpPr>
        <xdr:cNvPr id="592" name="円/楕円 591"/>
        <xdr:cNvSpPr/>
      </xdr:nvSpPr>
      <xdr:spPr>
        <a:xfrm>
          <a:off x="14541500" y="98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142221</xdr:rowOff>
    </xdr:from>
    <xdr:ext cx="534377" cy="259045"/>
    <xdr:sp macro="" textlink="">
      <xdr:nvSpPr>
        <xdr:cNvPr id="593" name="テキスト ボックス 592"/>
        <xdr:cNvSpPr txBox="1"/>
      </xdr:nvSpPr>
      <xdr:spPr>
        <a:xfrm>
          <a:off x="14325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55621</xdr:rowOff>
    </xdr:from>
    <xdr:to>
      <xdr:col>20</xdr:col>
      <xdr:colOff>9525</xdr:colOff>
      <xdr:row>57</xdr:row>
      <xdr:rowOff>157221</xdr:rowOff>
    </xdr:to>
    <xdr:sp macro="" textlink="">
      <xdr:nvSpPr>
        <xdr:cNvPr id="594" name="円/楕円 593"/>
        <xdr:cNvSpPr/>
      </xdr:nvSpPr>
      <xdr:spPr>
        <a:xfrm>
          <a:off x="13652500" y="98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148348</xdr:rowOff>
    </xdr:from>
    <xdr:ext cx="534377" cy="259045"/>
    <xdr:sp macro="" textlink="">
      <xdr:nvSpPr>
        <xdr:cNvPr id="595" name="テキスト ボックス 594"/>
        <xdr:cNvSpPr txBox="1"/>
      </xdr:nvSpPr>
      <xdr:spPr>
        <a:xfrm>
          <a:off x="13436111" y="99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145858</xdr:rowOff>
    </xdr:from>
    <xdr:to>
      <xdr:col>18</xdr:col>
      <xdr:colOff>492125</xdr:colOff>
      <xdr:row>57</xdr:row>
      <xdr:rowOff>76008</xdr:rowOff>
    </xdr:to>
    <xdr:sp macro="" textlink="">
      <xdr:nvSpPr>
        <xdr:cNvPr id="596" name="円/楕円 595"/>
        <xdr:cNvSpPr/>
      </xdr:nvSpPr>
      <xdr:spPr>
        <a:xfrm>
          <a:off x="12763500" y="97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67135</xdr:rowOff>
    </xdr:from>
    <xdr:ext cx="534377" cy="259045"/>
    <xdr:sp macro="" textlink="">
      <xdr:nvSpPr>
        <xdr:cNvPr id="597" name="テキスト ボックス 596"/>
        <xdr:cNvSpPr txBox="1"/>
      </xdr:nvSpPr>
      <xdr:spPr>
        <a:xfrm>
          <a:off x="12547111" y="983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131127</xdr:rowOff>
    </xdr:from>
    <xdr:to>
      <xdr:col>23</xdr:col>
      <xdr:colOff>517525</xdr:colOff>
      <xdr:row>78</xdr:row>
      <xdr:rowOff>31885</xdr:rowOff>
    </xdr:to>
    <xdr:cxnSp macro="">
      <xdr:nvCxnSpPr>
        <xdr:cNvPr id="626" name="直線コネクタ 625"/>
        <xdr:cNvCxnSpPr/>
      </xdr:nvCxnSpPr>
      <xdr:spPr>
        <a:xfrm flipV="1">
          <a:off x="15481300" y="13332777"/>
          <a:ext cx="838200" cy="7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31885</xdr:rowOff>
    </xdr:from>
    <xdr:to>
      <xdr:col>22</xdr:col>
      <xdr:colOff>365125</xdr:colOff>
      <xdr:row>79</xdr:row>
      <xdr:rowOff>41638</xdr:rowOff>
    </xdr:to>
    <xdr:cxnSp macro="">
      <xdr:nvCxnSpPr>
        <xdr:cNvPr id="629" name="直線コネクタ 628"/>
        <xdr:cNvCxnSpPr/>
      </xdr:nvCxnSpPr>
      <xdr:spPr>
        <a:xfrm flipV="1">
          <a:off x="14592300" y="13404985"/>
          <a:ext cx="889000" cy="1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41638</xdr:rowOff>
    </xdr:from>
    <xdr:to>
      <xdr:col>21</xdr:col>
      <xdr:colOff>161925</xdr:colOff>
      <xdr:row>79</xdr:row>
      <xdr:rowOff>44450</xdr:rowOff>
    </xdr:to>
    <xdr:cxnSp macro="">
      <xdr:nvCxnSpPr>
        <xdr:cNvPr id="632" name="直線コネクタ 631"/>
        <xdr:cNvCxnSpPr/>
      </xdr:nvCxnSpPr>
      <xdr:spPr>
        <a:xfrm flipV="1">
          <a:off x="13703300" y="13586188"/>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162012</xdr:rowOff>
    </xdr:from>
    <xdr:to>
      <xdr:col>19</xdr:col>
      <xdr:colOff>644525</xdr:colOff>
      <xdr:row>79</xdr:row>
      <xdr:rowOff>44450</xdr:rowOff>
    </xdr:to>
    <xdr:cxnSp macro="">
      <xdr:nvCxnSpPr>
        <xdr:cNvPr id="635" name="直線コネクタ 634"/>
        <xdr:cNvCxnSpPr/>
      </xdr:nvCxnSpPr>
      <xdr:spPr>
        <a:xfrm>
          <a:off x="12814300" y="13535112"/>
          <a:ext cx="889000" cy="5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80327</xdr:rowOff>
    </xdr:from>
    <xdr:to>
      <xdr:col>23</xdr:col>
      <xdr:colOff>568325</xdr:colOff>
      <xdr:row>78</xdr:row>
      <xdr:rowOff>10477</xdr:rowOff>
    </xdr:to>
    <xdr:sp macro="" textlink="">
      <xdr:nvSpPr>
        <xdr:cNvPr id="645" name="円/楕円 644"/>
        <xdr:cNvSpPr/>
      </xdr:nvSpPr>
      <xdr:spPr>
        <a:xfrm>
          <a:off x="16268700" y="132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103204</xdr:rowOff>
    </xdr:from>
    <xdr:ext cx="534377" cy="259045"/>
    <xdr:sp macro="" textlink="">
      <xdr:nvSpPr>
        <xdr:cNvPr id="646" name="災害復旧費該当値テキスト"/>
        <xdr:cNvSpPr txBox="1"/>
      </xdr:nvSpPr>
      <xdr:spPr>
        <a:xfrm>
          <a:off x="16370300" y="131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152535</xdr:rowOff>
    </xdr:from>
    <xdr:to>
      <xdr:col>22</xdr:col>
      <xdr:colOff>415925</xdr:colOff>
      <xdr:row>78</xdr:row>
      <xdr:rowOff>82685</xdr:rowOff>
    </xdr:to>
    <xdr:sp macro="" textlink="">
      <xdr:nvSpPr>
        <xdr:cNvPr id="647" name="円/楕円 646"/>
        <xdr:cNvSpPr/>
      </xdr:nvSpPr>
      <xdr:spPr>
        <a:xfrm>
          <a:off x="15430500" y="133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99212</xdr:rowOff>
    </xdr:from>
    <xdr:ext cx="534377" cy="259045"/>
    <xdr:sp macro="" textlink="">
      <xdr:nvSpPr>
        <xdr:cNvPr id="648" name="テキスト ボックス 647"/>
        <xdr:cNvSpPr txBox="1"/>
      </xdr:nvSpPr>
      <xdr:spPr>
        <a:xfrm>
          <a:off x="15214111" y="131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162288</xdr:rowOff>
    </xdr:from>
    <xdr:to>
      <xdr:col>21</xdr:col>
      <xdr:colOff>212725</xdr:colOff>
      <xdr:row>79</xdr:row>
      <xdr:rowOff>92438</xdr:rowOff>
    </xdr:to>
    <xdr:sp macro="" textlink="">
      <xdr:nvSpPr>
        <xdr:cNvPr id="649" name="円/楕円 648"/>
        <xdr:cNvSpPr/>
      </xdr:nvSpPr>
      <xdr:spPr>
        <a:xfrm>
          <a:off x="14541500" y="135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83565</xdr:rowOff>
    </xdr:from>
    <xdr:ext cx="378565" cy="259045"/>
    <xdr:sp macro="" textlink="">
      <xdr:nvSpPr>
        <xdr:cNvPr id="650" name="テキスト ボックス 649"/>
        <xdr:cNvSpPr txBox="1"/>
      </xdr:nvSpPr>
      <xdr:spPr>
        <a:xfrm>
          <a:off x="14403017" y="13628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111212</xdr:rowOff>
    </xdr:from>
    <xdr:to>
      <xdr:col>18</xdr:col>
      <xdr:colOff>492125</xdr:colOff>
      <xdr:row>79</xdr:row>
      <xdr:rowOff>41362</xdr:rowOff>
    </xdr:to>
    <xdr:sp macro="" textlink="">
      <xdr:nvSpPr>
        <xdr:cNvPr id="653" name="円/楕円 652"/>
        <xdr:cNvSpPr/>
      </xdr:nvSpPr>
      <xdr:spPr>
        <a:xfrm>
          <a:off x="12763500" y="134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32489</xdr:rowOff>
    </xdr:from>
    <xdr:ext cx="469744" cy="259045"/>
    <xdr:sp macro="" textlink="">
      <xdr:nvSpPr>
        <xdr:cNvPr id="654" name="テキスト ボックス 653"/>
        <xdr:cNvSpPr txBox="1"/>
      </xdr:nvSpPr>
      <xdr:spPr>
        <a:xfrm>
          <a:off x="12579427" y="1357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87213</xdr:rowOff>
    </xdr:from>
    <xdr:to>
      <xdr:col>23</xdr:col>
      <xdr:colOff>517525</xdr:colOff>
      <xdr:row>95</xdr:row>
      <xdr:rowOff>101482</xdr:rowOff>
    </xdr:to>
    <xdr:cxnSp macro="">
      <xdr:nvCxnSpPr>
        <xdr:cNvPr id="681" name="直線コネクタ 680"/>
        <xdr:cNvCxnSpPr/>
      </xdr:nvCxnSpPr>
      <xdr:spPr>
        <a:xfrm flipV="1">
          <a:off x="15481300" y="16374963"/>
          <a:ext cx="8382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101482</xdr:rowOff>
    </xdr:from>
    <xdr:to>
      <xdr:col>22</xdr:col>
      <xdr:colOff>365125</xdr:colOff>
      <xdr:row>95</xdr:row>
      <xdr:rowOff>149639</xdr:rowOff>
    </xdr:to>
    <xdr:cxnSp macro="">
      <xdr:nvCxnSpPr>
        <xdr:cNvPr id="684" name="直線コネクタ 683"/>
        <xdr:cNvCxnSpPr/>
      </xdr:nvCxnSpPr>
      <xdr:spPr>
        <a:xfrm flipV="1">
          <a:off x="14592300" y="16389232"/>
          <a:ext cx="889000" cy="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114695</xdr:rowOff>
    </xdr:from>
    <xdr:to>
      <xdr:col>21</xdr:col>
      <xdr:colOff>161925</xdr:colOff>
      <xdr:row>95</xdr:row>
      <xdr:rowOff>149639</xdr:rowOff>
    </xdr:to>
    <xdr:cxnSp macro="">
      <xdr:nvCxnSpPr>
        <xdr:cNvPr id="687" name="直線コネクタ 686"/>
        <xdr:cNvCxnSpPr/>
      </xdr:nvCxnSpPr>
      <xdr:spPr>
        <a:xfrm>
          <a:off x="13703300" y="16402445"/>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55758</xdr:rowOff>
    </xdr:from>
    <xdr:to>
      <xdr:col>19</xdr:col>
      <xdr:colOff>644525</xdr:colOff>
      <xdr:row>95</xdr:row>
      <xdr:rowOff>114695</xdr:rowOff>
    </xdr:to>
    <xdr:cxnSp macro="">
      <xdr:nvCxnSpPr>
        <xdr:cNvPr id="690" name="直線コネクタ 689"/>
        <xdr:cNvCxnSpPr/>
      </xdr:nvCxnSpPr>
      <xdr:spPr>
        <a:xfrm>
          <a:off x="12814300" y="16343508"/>
          <a:ext cx="889000" cy="5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36413</xdr:rowOff>
    </xdr:from>
    <xdr:to>
      <xdr:col>23</xdr:col>
      <xdr:colOff>568325</xdr:colOff>
      <xdr:row>95</xdr:row>
      <xdr:rowOff>138013</xdr:rowOff>
    </xdr:to>
    <xdr:sp macro="" textlink="">
      <xdr:nvSpPr>
        <xdr:cNvPr id="700" name="円/楕円 699"/>
        <xdr:cNvSpPr/>
      </xdr:nvSpPr>
      <xdr:spPr>
        <a:xfrm>
          <a:off x="16268700" y="163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59290</xdr:rowOff>
    </xdr:from>
    <xdr:ext cx="599010" cy="259045"/>
    <xdr:sp macro="" textlink="">
      <xdr:nvSpPr>
        <xdr:cNvPr id="701" name="公債費該当値テキスト"/>
        <xdr:cNvSpPr txBox="1"/>
      </xdr:nvSpPr>
      <xdr:spPr>
        <a:xfrm>
          <a:off x="16370300" y="1617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123,980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50682</xdr:rowOff>
    </xdr:from>
    <xdr:to>
      <xdr:col>22</xdr:col>
      <xdr:colOff>415925</xdr:colOff>
      <xdr:row>95</xdr:row>
      <xdr:rowOff>152282</xdr:rowOff>
    </xdr:to>
    <xdr:sp macro="" textlink="">
      <xdr:nvSpPr>
        <xdr:cNvPr id="702" name="円/楕円 701"/>
        <xdr:cNvSpPr/>
      </xdr:nvSpPr>
      <xdr:spPr>
        <a:xfrm>
          <a:off x="15430500" y="163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168809</xdr:rowOff>
    </xdr:from>
    <xdr:ext cx="599010" cy="259045"/>
    <xdr:sp macro="" textlink="">
      <xdr:nvSpPr>
        <xdr:cNvPr id="703" name="テキスト ボックス 702"/>
        <xdr:cNvSpPr txBox="1"/>
      </xdr:nvSpPr>
      <xdr:spPr>
        <a:xfrm>
          <a:off x="15181794" y="1611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120,859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98839</xdr:rowOff>
    </xdr:from>
    <xdr:to>
      <xdr:col>21</xdr:col>
      <xdr:colOff>212725</xdr:colOff>
      <xdr:row>96</xdr:row>
      <xdr:rowOff>28989</xdr:rowOff>
    </xdr:to>
    <xdr:sp macro="" textlink="">
      <xdr:nvSpPr>
        <xdr:cNvPr id="704" name="円/楕円 703"/>
        <xdr:cNvSpPr/>
      </xdr:nvSpPr>
      <xdr:spPr>
        <a:xfrm>
          <a:off x="14541500" y="163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45516</xdr:rowOff>
    </xdr:from>
    <xdr:ext cx="599010" cy="259045"/>
    <xdr:sp macro="" textlink="">
      <xdr:nvSpPr>
        <xdr:cNvPr id="705" name="テキスト ボックス 704"/>
        <xdr:cNvSpPr txBox="1"/>
      </xdr:nvSpPr>
      <xdr:spPr>
        <a:xfrm>
          <a:off x="14292794" y="1616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110,326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63895</xdr:rowOff>
    </xdr:from>
    <xdr:to>
      <xdr:col>20</xdr:col>
      <xdr:colOff>9525</xdr:colOff>
      <xdr:row>95</xdr:row>
      <xdr:rowOff>165495</xdr:rowOff>
    </xdr:to>
    <xdr:sp macro="" textlink="">
      <xdr:nvSpPr>
        <xdr:cNvPr id="706" name="円/楕円 705"/>
        <xdr:cNvSpPr/>
      </xdr:nvSpPr>
      <xdr:spPr>
        <a:xfrm>
          <a:off x="13652500" y="16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10572</xdr:rowOff>
    </xdr:from>
    <xdr:ext cx="599010" cy="259045"/>
    <xdr:sp macro="" textlink="">
      <xdr:nvSpPr>
        <xdr:cNvPr id="707" name="テキスト ボックス 706"/>
        <xdr:cNvSpPr txBox="1"/>
      </xdr:nvSpPr>
      <xdr:spPr>
        <a:xfrm>
          <a:off x="13403794" y="1612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117,969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4958</xdr:rowOff>
    </xdr:from>
    <xdr:to>
      <xdr:col>18</xdr:col>
      <xdr:colOff>492125</xdr:colOff>
      <xdr:row>95</xdr:row>
      <xdr:rowOff>106558</xdr:rowOff>
    </xdr:to>
    <xdr:sp macro="" textlink="">
      <xdr:nvSpPr>
        <xdr:cNvPr id="708" name="円/楕円 707"/>
        <xdr:cNvSpPr/>
      </xdr:nvSpPr>
      <xdr:spPr>
        <a:xfrm>
          <a:off x="12763500" y="162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123085</xdr:rowOff>
    </xdr:from>
    <xdr:ext cx="599010" cy="259045"/>
    <xdr:sp macro="" textlink="">
      <xdr:nvSpPr>
        <xdr:cNvPr id="709" name="テキスト ボックス 708"/>
        <xdr:cNvSpPr txBox="1"/>
      </xdr:nvSpPr>
      <xdr:spPr>
        <a:xfrm>
          <a:off x="12514794" y="1606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・主な構成項目である民生費は、住民一人当たり</a:t>
          </a:r>
          <a:r>
            <a:rPr kumimoji="1" lang="en-US" altLang="ja-JP" sz="1100">
              <a:solidFill>
                <a:schemeClr val="dk1"/>
              </a:solidFill>
              <a:effectLst/>
              <a:latin typeface="+mn-lt"/>
              <a:ea typeface="+mn-ea"/>
              <a:cs typeface="+mn-cs"/>
            </a:rPr>
            <a:t>217,497</a:t>
          </a:r>
          <a:r>
            <a:rPr kumimoji="1" lang="ja-JP" altLang="ja-JP" sz="1100">
              <a:solidFill>
                <a:schemeClr val="dk1"/>
              </a:solidFill>
              <a:effectLst/>
              <a:latin typeface="+mn-lt"/>
              <a:ea typeface="+mn-ea"/>
              <a:cs typeface="+mn-cs"/>
            </a:rPr>
            <a:t>円となっている。決算額全体からみると、民生費のうち老人福祉行政に要する経費である老人福祉費が増高していることが要因となっている。これは、高齢化率が高いことに対応するために重点的に取り組んだことによるものである。</a:t>
          </a:r>
          <a:endParaRPr lang="ja-JP" altLang="ja-JP">
            <a:effectLst/>
          </a:endParaRPr>
        </a:p>
        <a:p>
          <a:r>
            <a:rPr kumimoji="1" lang="ja-JP" altLang="ja-JP" sz="1100">
              <a:solidFill>
                <a:schemeClr val="dk1"/>
              </a:solidFill>
              <a:effectLst/>
              <a:latin typeface="+mn-lt"/>
              <a:ea typeface="+mn-ea"/>
              <a:cs typeface="+mn-cs"/>
            </a:rPr>
            <a:t>・主な構成項目である総務費は、住民一人当たり</a:t>
          </a:r>
          <a:r>
            <a:rPr kumimoji="1" lang="en-US" altLang="ja-JP" sz="1100">
              <a:solidFill>
                <a:schemeClr val="dk1"/>
              </a:solidFill>
              <a:effectLst/>
              <a:latin typeface="+mn-lt"/>
              <a:ea typeface="+mn-ea"/>
              <a:cs typeface="+mn-cs"/>
            </a:rPr>
            <a:t>286,877</a:t>
          </a:r>
          <a:r>
            <a:rPr kumimoji="1" lang="ja-JP" altLang="ja-JP" sz="1100">
              <a:solidFill>
                <a:schemeClr val="dk1"/>
              </a:solidFill>
              <a:effectLst/>
              <a:latin typeface="+mn-lt"/>
              <a:ea typeface="+mn-ea"/>
              <a:cs typeface="+mn-cs"/>
            </a:rPr>
            <a:t>円となっており、類似団体平均に比べ高止まりしているのは、多くを占める人件費</a:t>
          </a:r>
          <a:r>
            <a:rPr kumimoji="1" lang="ja-JP" altLang="en-US" sz="1100">
              <a:solidFill>
                <a:schemeClr val="dk1"/>
              </a:solidFill>
              <a:effectLst/>
              <a:latin typeface="+mn-lt"/>
              <a:ea typeface="+mn-ea"/>
              <a:cs typeface="+mn-cs"/>
            </a:rPr>
            <a:t>とふるさと納税関連経費</a:t>
          </a:r>
          <a:r>
            <a:rPr kumimoji="1" lang="ja-JP" altLang="ja-JP" sz="1100">
              <a:solidFill>
                <a:schemeClr val="dk1"/>
              </a:solidFill>
              <a:effectLst/>
              <a:latin typeface="+mn-lt"/>
              <a:ea typeface="+mn-ea"/>
              <a:cs typeface="+mn-cs"/>
            </a:rPr>
            <a:t>が要因となっている。</a:t>
          </a:r>
          <a:endParaRPr lang="ja-JP" altLang="ja-JP">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123,980</a:t>
          </a:r>
          <a:r>
            <a:rPr kumimoji="1" lang="ja-JP" altLang="ja-JP" sz="1100">
              <a:solidFill>
                <a:schemeClr val="dk1"/>
              </a:solidFill>
              <a:effectLst/>
              <a:latin typeface="+mn-lt"/>
              <a:ea typeface="+mn-ea"/>
              <a:cs typeface="+mn-cs"/>
            </a:rPr>
            <a:t>円となっており、類似団体と比較して一人当たりのコストが高い水準となっている。保有する公共施設・町道等の維持管理に係る地方債が増加していることが主な要因となっている。</a:t>
          </a:r>
          <a:endParaRPr lang="ja-JP" altLang="ja-JP">
            <a:effectLst/>
          </a:endParaRPr>
        </a:p>
        <a:p>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133,912</a:t>
          </a:r>
          <a:r>
            <a:rPr kumimoji="1" lang="ja-JP" altLang="ja-JP" sz="1100">
              <a:solidFill>
                <a:schemeClr val="dk1"/>
              </a:solidFill>
              <a:effectLst/>
              <a:latin typeface="+mn-lt"/>
              <a:ea typeface="+mn-ea"/>
              <a:cs typeface="+mn-cs"/>
            </a:rPr>
            <a:t>円となっており、類似団体と比較して一人当たりのコストが</a:t>
          </a:r>
          <a:r>
            <a:rPr kumimoji="1" lang="ja-JP" altLang="en-US" sz="1100">
              <a:solidFill>
                <a:schemeClr val="dk1"/>
              </a:solidFill>
              <a:effectLst/>
              <a:latin typeface="+mn-lt"/>
              <a:ea typeface="+mn-ea"/>
              <a:cs typeface="+mn-cs"/>
            </a:rPr>
            <a:t>大きく上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町道新設改良事業</a:t>
          </a:r>
          <a:r>
            <a:rPr kumimoji="1" lang="ja-JP" altLang="en-US" sz="1100" b="0" i="0" baseline="0">
              <a:solidFill>
                <a:schemeClr val="dk1"/>
              </a:solidFill>
              <a:effectLst/>
              <a:latin typeface="+mn-lt"/>
              <a:ea typeface="+mn-ea"/>
              <a:cs typeface="+mn-cs"/>
            </a:rPr>
            <a:t>の増</a:t>
          </a:r>
          <a:r>
            <a:rPr kumimoji="1" lang="ja-JP" altLang="ja-JP" sz="1100" b="0" i="0" baseline="0">
              <a:solidFill>
                <a:schemeClr val="dk1"/>
              </a:solidFill>
              <a:effectLst/>
              <a:latin typeface="+mn-lt"/>
              <a:ea typeface="+mn-ea"/>
              <a:cs typeface="+mn-cs"/>
            </a:rPr>
            <a:t>が主な原因</a:t>
          </a:r>
          <a:r>
            <a:rPr kumimoji="1" lang="ja-JP" altLang="en-US" sz="1100" b="0" i="0" baseline="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今後、保有する道路、橋梁の老朽化の更新等により増加することが予想される。</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77,424</a:t>
          </a:r>
          <a:r>
            <a:rPr kumimoji="1" lang="ja-JP" altLang="ja-JP" sz="1100">
              <a:solidFill>
                <a:schemeClr val="dk1"/>
              </a:solidFill>
              <a:effectLst/>
              <a:latin typeface="+mn-lt"/>
              <a:ea typeface="+mn-ea"/>
              <a:cs typeface="+mn-cs"/>
            </a:rPr>
            <a:t>円となっており、類似団体と比較して一人当たりのコストが平成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年度から上回ることとなった。</a:t>
          </a:r>
          <a:r>
            <a:rPr kumimoji="1" lang="ja-JP" altLang="en-US" sz="1100">
              <a:solidFill>
                <a:schemeClr val="dk1"/>
              </a:solidFill>
              <a:effectLst/>
              <a:latin typeface="+mn-lt"/>
              <a:ea typeface="+mn-ea"/>
              <a:cs typeface="+mn-cs"/>
            </a:rPr>
            <a:t>行政防災無線のデジタル化</a:t>
          </a:r>
          <a:r>
            <a:rPr kumimoji="1" lang="ja-JP" altLang="ja-JP" sz="1100">
              <a:solidFill>
                <a:schemeClr val="dk1"/>
              </a:solidFill>
              <a:effectLst/>
              <a:latin typeface="+mn-lt"/>
              <a:ea typeface="+mn-ea"/>
              <a:cs typeface="+mn-cs"/>
            </a:rPr>
            <a:t>が主な要因となっている。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実質単年度収支は年度間において増減があるものの、財政調整基金</a:t>
          </a:r>
          <a:r>
            <a:rPr kumimoji="1" lang="ja-JP" altLang="en-US" sz="1100" b="0" i="0" baseline="0">
              <a:solidFill>
                <a:sysClr val="windowText" lastClr="000000"/>
              </a:solidFill>
              <a:effectLst/>
              <a:latin typeface="+mn-lt"/>
              <a:ea typeface="+mn-ea"/>
              <a:cs typeface="+mn-cs"/>
            </a:rPr>
            <a:t>は減少し続けている。実質収支額と</a:t>
          </a:r>
          <a:r>
            <a:rPr kumimoji="1" lang="ja-JP" altLang="ja-JP" sz="1100" b="0" i="0" baseline="0">
              <a:solidFill>
                <a:sysClr val="windowText" lastClr="000000"/>
              </a:solidFill>
              <a:effectLst/>
              <a:latin typeface="+mn-lt"/>
              <a:ea typeface="+mn-ea"/>
              <a:cs typeface="+mn-cs"/>
            </a:rPr>
            <a:t>実質単年度収支</a:t>
          </a:r>
          <a:r>
            <a:rPr kumimoji="1" lang="ja-JP" altLang="en-US" sz="1100" b="0" i="0" baseline="0">
              <a:solidFill>
                <a:sysClr val="windowText" lastClr="000000"/>
              </a:solidFill>
              <a:effectLst/>
              <a:latin typeface="+mn-lt"/>
              <a:ea typeface="+mn-ea"/>
              <a:cs typeface="+mn-cs"/>
            </a:rPr>
            <a:t>は増加</a:t>
          </a:r>
          <a:r>
            <a:rPr kumimoji="1" lang="ja-JP" altLang="ja-JP" sz="1100" b="0" i="0" baseline="0">
              <a:solidFill>
                <a:sysClr val="windowText" lastClr="000000"/>
              </a:solidFill>
              <a:effectLst/>
              <a:latin typeface="+mn-lt"/>
              <a:ea typeface="+mn-ea"/>
              <a:cs typeface="+mn-cs"/>
            </a:rPr>
            <a:t>へ転じている。</a:t>
          </a:r>
          <a:r>
            <a:rPr kumimoji="1" lang="ja-JP" altLang="en-US" sz="1100" b="0" i="0" baseline="0">
              <a:solidFill>
                <a:sysClr val="windowText" lastClr="000000"/>
              </a:solidFill>
              <a:effectLst/>
              <a:latin typeface="+mn-lt"/>
              <a:ea typeface="+mn-ea"/>
              <a:cs typeface="+mn-cs"/>
            </a:rPr>
            <a:t>増加</a:t>
          </a:r>
          <a:r>
            <a:rPr kumimoji="1" lang="ja-JP" altLang="ja-JP" sz="1100" b="0" i="0" baseline="0">
              <a:solidFill>
                <a:sysClr val="windowText" lastClr="000000"/>
              </a:solidFill>
              <a:effectLst/>
              <a:latin typeface="+mn-lt"/>
              <a:ea typeface="+mn-ea"/>
              <a:cs typeface="+mn-cs"/>
            </a:rPr>
            <a:t>の要因は、</a:t>
          </a:r>
          <a:r>
            <a:rPr kumimoji="1" lang="ja-JP" altLang="en-US" sz="1100" b="0" i="0" baseline="0">
              <a:solidFill>
                <a:sysClr val="windowText" lastClr="000000"/>
              </a:solidFill>
              <a:effectLst/>
              <a:latin typeface="+mn-lt"/>
              <a:ea typeface="+mn-ea"/>
              <a:cs typeface="+mn-cs"/>
            </a:rPr>
            <a:t>歳出に係る維持補修費と他会計への繰出金の減少</a:t>
          </a:r>
          <a:r>
            <a:rPr kumimoji="1" lang="ja-JP" altLang="ja-JP" sz="1100" b="0" i="0" baseline="0">
              <a:solidFill>
                <a:sysClr val="windowText" lastClr="000000"/>
              </a:solidFill>
              <a:effectLst/>
              <a:latin typeface="+mn-lt"/>
              <a:ea typeface="+mn-ea"/>
              <a:cs typeface="+mn-cs"/>
            </a:rPr>
            <a:t>となっている。</a:t>
          </a:r>
          <a:r>
            <a:rPr kumimoji="1" lang="ja-JP" altLang="en-US" sz="1100" b="0" i="0" baseline="0">
              <a:solidFill>
                <a:sysClr val="windowText" lastClr="000000"/>
              </a:solidFill>
              <a:effectLst/>
              <a:latin typeface="+mn-lt"/>
              <a:ea typeface="+mn-ea"/>
              <a:cs typeface="+mn-cs"/>
            </a:rPr>
            <a:t>実質単年度収支は昨年度に比べると今年度は改善したが，これまで</a:t>
          </a:r>
          <a:r>
            <a:rPr kumimoji="1" lang="ja-JP" altLang="ja-JP" sz="1100" b="0" i="0" baseline="0">
              <a:solidFill>
                <a:sysClr val="windowText" lastClr="000000"/>
              </a:solidFill>
              <a:effectLst/>
              <a:latin typeface="+mn-lt"/>
              <a:ea typeface="+mn-ea"/>
              <a:cs typeface="+mn-cs"/>
            </a:rPr>
            <a:t>状況が悪化しはじめている</a:t>
          </a:r>
          <a:r>
            <a:rPr kumimoji="1" lang="ja-JP" altLang="en-US" sz="1100" b="0" i="0" baseline="0">
              <a:solidFill>
                <a:sysClr val="windowText" lastClr="000000"/>
              </a:solidFill>
              <a:effectLst/>
              <a:latin typeface="+mn-lt"/>
              <a:ea typeface="+mn-ea"/>
              <a:cs typeface="+mn-cs"/>
            </a:rPr>
            <a:t>ことから今後も</a:t>
          </a:r>
          <a:r>
            <a:rPr kumimoji="1" lang="ja-JP" altLang="ja-JP" sz="1100" b="0" i="0" baseline="0">
              <a:solidFill>
                <a:sysClr val="windowText" lastClr="000000"/>
              </a:solidFill>
              <a:effectLst/>
              <a:latin typeface="+mn-lt"/>
              <a:ea typeface="+mn-ea"/>
              <a:cs typeface="+mn-cs"/>
            </a:rPr>
            <a:t>全般的な歳出の見直しが必要である。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黒字となっているが、簡易水道事業と下水道事業については、基準外の一般会計操出金がある。両会計とも、大幅な改良事業が今後予定されており、その財源確保が課題である。国民健康保険事業・介護保険事業についても財源不足が懸念され、それぞれの会計の基金残高の減少がみられることから、今後、保険料の改定等の見直し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8891208</v>
      </c>
      <c r="BO4" s="381"/>
      <c r="BP4" s="381"/>
      <c r="BQ4" s="381"/>
      <c r="BR4" s="381"/>
      <c r="BS4" s="381"/>
      <c r="BT4" s="381"/>
      <c r="BU4" s="382"/>
      <c r="BV4" s="380">
        <v>7959367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8627064</v>
      </c>
      <c r="BO5" s="418"/>
      <c r="BP5" s="418"/>
      <c r="BQ5" s="418"/>
      <c r="BR5" s="418"/>
      <c r="BS5" s="418"/>
      <c r="BT5" s="418"/>
      <c r="BU5" s="419"/>
      <c r="BV5" s="417">
        <v>7704759</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87.7</v>
      </c>
      <c r="CU5" s="415"/>
      <c r="CV5" s="415"/>
      <c r="CW5" s="415"/>
      <c r="CX5" s="415"/>
      <c r="CY5" s="415"/>
      <c r="CZ5" s="415"/>
      <c r="DA5" s="416"/>
      <c r="DB5" s="414">
        <v>83.7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264144</v>
      </c>
      <c r="BO6" s="418"/>
      <c r="BP6" s="418"/>
      <c r="BQ6" s="418"/>
      <c r="BR6" s="418"/>
      <c r="BS6" s="418"/>
      <c r="BT6" s="418"/>
      <c r="BU6" s="419"/>
      <c r="BV6" s="417">
        <v>254608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91</v>
      </c>
      <c r="CU6" s="455"/>
      <c r="CV6" s="455"/>
      <c r="CW6" s="455"/>
      <c r="CX6" s="455"/>
      <c r="CY6" s="455"/>
      <c r="CZ6" s="455"/>
      <c r="DA6" s="456"/>
      <c r="DB6" s="454">
        <v>87.8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43147</v>
      </c>
      <c r="BO7" s="418"/>
      <c r="BP7" s="418"/>
      <c r="BQ7" s="418"/>
      <c r="BR7" s="418"/>
      <c r="BS7" s="418"/>
      <c r="BT7" s="418"/>
      <c r="BU7" s="419"/>
      <c r="BV7" s="417">
        <v>26186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4402327</v>
      </c>
      <c r="CU7" s="418"/>
      <c r="CV7" s="418"/>
      <c r="CW7" s="418"/>
      <c r="CX7" s="418"/>
      <c r="CY7" s="418"/>
      <c r="CZ7" s="418"/>
      <c r="DA7" s="419"/>
      <c r="DB7" s="417">
        <v>4620086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220997</v>
      </c>
      <c r="BO8" s="418"/>
      <c r="BP8" s="418"/>
      <c r="BQ8" s="418"/>
      <c r="BR8" s="418"/>
      <c r="BS8" s="418"/>
      <c r="BT8" s="418"/>
      <c r="BU8" s="419"/>
      <c r="BV8" s="417">
        <v>228422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0.16</v>
      </c>
      <c r="CU8" s="458"/>
      <c r="CV8" s="458"/>
      <c r="CW8" s="458"/>
      <c r="CX8" s="458"/>
      <c r="CY8" s="458"/>
      <c r="CZ8" s="458"/>
      <c r="DA8" s="459"/>
      <c r="DB8" s="457">
        <v>0.16</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7542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-7425</v>
      </c>
      <c r="BO9" s="418"/>
      <c r="BP9" s="418"/>
      <c r="BQ9" s="418"/>
      <c r="BR9" s="418"/>
      <c r="BS9" s="418"/>
      <c r="BT9" s="418"/>
      <c r="BU9" s="419"/>
      <c r="BV9" s="417">
        <v>23827</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17.399999999999999</v>
      </c>
      <c r="CU9" s="415"/>
      <c r="CV9" s="415"/>
      <c r="CW9" s="415"/>
      <c r="CX9" s="415"/>
      <c r="CY9" s="415"/>
      <c r="CZ9" s="415"/>
      <c r="DA9" s="416"/>
      <c r="DB9" s="414">
        <v>16.600000000000001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8815</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18000</v>
      </c>
      <c r="BO10" s="418"/>
      <c r="BP10" s="418"/>
      <c r="BQ10" s="418"/>
      <c r="BR10" s="418"/>
      <c r="BS10" s="418"/>
      <c r="BT10" s="418"/>
      <c r="BU10" s="419"/>
      <c r="BV10" s="417">
        <v>14500</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c r="A12" s="140"/>
      <c r="B12" s="477" t="s">
        <v>116</v>
      </c>
      <c r="C12" s="478"/>
      <c r="D12" s="478"/>
      <c r="E12" s="478"/>
      <c r="F12" s="478"/>
      <c r="G12" s="478"/>
      <c r="H12" s="478"/>
      <c r="I12" s="478"/>
      <c r="J12" s="478"/>
      <c r="K12" s="479"/>
      <c r="L12" s="486" t="s">
        <v>117</v>
      </c>
      <c r="M12" s="487"/>
      <c r="N12" s="487"/>
      <c r="O12" s="487"/>
      <c r="P12" s="487"/>
      <c r="Q12" s="488"/>
      <c r="R12" s="489">
        <v>7757</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v>200413</v>
      </c>
      <c r="BO12" s="418"/>
      <c r="BP12" s="418"/>
      <c r="BQ12" s="418"/>
      <c r="BR12" s="418"/>
      <c r="BS12" s="418"/>
      <c r="BT12" s="418"/>
      <c r="BU12" s="419"/>
      <c r="BV12" s="417">
        <v>306833</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124</v>
      </c>
      <c r="CU12" s="458"/>
      <c r="CV12" s="458"/>
      <c r="CW12" s="458"/>
      <c r="CX12" s="458"/>
      <c r="CY12" s="458"/>
      <c r="CZ12" s="458"/>
      <c r="DA12" s="459"/>
      <c r="DB12" s="457" t="s">
        <v>124</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125</v>
      </c>
      <c r="N13" s="506"/>
      <c r="O13" s="506"/>
      <c r="P13" s="506"/>
      <c r="Q13" s="507"/>
      <c r="R13" s="498">
        <v>7737</v>
      </c>
      <c r="S13" s="499"/>
      <c r="T13" s="499"/>
      <c r="U13" s="499"/>
      <c r="V13" s="500"/>
      <c r="W13" s="433" t="s">
        <v>126</v>
      </c>
      <c r="X13" s="434"/>
      <c r="Y13" s="434"/>
      <c r="Z13" s="434"/>
      <c r="AA13" s="434"/>
      <c r="AB13" s="424"/>
      <c r="AC13" s="468">
        <v>1175</v>
      </c>
      <c r="AD13" s="469"/>
      <c r="AE13" s="469"/>
      <c r="AF13" s="469"/>
      <c r="AG13" s="508"/>
      <c r="AH13" s="468">
        <v>1185</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-189838</v>
      </c>
      <c r="BO13" s="418"/>
      <c r="BP13" s="418"/>
      <c r="BQ13" s="418"/>
      <c r="BR13" s="418"/>
      <c r="BS13" s="418"/>
      <c r="BT13" s="418"/>
      <c r="BU13" s="419"/>
      <c r="BV13" s="417">
        <v>-268506</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7.9</v>
      </c>
      <c r="CU13" s="415"/>
      <c r="CV13" s="415"/>
      <c r="CW13" s="415"/>
      <c r="CX13" s="415"/>
      <c r="CY13" s="415"/>
      <c r="CZ13" s="415"/>
      <c r="DA13" s="416"/>
      <c r="DB13" s="414">
        <v>8.6999999999999993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131</v>
      </c>
      <c r="M14" s="496"/>
      <c r="N14" s="496"/>
      <c r="O14" s="496"/>
      <c r="P14" s="496"/>
      <c r="Q14" s="497"/>
      <c r="R14" s="498">
        <v>7971</v>
      </c>
      <c r="S14" s="499"/>
      <c r="T14" s="499"/>
      <c r="U14" s="499"/>
      <c r="V14" s="500"/>
      <c r="W14" s="407"/>
      <c r="X14" s="408"/>
      <c r="Y14" s="408"/>
      <c r="Z14" s="408"/>
      <c r="AA14" s="408"/>
      <c r="AB14" s="397"/>
      <c r="AC14" s="501">
        <v>34.1</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t="s">
        <v>124</v>
      </c>
      <c r="CU14" s="513"/>
      <c r="CV14" s="513"/>
      <c r="CW14" s="513"/>
      <c r="CX14" s="513"/>
      <c r="CY14" s="513"/>
      <c r="CZ14" s="513"/>
      <c r="DA14" s="514"/>
      <c r="DB14" s="512" t="s">
        <v>124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125</v>
      </c>
      <c r="N15" s="506"/>
      <c r="O15" s="506"/>
      <c r="P15" s="506"/>
      <c r="Q15" s="507"/>
      <c r="R15" s="498">
        <v>7952</v>
      </c>
      <c r="S15" s="499"/>
      <c r="T15" s="499"/>
      <c r="U15" s="499"/>
      <c r="V15" s="500"/>
      <c r="W15" s="433" t="s">
        <v>133</v>
      </c>
      <c r="X15" s="434"/>
      <c r="Y15" s="434"/>
      <c r="Z15" s="434"/>
      <c r="AA15" s="434"/>
      <c r="AB15" s="424"/>
      <c r="AC15" s="468">
        <v>505</v>
      </c>
      <c r="AD15" s="469"/>
      <c r="AE15" s="469"/>
      <c r="AF15" s="469"/>
      <c r="AG15" s="508"/>
      <c r="AH15" s="468">
        <v>530</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618562</v>
      </c>
      <c r="BO15" s="381"/>
      <c r="BP15" s="381"/>
      <c r="BQ15" s="381"/>
      <c r="BR15" s="381"/>
      <c r="BS15" s="381"/>
      <c r="BT15" s="381"/>
      <c r="BU15" s="382"/>
      <c r="BV15" s="380">
        <v>615951</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14.7</v>
      </c>
      <c r="AD16" s="502"/>
      <c r="AE16" s="502"/>
      <c r="AF16" s="502"/>
      <c r="AG16" s="503"/>
      <c r="AH16" s="501">
        <v>14.8</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3883656</v>
      </c>
      <c r="BO16" s="418"/>
      <c r="BP16" s="418"/>
      <c r="BQ16" s="418"/>
      <c r="BR16" s="418"/>
      <c r="BS16" s="418"/>
      <c r="BT16" s="418"/>
      <c r="BU16" s="419"/>
      <c r="BV16" s="417">
        <v>3888258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139</v>
      </c>
      <c r="N17" s="522"/>
      <c r="O17" s="522"/>
      <c r="P17" s="522"/>
      <c r="Q17" s="523"/>
      <c r="R17" s="518" t="s">
        <v>137</v>
      </c>
      <c r="S17" s="519"/>
      <c r="T17" s="519"/>
      <c r="U17" s="519"/>
      <c r="V17" s="520"/>
      <c r="W17" s="433" t="s">
        <v>140</v>
      </c>
      <c r="X17" s="434"/>
      <c r="Y17" s="434"/>
      <c r="Z17" s="434"/>
      <c r="AA17" s="434"/>
      <c r="AB17" s="424"/>
      <c r="AC17" s="468">
        <v>1762</v>
      </c>
      <c r="AD17" s="469"/>
      <c r="AE17" s="469"/>
      <c r="AF17" s="469"/>
      <c r="AG17" s="508"/>
      <c r="AH17" s="468">
        <v>1876</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763132</v>
      </c>
      <c r="BO17" s="418"/>
      <c r="BP17" s="418"/>
      <c r="BQ17" s="418"/>
      <c r="BR17" s="418"/>
      <c r="BS17" s="418"/>
      <c r="BT17" s="418"/>
      <c r="BU17" s="419"/>
      <c r="BV17" s="417">
        <v>758860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213.57</v>
      </c>
      <c r="M18" s="530"/>
      <c r="N18" s="530"/>
      <c r="O18" s="530"/>
      <c r="P18" s="530"/>
      <c r="Q18" s="530"/>
      <c r="R18" s="531"/>
      <c r="S18" s="531"/>
      <c r="T18" s="531"/>
      <c r="U18" s="531"/>
      <c r="V18" s="532"/>
      <c r="W18" s="435"/>
      <c r="X18" s="436"/>
      <c r="Y18" s="436"/>
      <c r="Z18" s="436"/>
      <c r="AA18" s="436"/>
      <c r="AB18" s="427"/>
      <c r="AC18" s="533">
        <v>51.2</v>
      </c>
      <c r="AD18" s="534"/>
      <c r="AE18" s="534"/>
      <c r="AF18" s="534"/>
      <c r="AG18" s="535"/>
      <c r="AH18" s="533">
        <v>52.2</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3896061</v>
      </c>
      <c r="BO18" s="418"/>
      <c r="BP18" s="418"/>
      <c r="BQ18" s="418"/>
      <c r="BR18" s="418"/>
      <c r="BS18" s="418"/>
      <c r="BT18" s="418"/>
      <c r="BU18" s="419"/>
      <c r="BV18" s="417">
        <v>3899413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35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5412552</v>
      </c>
      <c r="BO19" s="418"/>
      <c r="BP19" s="418"/>
      <c r="BQ19" s="418"/>
      <c r="BR19" s="418"/>
      <c r="BS19" s="418"/>
      <c r="BT19" s="418"/>
      <c r="BU19" s="419"/>
      <c r="BV19" s="417">
        <v>5688946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3559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9674520</v>
      </c>
      <c r="BO23" s="418"/>
      <c r="BP23" s="418"/>
      <c r="BQ23" s="418"/>
      <c r="BR23" s="418"/>
      <c r="BS23" s="418"/>
      <c r="BT23" s="418"/>
      <c r="BU23" s="419"/>
      <c r="BV23" s="417">
        <v>8881298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7600</v>
      </c>
      <c r="R24" s="469"/>
      <c r="S24" s="469"/>
      <c r="T24" s="469"/>
      <c r="U24" s="469"/>
      <c r="V24" s="508"/>
      <c r="W24" s="563"/>
      <c r="X24" s="551"/>
      <c r="Y24" s="552"/>
      <c r="Z24" s="467" t="s">
        <v>156</v>
      </c>
      <c r="AA24" s="447"/>
      <c r="AB24" s="447"/>
      <c r="AC24" s="447"/>
      <c r="AD24" s="447"/>
      <c r="AE24" s="447"/>
      <c r="AF24" s="447"/>
      <c r="AG24" s="448"/>
      <c r="AH24" s="468">
        <v>107</v>
      </c>
      <c r="AI24" s="469"/>
      <c r="AJ24" s="469"/>
      <c r="AK24" s="469"/>
      <c r="AL24" s="508"/>
      <c r="AM24" s="468">
        <v>359092</v>
      </c>
      <c r="AN24" s="469"/>
      <c r="AO24" s="469"/>
      <c r="AP24" s="469"/>
      <c r="AQ24" s="469"/>
      <c r="AR24" s="508"/>
      <c r="AS24" s="468">
        <v>3356</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7621229</v>
      </c>
      <c r="BO24" s="418"/>
      <c r="BP24" s="418"/>
      <c r="BQ24" s="418"/>
      <c r="BR24" s="418"/>
      <c r="BS24" s="418"/>
      <c r="BT24" s="418"/>
      <c r="BU24" s="419"/>
      <c r="BV24" s="417">
        <v>6866769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5940</v>
      </c>
      <c r="R25" s="469"/>
      <c r="S25" s="469"/>
      <c r="T25" s="469"/>
      <c r="U25" s="469"/>
      <c r="V25" s="508"/>
      <c r="W25" s="563"/>
      <c r="X25" s="551"/>
      <c r="Y25" s="552"/>
      <c r="Z25" s="467" t="s">
        <v>159</v>
      </c>
      <c r="AA25" s="447"/>
      <c r="AB25" s="447"/>
      <c r="AC25" s="447"/>
      <c r="AD25" s="447"/>
      <c r="AE25" s="447"/>
      <c r="AF25" s="447"/>
      <c r="AG25" s="448"/>
      <c r="AH25" s="468" t="s">
        <v>124</v>
      </c>
      <c r="AI25" s="469"/>
      <c r="AJ25" s="469"/>
      <c r="AK25" s="469"/>
      <c r="AL25" s="508"/>
      <c r="AM25" s="468" t="s">
        <v>124</v>
      </c>
      <c r="AN25" s="469"/>
      <c r="AO25" s="469"/>
      <c r="AP25" s="469"/>
      <c r="AQ25" s="469"/>
      <c r="AR25" s="508"/>
      <c r="AS25" s="468" t="s">
        <v>124</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61761</v>
      </c>
      <c r="BO25" s="381"/>
      <c r="BP25" s="381"/>
      <c r="BQ25" s="381"/>
      <c r="BR25" s="381"/>
      <c r="BS25" s="381"/>
      <c r="BT25" s="381"/>
      <c r="BU25" s="382"/>
      <c r="BV25" s="380">
        <v>25263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5530</v>
      </c>
      <c r="R26" s="469"/>
      <c r="S26" s="469"/>
      <c r="T26" s="469"/>
      <c r="U26" s="469"/>
      <c r="V26" s="508"/>
      <c r="W26" s="563"/>
      <c r="X26" s="551"/>
      <c r="Y26" s="552"/>
      <c r="Z26" s="467" t="s">
        <v>162</v>
      </c>
      <c r="AA26" s="573"/>
      <c r="AB26" s="573"/>
      <c r="AC26" s="573"/>
      <c r="AD26" s="573"/>
      <c r="AE26" s="573"/>
      <c r="AF26" s="573"/>
      <c r="AG26" s="574"/>
      <c r="AH26" s="468" t="s">
        <v>124</v>
      </c>
      <c r="AI26" s="469"/>
      <c r="AJ26" s="469"/>
      <c r="AK26" s="469"/>
      <c r="AL26" s="508"/>
      <c r="AM26" s="468" t="s">
        <v>124</v>
      </c>
      <c r="AN26" s="469"/>
      <c r="AO26" s="469"/>
      <c r="AP26" s="469"/>
      <c r="AQ26" s="469"/>
      <c r="AR26" s="508"/>
      <c r="AS26" s="468" t="s">
        <v>124</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124</v>
      </c>
      <c r="BO26" s="418"/>
      <c r="BP26" s="418"/>
      <c r="BQ26" s="418"/>
      <c r="BR26" s="418"/>
      <c r="BS26" s="418"/>
      <c r="BT26" s="418"/>
      <c r="BU26" s="419"/>
      <c r="BV26" s="417" t="s">
        <v>124</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3060</v>
      </c>
      <c r="R27" s="469"/>
      <c r="S27" s="469"/>
      <c r="T27" s="469"/>
      <c r="U27" s="469"/>
      <c r="V27" s="508"/>
      <c r="W27" s="563"/>
      <c r="X27" s="551"/>
      <c r="Y27" s="552"/>
      <c r="Z27" s="467" t="s">
        <v>165</v>
      </c>
      <c r="AA27" s="447"/>
      <c r="AB27" s="447"/>
      <c r="AC27" s="447"/>
      <c r="AD27" s="447"/>
      <c r="AE27" s="447"/>
      <c r="AF27" s="447"/>
      <c r="AG27" s="448"/>
      <c r="AH27" s="468">
        <v>4</v>
      </c>
      <c r="AI27" s="469"/>
      <c r="AJ27" s="469"/>
      <c r="AK27" s="469"/>
      <c r="AL27" s="508"/>
      <c r="AM27" s="468">
        <v>14365</v>
      </c>
      <c r="AN27" s="469"/>
      <c r="AO27" s="469"/>
      <c r="AP27" s="469"/>
      <c r="AQ27" s="469"/>
      <c r="AR27" s="508"/>
      <c r="AS27" s="468">
        <v>3591</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50000</v>
      </c>
      <c r="BO27" s="587"/>
      <c r="BP27" s="587"/>
      <c r="BQ27" s="587"/>
      <c r="BR27" s="587"/>
      <c r="BS27" s="587"/>
      <c r="BT27" s="587"/>
      <c r="BU27" s="588"/>
      <c r="BV27" s="586">
        <v>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2480</v>
      </c>
      <c r="R28" s="469"/>
      <c r="S28" s="469"/>
      <c r="T28" s="469"/>
      <c r="U28" s="469"/>
      <c r="V28" s="508"/>
      <c r="W28" s="563"/>
      <c r="X28" s="551"/>
      <c r="Y28" s="552"/>
      <c r="Z28" s="467" t="s">
        <v>168</v>
      </c>
      <c r="AA28" s="447"/>
      <c r="AB28" s="447"/>
      <c r="AC28" s="447"/>
      <c r="AD28" s="447"/>
      <c r="AE28" s="447"/>
      <c r="AF28" s="447"/>
      <c r="AG28" s="448"/>
      <c r="AH28" s="468" t="s">
        <v>124</v>
      </c>
      <c r="AI28" s="469"/>
      <c r="AJ28" s="469"/>
      <c r="AK28" s="469"/>
      <c r="AL28" s="508"/>
      <c r="AM28" s="468" t="s">
        <v>124</v>
      </c>
      <c r="AN28" s="469"/>
      <c r="AO28" s="469"/>
      <c r="AP28" s="469"/>
      <c r="AQ28" s="469"/>
      <c r="AR28" s="508"/>
      <c r="AS28" s="468" t="s">
        <v>124</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1147252</v>
      </c>
      <c r="BO28" s="381"/>
      <c r="BP28" s="381"/>
      <c r="BQ28" s="381"/>
      <c r="BR28" s="381"/>
      <c r="BS28" s="381"/>
      <c r="BT28" s="381"/>
      <c r="BU28" s="382"/>
      <c r="BV28" s="380">
        <v>1329665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10</v>
      </c>
      <c r="M29" s="469"/>
      <c r="N29" s="469"/>
      <c r="O29" s="469"/>
      <c r="P29" s="508"/>
      <c r="Q29" s="468">
        <v>2270</v>
      </c>
      <c r="R29" s="469"/>
      <c r="S29" s="469"/>
      <c r="T29" s="469"/>
      <c r="U29" s="469"/>
      <c r="V29" s="508"/>
      <c r="W29" s="564"/>
      <c r="X29" s="565"/>
      <c r="Y29" s="566"/>
      <c r="Z29" s="467" t="s">
        <v>172</v>
      </c>
      <c r="AA29" s="447"/>
      <c r="AB29" s="447"/>
      <c r="AC29" s="447"/>
      <c r="AD29" s="447"/>
      <c r="AE29" s="447"/>
      <c r="AF29" s="447"/>
      <c r="AG29" s="448"/>
      <c r="AH29" s="468">
        <v>111</v>
      </c>
      <c r="AI29" s="469"/>
      <c r="AJ29" s="469"/>
      <c r="AK29" s="469"/>
      <c r="AL29" s="508"/>
      <c r="AM29" s="468">
        <v>373457</v>
      </c>
      <c r="AN29" s="469"/>
      <c r="AO29" s="469"/>
      <c r="AP29" s="469"/>
      <c r="AQ29" s="469"/>
      <c r="AR29" s="508"/>
      <c r="AS29" s="468">
        <v>3364</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1200821</v>
      </c>
      <c r="BO29" s="418"/>
      <c r="BP29" s="418"/>
      <c r="BQ29" s="418"/>
      <c r="BR29" s="418"/>
      <c r="BS29" s="418"/>
      <c r="BT29" s="418"/>
      <c r="BU29" s="419"/>
      <c r="BV29" s="417">
        <v>1136287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97.7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7342189</v>
      </c>
      <c r="BO30" s="587"/>
      <c r="BP30" s="587"/>
      <c r="BQ30" s="587"/>
      <c r="BR30" s="587"/>
      <c r="BS30" s="587"/>
      <c r="BT30" s="587"/>
      <c r="BU30" s="588"/>
      <c r="BV30" s="586">
        <v>6626339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診療所事業特別会計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介護保険事業（保険事業勘定）特別会計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南大隅衛生管理組合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大隅肝属地区消防組合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介護保険事業（サービス事業勘定）特別会計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大隅肝属広域事務組合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鹿児島県後期高齢者医療広域連合（一般会計）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鹿児島県後期高齢者医療広域連合（特別会計）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531</v>
      </c>
      <c r="D34" s="1184"/>
      <c r="E34" s="1185"/>
      <c r="F34" s="32">
        <v>3.53</v>
      </c>
      <c r="G34" s="33">
        <v>4.01</v>
      </c>
      <c r="H34" s="33">
        <v>4.53</v>
      </c>
      <c r="I34" s="33">
        <v>4.9400000000000004</v>
      </c>
      <c r="J34" s="34">
        <v>5.01</v>
      </c>
      <c r="K34" s="22"/>
      <c r="L34" s="22"/>
      <c r="M34" s="22"/>
      <c r="N34" s="22"/>
      <c r="O34" s="22"/>
      <c r="P34" s="22"/>
    </row>
    <row r="35" spans="1:16" ht="39" customHeight="1">
      <c r="A35" s="22"/>
      <c r="B35" s="35"/>
      <c r="C35" s="1178" t="s">
        <v>532</v>
      </c>
      <c r="D35" s="1179"/>
      <c r="E35" s="1180"/>
      <c r="F35" s="36">
        <v>0</v>
      </c>
      <c r="G35" s="37">
        <v>0.11</v>
      </c>
      <c r="H35" s="37">
        <v>0.19</v>
      </c>
      <c r="I35" s="37">
        <v>0.95</v>
      </c>
      <c r="J35" s="38">
        <v>1.27</v>
      </c>
      <c r="K35" s="22"/>
      <c r="L35" s="22"/>
      <c r="M35" s="22"/>
      <c r="N35" s="22"/>
      <c r="O35" s="22"/>
      <c r="P35" s="22"/>
    </row>
    <row r="36" spans="1:16" ht="39" customHeight="1">
      <c r="A36" s="22"/>
      <c r="B36" s="35"/>
      <c r="C36" s="1178" t="s">
        <v>533</v>
      </c>
      <c r="D36" s="1179"/>
      <c r="E36" s="1180"/>
      <c r="F36" s="36">
        <v>2.0699999999999998</v>
      </c>
      <c r="G36" s="37">
        <v>0.49</v>
      </c>
      <c r="H36" s="37">
        <v>0.08</v>
      </c>
      <c r="I36" s="37">
        <v>0.37</v>
      </c>
      <c r="J36" s="38">
        <v>0.46</v>
      </c>
      <c r="K36" s="22"/>
      <c r="L36" s="22"/>
      <c r="M36" s="22"/>
      <c r="N36" s="22"/>
      <c r="O36" s="22"/>
      <c r="P36" s="22"/>
    </row>
    <row r="37" spans="1:16" ht="39" customHeight="1">
      <c r="A37" s="22"/>
      <c r="B37" s="35"/>
      <c r="C37" s="1178" t="s">
        <v>534</v>
      </c>
      <c r="D37" s="1179"/>
      <c r="E37" s="1180"/>
      <c r="F37" s="36">
        <v>0.15</v>
      </c>
      <c r="G37" s="37">
        <v>7.0000000000000007E-2</v>
      </c>
      <c r="H37" s="37">
        <v>0.1</v>
      </c>
      <c r="I37" s="37">
        <v>0.06</v>
      </c>
      <c r="J37" s="38">
        <v>0.23</v>
      </c>
      <c r="K37" s="22"/>
      <c r="L37" s="22"/>
      <c r="M37" s="22"/>
      <c r="N37" s="22"/>
      <c r="O37" s="22"/>
      <c r="P37" s="22"/>
    </row>
    <row r="38" spans="1:16" ht="39" customHeight="1">
      <c r="A38" s="22"/>
      <c r="B38" s="35"/>
      <c r="C38" s="1178" t="s">
        <v>535</v>
      </c>
      <c r="D38" s="1179"/>
      <c r="E38" s="1180"/>
      <c r="F38" s="36">
        <v>0.01</v>
      </c>
      <c r="G38" s="37">
        <v>7.0000000000000007E-2</v>
      </c>
      <c r="H38" s="37">
        <v>0.01</v>
      </c>
      <c r="I38" s="37">
        <v>0.05</v>
      </c>
      <c r="J38" s="38">
        <v>0.02</v>
      </c>
      <c r="K38" s="22"/>
      <c r="L38" s="22"/>
      <c r="M38" s="22"/>
      <c r="N38" s="22"/>
      <c r="O38" s="22"/>
      <c r="P38" s="22"/>
    </row>
    <row r="39" spans="1:16" ht="39" customHeight="1">
      <c r="A39" s="22"/>
      <c r="B39" s="35"/>
      <c r="C39" s="1178" t="s">
        <v>536</v>
      </c>
      <c r="D39" s="1179"/>
      <c r="E39" s="1180"/>
      <c r="F39" s="36">
        <v>0</v>
      </c>
      <c r="G39" s="37">
        <v>0</v>
      </c>
      <c r="H39" s="37">
        <v>0</v>
      </c>
      <c r="I39" s="37">
        <v>0</v>
      </c>
      <c r="J39" s="38">
        <v>0</v>
      </c>
      <c r="K39" s="22"/>
      <c r="L39" s="22"/>
      <c r="M39" s="22"/>
      <c r="N39" s="22"/>
      <c r="O39" s="22"/>
      <c r="P39" s="22"/>
    </row>
    <row r="40" spans="1:16" ht="39" customHeight="1">
      <c r="A40" s="22"/>
      <c r="B40" s="35"/>
      <c r="C40" s="1178" t="s">
        <v>537</v>
      </c>
      <c r="D40" s="1179"/>
      <c r="E40" s="1180"/>
      <c r="F40" s="36">
        <v>0</v>
      </c>
      <c r="G40" s="37">
        <v>0.05</v>
      </c>
      <c r="H40" s="37">
        <v>0</v>
      </c>
      <c r="I40" s="37">
        <v>0</v>
      </c>
      <c r="J40" s="38">
        <v>0</v>
      </c>
      <c r="K40" s="22"/>
      <c r="L40" s="22"/>
      <c r="M40" s="22"/>
      <c r="N40" s="22"/>
      <c r="O40" s="22"/>
      <c r="P40" s="22"/>
    </row>
    <row r="41" spans="1:16" ht="39" customHeight="1">
      <c r="A41" s="22"/>
      <c r="B41" s="35"/>
      <c r="C41" s="1178" t="s">
        <v>538</v>
      </c>
      <c r="D41" s="1179"/>
      <c r="E41" s="1180"/>
      <c r="F41" s="36">
        <v>0</v>
      </c>
      <c r="G41" s="37">
        <v>0</v>
      </c>
      <c r="H41" s="37">
        <v>0</v>
      </c>
      <c r="I41" s="37">
        <v>0</v>
      </c>
      <c r="J41" s="38">
        <v>0</v>
      </c>
      <c r="K41" s="22"/>
      <c r="L41" s="22"/>
      <c r="M41" s="22"/>
      <c r="N41" s="22"/>
      <c r="O41" s="22"/>
      <c r="P41" s="22"/>
    </row>
    <row r="42" spans="1:16" ht="39" customHeight="1">
      <c r="A42" s="22"/>
      <c r="B42" s="39"/>
      <c r="C42" s="1178" t="s">
        <v>539</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540</v>
      </c>
      <c r="D43" s="1182"/>
      <c r="E43" s="1183"/>
      <c r="F43" s="41" t="s">
        <v>484</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1110</v>
      </c>
      <c r="L45" s="60">
        <v>1033</v>
      </c>
      <c r="M45" s="60">
        <v>903</v>
      </c>
      <c r="N45" s="60">
        <v>963</v>
      </c>
      <c r="O45" s="61">
        <v>961</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132</v>
      </c>
      <c r="L48" s="64">
        <v>148</v>
      </c>
      <c r="M48" s="64">
        <v>146</v>
      </c>
      <c r="N48" s="64">
        <v>127</v>
      </c>
      <c r="O48" s="65">
        <v>136</v>
      </c>
      <c r="P48" s="48"/>
      <c r="Q48" s="48"/>
      <c r="R48" s="48"/>
      <c r="S48" s="48"/>
      <c r="T48" s="48"/>
      <c r="U48" s="48"/>
    </row>
    <row r="49" spans="1:21" ht="30.75" customHeight="1">
      <c r="A49" s="48"/>
      <c r="B49" s="1196"/>
      <c r="C49" s="1197"/>
      <c r="D49" s="62"/>
      <c r="E49" s="1188" t="s">
        <v>16</v>
      </c>
      <c r="F49" s="1188"/>
      <c r="G49" s="1188"/>
      <c r="H49" s="1188"/>
      <c r="I49" s="1188"/>
      <c r="J49" s="1189"/>
      <c r="K49" s="63">
        <v>38</v>
      </c>
      <c r="L49" s="64">
        <v>38</v>
      </c>
      <c r="M49" s="64">
        <v>37</v>
      </c>
      <c r="N49" s="64">
        <v>39</v>
      </c>
      <c r="O49" s="65">
        <v>50</v>
      </c>
      <c r="P49" s="48"/>
      <c r="Q49" s="48"/>
      <c r="R49" s="48"/>
      <c r="S49" s="48"/>
      <c r="T49" s="48"/>
      <c r="U49" s="48"/>
    </row>
    <row r="50" spans="1:21" ht="30.75" customHeight="1">
      <c r="A50" s="48"/>
      <c r="B50" s="1196"/>
      <c r="C50" s="1197"/>
      <c r="D50" s="62"/>
      <c r="E50" s="1188" t="s">
        <v>17</v>
      </c>
      <c r="F50" s="1188"/>
      <c r="G50" s="1188"/>
      <c r="H50" s="1188"/>
      <c r="I50" s="1188"/>
      <c r="J50" s="1189"/>
      <c r="K50" s="63">
        <v>36</v>
      </c>
      <c r="L50" s="64">
        <v>36</v>
      </c>
      <c r="M50" s="64">
        <v>94</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900</v>
      </c>
      <c r="L52" s="64">
        <v>869</v>
      </c>
      <c r="M52" s="64">
        <v>827</v>
      </c>
      <c r="N52" s="64">
        <v>887</v>
      </c>
      <c r="O52" s="65">
        <v>871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416</v>
      </c>
      <c r="L53" s="69">
        <v>386</v>
      </c>
      <c r="M53" s="69">
        <v>353</v>
      </c>
      <c r="N53" s="69">
        <v>243</v>
      </c>
      <c r="O53" s="70">
        <v>277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2" t="s">
        <v>24</v>
      </c>
      <c r="C41" s="1203"/>
      <c r="D41" s="81"/>
      <c r="E41" s="1208" t="s">
        <v>25</v>
      </c>
      <c r="F41" s="1208"/>
      <c r="G41" s="1208"/>
      <c r="H41" s="1209"/>
      <c r="I41" s="82">
        <v>8681</v>
      </c>
      <c r="J41" s="83">
        <v>8495</v>
      </c>
      <c r="K41" s="83">
        <v>8597</v>
      </c>
      <c r="L41" s="83">
        <v>8881</v>
      </c>
      <c r="M41" s="84">
        <v>9675</v>
      </c>
    </row>
    <row r="42" spans="2:13" ht="27.75" customHeight="1">
      <c r="B42" s="1204"/>
      <c r="C42" s="1205"/>
      <c r="D42" s="85"/>
      <c r="E42" s="1210" t="s">
        <v>26</v>
      </c>
      <c r="F42" s="1210"/>
      <c r="G42" s="1210"/>
      <c r="H42" s="1211"/>
      <c r="I42" s="86">
        <v>136</v>
      </c>
      <c r="J42" s="87">
        <v>92</v>
      </c>
      <c r="K42" s="87" t="s">
        <v>484</v>
      </c>
      <c r="L42" s="87" t="s">
        <v>484</v>
      </c>
      <c r="M42" s="88" t="s">
        <v>484</v>
      </c>
    </row>
    <row r="43" spans="2:13" ht="27.75" customHeight="1">
      <c r="B43" s="1204"/>
      <c r="C43" s="1205"/>
      <c r="D43" s="85"/>
      <c r="E43" s="1210" t="s">
        <v>27</v>
      </c>
      <c r="F43" s="1210"/>
      <c r="G43" s="1210"/>
      <c r="H43" s="1211"/>
      <c r="I43" s="86">
        <v>681</v>
      </c>
      <c r="J43" s="87">
        <v>996</v>
      </c>
      <c r="K43" s="87">
        <v>1126</v>
      </c>
      <c r="L43" s="87">
        <v>1239</v>
      </c>
      <c r="M43" s="88">
        <v>901</v>
      </c>
    </row>
    <row r="44" spans="2:13" ht="27.75" customHeight="1">
      <c r="B44" s="1204"/>
      <c r="C44" s="1205"/>
      <c r="D44" s="85"/>
      <c r="E44" s="1210" t="s">
        <v>28</v>
      </c>
      <c r="F44" s="1210"/>
      <c r="G44" s="1210"/>
      <c r="H44" s="1211"/>
      <c r="I44" s="86">
        <v>325</v>
      </c>
      <c r="J44" s="87">
        <v>378</v>
      </c>
      <c r="K44" s="87">
        <v>331</v>
      </c>
      <c r="L44" s="87">
        <v>344</v>
      </c>
      <c r="M44" s="88">
        <v>306</v>
      </c>
    </row>
    <row r="45" spans="2:13" ht="27.75" customHeight="1">
      <c r="B45" s="1204"/>
      <c r="C45" s="1205"/>
      <c r="D45" s="85"/>
      <c r="E45" s="1210" t="s">
        <v>29</v>
      </c>
      <c r="F45" s="1210"/>
      <c r="G45" s="1210"/>
      <c r="H45" s="1211"/>
      <c r="I45" s="86">
        <v>1321</v>
      </c>
      <c r="J45" s="87">
        <v>1226</v>
      </c>
      <c r="K45" s="87">
        <v>1111</v>
      </c>
      <c r="L45" s="87">
        <v>1054</v>
      </c>
      <c r="M45" s="88">
        <v>1033</v>
      </c>
    </row>
    <row r="46" spans="2:13" ht="27.75" customHeight="1">
      <c r="B46" s="1204"/>
      <c r="C46" s="1205"/>
      <c r="D46" s="89"/>
      <c r="E46" s="1210" t="s">
        <v>30</v>
      </c>
      <c r="F46" s="1210"/>
      <c r="G46" s="1210"/>
      <c r="H46" s="1211"/>
      <c r="I46" s="86" t="s">
        <v>484</v>
      </c>
      <c r="J46" s="87" t="s">
        <v>484</v>
      </c>
      <c r="K46" s="87" t="s">
        <v>484</v>
      </c>
      <c r="L46" s="87" t="s">
        <v>484</v>
      </c>
      <c r="M46" s="88" t="s">
        <v>484</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5909</v>
      </c>
      <c r="J50" s="87">
        <v>7113</v>
      </c>
      <c r="K50" s="87">
        <v>7839</v>
      </c>
      <c r="L50" s="87">
        <v>8296</v>
      </c>
      <c r="M50" s="88">
        <v>8720</v>
      </c>
    </row>
    <row r="51" spans="2:13" ht="27.75" customHeight="1">
      <c r="B51" s="1204"/>
      <c r="C51" s="1205"/>
      <c r="D51" s="85"/>
      <c r="E51" s="1210" t="s">
        <v>36</v>
      </c>
      <c r="F51" s="1210"/>
      <c r="G51" s="1210"/>
      <c r="H51" s="1211"/>
      <c r="I51" s="86">
        <v>213</v>
      </c>
      <c r="J51" s="87">
        <v>201</v>
      </c>
      <c r="K51" s="87">
        <v>257</v>
      </c>
      <c r="L51" s="87">
        <v>249</v>
      </c>
      <c r="M51" s="88">
        <v>277</v>
      </c>
    </row>
    <row r="52" spans="2:13" ht="27.75" customHeight="1">
      <c r="B52" s="1206"/>
      <c r="C52" s="1207"/>
      <c r="D52" s="85"/>
      <c r="E52" s="1210" t="s">
        <v>37</v>
      </c>
      <c r="F52" s="1210"/>
      <c r="G52" s="1210"/>
      <c r="H52" s="1211"/>
      <c r="I52" s="86">
        <v>7596</v>
      </c>
      <c r="J52" s="87">
        <v>7498</v>
      </c>
      <c r="K52" s="87">
        <v>7492</v>
      </c>
      <c r="L52" s="87">
        <v>7683</v>
      </c>
      <c r="M52" s="88">
        <v>8345</v>
      </c>
    </row>
    <row r="53" spans="2:13" ht="27.75" customHeight="1" thickBot="1">
      <c r="B53" s="1217" t="s">
        <v>38</v>
      </c>
      <c r="C53" s="1218"/>
      <c r="D53" s="92"/>
      <c r="E53" s="1219" t="s">
        <v>39</v>
      </c>
      <c r="F53" s="1219"/>
      <c r="G53" s="1219"/>
      <c r="H53" s="1220"/>
      <c r="I53" s="93">
        <v>-2576</v>
      </c>
      <c r="J53" s="94">
        <v>-3624</v>
      </c>
      <c r="K53" s="94">
        <v>-4423</v>
      </c>
      <c r="L53" s="94">
        <v>-4710</v>
      </c>
      <c r="M53" s="95">
        <v>-5427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30"/>
      <c r="H50" s="1231"/>
      <c r="I50" s="1231"/>
      <c r="J50" s="1232"/>
      <c r="K50" s="356" t="s">
        <v>524</v>
      </c>
      <c r="L50" s="356" t="s">
        <v>525</v>
      </c>
      <c r="M50" s="356" t="s">
        <v>526</v>
      </c>
      <c r="N50" s="356" t="s">
        <v>527</v>
      </c>
      <c r="O50" s="356" t="s">
        <v>528</v>
      </c>
    </row>
    <row r="51" spans="1:17">
      <c r="B51" s="250"/>
      <c r="C51" s="246"/>
      <c r="D51" s="246"/>
      <c r="E51" s="246"/>
      <c r="F51" s="246"/>
      <c r="G51" s="1233" t="s">
        <v>560</v>
      </c>
      <c r="H51" s="1234"/>
      <c r="I51" s="1239" t="s">
        <v>561</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566</v>
      </c>
      <c r="J53" s="1243"/>
      <c r="K53" s="1244"/>
      <c r="L53" s="1244"/>
      <c r="M53" s="1244"/>
      <c r="N53" s="1244"/>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6" t="s">
        <v>562</v>
      </c>
      <c r="H55" s="1247"/>
      <c r="I55" s="1243" t="s">
        <v>561</v>
      </c>
      <c r="J55" s="1243"/>
      <c r="K55" s="1241"/>
      <c r="L55" s="1241"/>
      <c r="M55" s="1241"/>
      <c r="N55" s="1241"/>
      <c r="O55" s="1241"/>
    </row>
    <row r="56" spans="1:17">
      <c r="A56" s="357"/>
      <c r="B56" s="250"/>
      <c r="C56" s="246"/>
      <c r="D56" s="246"/>
      <c r="E56" s="246"/>
      <c r="F56" s="246"/>
      <c r="G56" s="1248"/>
      <c r="H56" s="1249"/>
      <c r="I56" s="1243"/>
      <c r="J56" s="1243"/>
      <c r="K56" s="1242"/>
      <c r="L56" s="1242"/>
      <c r="M56" s="1242"/>
      <c r="N56" s="1242"/>
      <c r="O56" s="1242"/>
    </row>
    <row r="57" spans="1:17" s="357" customFormat="1">
      <c r="B57" s="358"/>
      <c r="C57" s="354"/>
      <c r="D57" s="354"/>
      <c r="E57" s="354"/>
      <c r="F57" s="354"/>
      <c r="G57" s="1248"/>
      <c r="H57" s="1249"/>
      <c r="I57" s="1252" t="s">
        <v>566</v>
      </c>
      <c r="J57" s="1252"/>
      <c r="K57" s="1244"/>
      <c r="L57" s="1244"/>
      <c r="M57" s="1244"/>
      <c r="N57" s="1244"/>
      <c r="O57" s="1244"/>
      <c r="P57" s="359"/>
      <c r="Q57" s="358"/>
    </row>
    <row r="58" spans="1:17" s="357" customFormat="1">
      <c r="A58" s="245"/>
      <c r="B58" s="358"/>
      <c r="C58" s="354"/>
      <c r="D58" s="354"/>
      <c r="E58" s="354"/>
      <c r="F58" s="354"/>
      <c r="G58" s="1250"/>
      <c r="H58" s="1251"/>
      <c r="I58" s="1252"/>
      <c r="J58" s="1252"/>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21" t="s">
        <v>567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564</v>
      </c>
      <c r="I71" s="370"/>
      <c r="J71" s="366"/>
      <c r="K71" s="366"/>
      <c r="L71" s="367"/>
      <c r="M71" s="366"/>
      <c r="N71" s="367"/>
      <c r="O71" s="368"/>
    </row>
    <row r="72" spans="2:30">
      <c r="B72" s="250"/>
      <c r="C72" s="246"/>
      <c r="D72" s="246"/>
      <c r="E72" s="246"/>
      <c r="F72" s="246"/>
      <c r="G72" s="1230"/>
      <c r="H72" s="1231"/>
      <c r="I72" s="1231"/>
      <c r="J72" s="1232"/>
      <c r="K72" s="356" t="s">
        <v>524</v>
      </c>
      <c r="L72" s="356" t="s">
        <v>525</v>
      </c>
      <c r="M72" s="356" t="s">
        <v>526</v>
      </c>
      <c r="N72" s="356" t="s">
        <v>527</v>
      </c>
      <c r="O72" s="356" t="s">
        <v>528</v>
      </c>
    </row>
    <row r="73" spans="2:30">
      <c r="B73" s="250"/>
      <c r="C73" s="246"/>
      <c r="D73" s="246"/>
      <c r="E73" s="246"/>
      <c r="F73" s="246"/>
      <c r="G73" s="1233" t="s">
        <v>560</v>
      </c>
      <c r="H73" s="1234"/>
      <c r="I73" s="1239" t="s">
        <v>561</v>
      </c>
      <c r="J73" s="1239"/>
      <c r="K73" s="1253"/>
      <c r="L73" s="1253"/>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565</v>
      </c>
      <c r="J75" s="1243"/>
      <c r="K75" s="1254">
        <v>11.2</v>
      </c>
      <c r="L75" s="1254">
        <v>10.7</v>
      </c>
      <c r="M75" s="1254">
        <v>10.199999999999999</v>
      </c>
      <c r="N75" s="1254">
        <v>8.6999999999999993</v>
      </c>
      <c r="O75" s="1254">
        <v>7.9</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6" t="s">
        <v>562</v>
      </c>
      <c r="H77" s="1247"/>
      <c r="I77" s="1243" t="s">
        <v>561</v>
      </c>
      <c r="J77" s="1243"/>
      <c r="K77" s="1253">
        <v>5.7</v>
      </c>
      <c r="L77" s="1253">
        <v>0</v>
      </c>
      <c r="M77" s="1242">
        <v>0</v>
      </c>
      <c r="N77" s="1242">
        <v>0</v>
      </c>
      <c r="O77" s="1242">
        <v>0</v>
      </c>
      <c r="R77" s="245">
        <v>12.3</v>
      </c>
      <c r="T77" s="245">
        <v>11.1</v>
      </c>
    </row>
    <row r="78" spans="2:30">
      <c r="B78" s="250"/>
      <c r="C78" s="246"/>
      <c r="D78" s="246"/>
      <c r="E78" s="246"/>
      <c r="F78" s="246"/>
      <c r="G78" s="1248"/>
      <c r="H78" s="1249"/>
      <c r="I78" s="1243"/>
      <c r="J78" s="1243"/>
      <c r="K78" s="1253"/>
      <c r="L78" s="1253"/>
      <c r="M78" s="1242"/>
      <c r="N78" s="1242"/>
      <c r="O78" s="1242"/>
    </row>
    <row r="79" spans="2:30">
      <c r="B79" s="250"/>
      <c r="C79" s="246"/>
      <c r="D79" s="246"/>
      <c r="E79" s="246"/>
      <c r="F79" s="246"/>
      <c r="G79" s="1248"/>
      <c r="H79" s="1249"/>
      <c r="I79" s="1255" t="s">
        <v>565</v>
      </c>
      <c r="J79" s="1252"/>
      <c r="K79" s="1256">
        <v>10.8</v>
      </c>
      <c r="L79" s="1256">
        <v>9.8000000000000007</v>
      </c>
      <c r="M79" s="1256">
        <v>9.1</v>
      </c>
      <c r="N79" s="1256">
        <v>8.6</v>
      </c>
      <c r="O79" s="1256">
        <v>8.5</v>
      </c>
      <c r="V79" s="245">
        <v>53.5</v>
      </c>
      <c r="X79" s="245">
        <v>48.2</v>
      </c>
      <c r="Z79" s="245">
        <v>34.200000000000003</v>
      </c>
      <c r="AB79" s="245">
        <v>30.3</v>
      </c>
      <c r="AD79" s="245">
        <v>28.9</v>
      </c>
    </row>
    <row r="80" spans="2:30">
      <c r="B80" s="250"/>
      <c r="C80" s="246"/>
      <c r="D80" s="246"/>
      <c r="E80" s="246"/>
      <c r="F80" s="246"/>
      <c r="G80" s="1250"/>
      <c r="H80" s="1251"/>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523</v>
      </c>
      <c r="G2" s="113"/>
      <c r="H2" s="114"/>
    </row>
    <row r="3" spans="1:8">
      <c r="A3" s="110" t="s">
        <v>516</v>
      </c>
      <c r="B3" s="115"/>
      <c r="C3" s="116"/>
      <c r="D3" s="117">
        <v>137180</v>
      </c>
      <c r="E3" s="118"/>
      <c r="F3" s="119">
        <v>146641</v>
      </c>
      <c r="G3" s="120"/>
      <c r="H3" s="121"/>
    </row>
    <row r="4" spans="1:8">
      <c r="A4" s="122"/>
      <c r="B4" s="123"/>
      <c r="C4" s="124"/>
      <c r="D4" s="125">
        <v>101606</v>
      </c>
      <c r="E4" s="126"/>
      <c r="F4" s="127">
        <v>68142</v>
      </c>
      <c r="G4" s="128"/>
      <c r="H4" s="129"/>
    </row>
    <row r="5" spans="1:8">
      <c r="A5" s="110" t="s">
        <v>518</v>
      </c>
      <c r="B5" s="115"/>
      <c r="C5" s="116"/>
      <c r="D5" s="117">
        <v>80923</v>
      </c>
      <c r="E5" s="118"/>
      <c r="F5" s="119">
        <v>174587</v>
      </c>
      <c r="G5" s="120"/>
      <c r="H5" s="121"/>
    </row>
    <row r="6" spans="1:8">
      <c r="A6" s="122"/>
      <c r="B6" s="123"/>
      <c r="C6" s="124"/>
      <c r="D6" s="125">
        <v>50632</v>
      </c>
      <c r="E6" s="126"/>
      <c r="F6" s="127">
        <v>79695</v>
      </c>
      <c r="G6" s="128"/>
      <c r="H6" s="129"/>
    </row>
    <row r="7" spans="1:8">
      <c r="A7" s="110" t="s">
        <v>519</v>
      </c>
      <c r="B7" s="115"/>
      <c r="C7" s="116"/>
      <c r="D7" s="117">
        <v>148253</v>
      </c>
      <c r="E7" s="118"/>
      <c r="F7" s="119">
        <v>175675</v>
      </c>
      <c r="G7" s="120"/>
      <c r="H7" s="121"/>
    </row>
    <row r="8" spans="1:8">
      <c r="A8" s="122"/>
      <c r="B8" s="123"/>
      <c r="C8" s="124"/>
      <c r="D8" s="125">
        <v>96115</v>
      </c>
      <c r="E8" s="126"/>
      <c r="F8" s="127">
        <v>87698</v>
      </c>
      <c r="G8" s="128"/>
      <c r="H8" s="129"/>
    </row>
    <row r="9" spans="1:8">
      <c r="A9" s="110" t="s">
        <v>520</v>
      </c>
      <c r="B9" s="115"/>
      <c r="C9" s="116"/>
      <c r="D9" s="117">
        <v>161081</v>
      </c>
      <c r="E9" s="118"/>
      <c r="F9" s="119">
        <v>162193</v>
      </c>
      <c r="G9" s="120"/>
      <c r="H9" s="121"/>
    </row>
    <row r="10" spans="1:8">
      <c r="A10" s="122"/>
      <c r="B10" s="123"/>
      <c r="C10" s="124"/>
      <c r="D10" s="125">
        <v>121443</v>
      </c>
      <c r="E10" s="126"/>
      <c r="F10" s="127">
        <v>79985</v>
      </c>
      <c r="G10" s="128"/>
      <c r="H10" s="129"/>
    </row>
    <row r="11" spans="1:8">
      <c r="A11" s="110" t="s">
        <v>521</v>
      </c>
      <c r="B11" s="115"/>
      <c r="C11" s="116"/>
      <c r="D11" s="117">
        <v>238007</v>
      </c>
      <c r="E11" s="118"/>
      <c r="F11" s="119">
        <v>168868</v>
      </c>
      <c r="G11" s="120"/>
      <c r="H11" s="121"/>
    </row>
    <row r="12" spans="1:8">
      <c r="A12" s="122"/>
      <c r="B12" s="123"/>
      <c r="C12" s="130"/>
      <c r="D12" s="125">
        <v>169536</v>
      </c>
      <c r="E12" s="126"/>
      <c r="F12" s="127">
        <v>79360</v>
      </c>
      <c r="G12" s="128"/>
      <c r="H12" s="129"/>
    </row>
    <row r="13" spans="1:8">
      <c r="A13" s="110"/>
      <c r="B13" s="115"/>
      <c r="C13" s="131"/>
      <c r="D13" s="132">
        <v>153089</v>
      </c>
      <c r="E13" s="133"/>
      <c r="F13" s="134">
        <v>165593</v>
      </c>
      <c r="G13" s="135"/>
      <c r="H13" s="121"/>
    </row>
    <row r="14" spans="1:8">
      <c r="A14" s="122"/>
      <c r="B14" s="123"/>
      <c r="C14" s="124"/>
      <c r="D14" s="125">
        <v>107866</v>
      </c>
      <c r="E14" s="126"/>
      <c r="F14" s="127">
        <v>78976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3.54</v>
      </c>
      <c r="C19" s="136">
        <f>ROUND(VALUE(SUBSTITUTE(実質収支比率等に係る経年分析!G$48,"▲","-")),2)</f>
        <v>4.0599999999999996</v>
      </c>
      <c r="D19" s="136">
        <f>ROUND(VALUE(SUBSTITUTE(実質収支比率等に係る経年分析!H$48,"▲","-")),2)</f>
        <v>4.54</v>
      </c>
      <c r="E19" s="136">
        <f>ROUND(VALUE(SUBSTITUTE(実質収支比率等に係る経年分析!I$48,"▲","-")),2)</f>
        <v>4.9400000000000004</v>
      </c>
      <c r="F19" s="136">
        <f>ROUND(VALUE(SUBSTITUTE(実質収支比率等に係る経年分析!J$48,"▲","-")),2)</f>
        <v>5.0199999999999996</v>
      </c>
    </row>
    <row r="20" spans="1:11">
      <c r="A20" s="136" t="s">
        <v>44</v>
      </c>
      <c r="B20" s="136">
        <f>ROUND(VALUE(SUBSTITUTE(実質収支比率等に係る経年分析!F$47,"▲","-")),2)</f>
        <v>25.41</v>
      </c>
      <c r="C20" s="136">
        <f>ROUND(VALUE(SUBSTITUTE(実質収支比率等に係る経年分析!G$47,"▲","-")),2)</f>
        <v>32.72</v>
      </c>
      <c r="D20" s="136">
        <f>ROUND(VALUE(SUBSTITUTE(実質収支比率等に係る経年分析!H$47,"▲","-")),2)</f>
        <v>35.979999999999997</v>
      </c>
      <c r="E20" s="136">
        <f>ROUND(VALUE(SUBSTITUTE(実質収支比率等に係る経年分析!I$47,"▲","-")),2)</f>
        <v>28.78</v>
      </c>
      <c r="F20" s="136">
        <f>ROUND(VALUE(SUBSTITUTE(実質収支比率等に係る経年分析!J$47,"▲","-")),2)</f>
        <v>26.06</v>
      </c>
    </row>
    <row r="21" spans="1:11">
      <c r="A21" s="136" t="s">
        <v>45</v>
      </c>
      <c r="B21" s="136">
        <f>IF(ISNUMBER(VALUE(SUBSTITUTE(実質収支比率等に係る経年分析!F$49,"▲","-"))),ROUND(VALUE(SUBSTITUTE(実質収支比率等に係る経年分析!F$49,"▲","-")),2),NA())</f>
        <v>0.81</v>
      </c>
      <c r="C21" s="136">
        <f>IF(ISNUMBER(VALUE(SUBSTITUTE(実質収支比率等に係る経年分析!G$49,"▲","-"))),ROUND(VALUE(SUBSTITUTE(実質収支比率等に係る経年分析!G$49,"▲","-")),2),NA())</f>
        <v>7.7</v>
      </c>
      <c r="D21" s="136">
        <f>IF(ISNUMBER(VALUE(SUBSTITUTE(実質収支比率等に係る経年分析!H$49,"▲","-"))),ROUND(VALUE(SUBSTITUTE(実質収支比率等に係る経年分析!H$49,"▲","-")),2),NA())</f>
        <v>2.52</v>
      </c>
      <c r="E21" s="136">
        <f>IF(ISNUMBER(VALUE(SUBSTITUTE(実質収支比率等に係る経年分析!I$49,"▲","-"))),ROUND(VALUE(SUBSTITUTE(実質収支比率等に係る経年分析!I$49,"▲","-")),2),NA())</f>
        <v>-5.81</v>
      </c>
      <c r="F21" s="136">
        <f>IF(ISNUMBER(VALUE(SUBSTITUTE(実質収支比率等に係る経年分析!J$49,"▲","-"))),ROUND(VALUE(SUBSTITUTE(実質収支比率等に係る経年分析!J$49,"▲","-")),2),NA())</f>
        <v>-4.3099999999999996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介護保険事業（サービス事業勘定）特別会計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診療所事業特別会計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0.23</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2.0699999999999998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0.46</v>
      </c>
    </row>
    <row r="35" spans="1:16">
      <c r="A35" s="137" t="str">
        <f>IF(連結実質赤字比率に係る赤字・黒字の構成分析!C$35="",NA(),連結実質赤字比率に係る赤字・黒字の構成分析!C$35)</f>
        <v>介護保険事業（保険事業勘定）特別会計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3.53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4.9400000000000004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5.01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900</v>
      </c>
      <c r="E42" s="138"/>
      <c r="F42" s="138"/>
      <c r="G42" s="138">
        <f>'実質公債費比率（分子）の構造'!L$52</f>
        <v>869</v>
      </c>
      <c r="H42" s="138"/>
      <c r="I42" s="138"/>
      <c r="J42" s="138">
        <f>'実質公債費比率（分子）の構造'!M$52</f>
        <v>827</v>
      </c>
      <c r="K42" s="138"/>
      <c r="L42" s="138"/>
      <c r="M42" s="138">
        <f>'実質公債費比率（分子）の構造'!N$52</f>
        <v>887</v>
      </c>
      <c r="N42" s="138"/>
      <c r="O42" s="138"/>
      <c r="P42" s="138">
        <f>'実質公債費比率（分子）の構造'!O$52</f>
        <v>871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36</v>
      </c>
      <c r="C44" s="138"/>
      <c r="D44" s="138"/>
      <c r="E44" s="138">
        <f>'実質公債費比率（分子）の構造'!L$50</f>
        <v>36</v>
      </c>
      <c r="F44" s="138"/>
      <c r="G44" s="138"/>
      <c r="H44" s="138">
        <f>'実質公債費比率（分子）の構造'!M$50</f>
        <v>94</v>
      </c>
      <c r="I44" s="138"/>
      <c r="J44" s="138"/>
      <c r="K44" s="138">
        <f>'実質公債費比率（分子）の構造'!N$50</f>
        <v>1</v>
      </c>
      <c r="L44" s="138"/>
      <c r="M44" s="138"/>
      <c r="N44" s="138">
        <f>'実質公債費比率（分子）の構造'!O$50</f>
        <v>1</v>
      </c>
      <c r="O44" s="138"/>
      <c r="P44" s="138"/>
    </row>
    <row r="45" spans="1:16">
      <c r="A45" s="138" t="s">
        <v>55</v>
      </c>
      <c r="B45" s="138">
        <f>'実質公債費比率（分子）の構造'!K$49</f>
        <v>38</v>
      </c>
      <c r="C45" s="138"/>
      <c r="D45" s="138"/>
      <c r="E45" s="138">
        <f>'実質公債費比率（分子）の構造'!L$49</f>
        <v>38</v>
      </c>
      <c r="F45" s="138"/>
      <c r="G45" s="138"/>
      <c r="H45" s="138">
        <f>'実質公債費比率（分子）の構造'!M$49</f>
        <v>37</v>
      </c>
      <c r="I45" s="138"/>
      <c r="J45" s="138"/>
      <c r="K45" s="138">
        <f>'実質公債費比率（分子）の構造'!N$49</f>
        <v>39</v>
      </c>
      <c r="L45" s="138"/>
      <c r="M45" s="138"/>
      <c r="N45" s="138">
        <f>'実質公債費比率（分子）の構造'!O$49</f>
        <v>50</v>
      </c>
      <c r="O45" s="138"/>
      <c r="P45" s="138"/>
    </row>
    <row r="46" spans="1:16">
      <c r="A46" s="138" t="s">
        <v>56</v>
      </c>
      <c r="B46" s="138">
        <f>'実質公債費比率（分子）の構造'!K$48</f>
        <v>132</v>
      </c>
      <c r="C46" s="138"/>
      <c r="D46" s="138"/>
      <c r="E46" s="138">
        <f>'実質公債費比率（分子）の構造'!L$48</f>
        <v>148</v>
      </c>
      <c r="F46" s="138"/>
      <c r="G46" s="138"/>
      <c r="H46" s="138">
        <f>'実質公債費比率（分子）の構造'!M$48</f>
        <v>146</v>
      </c>
      <c r="I46" s="138"/>
      <c r="J46" s="138"/>
      <c r="K46" s="138">
        <f>'実質公債費比率（分子）の構造'!N$48</f>
        <v>127</v>
      </c>
      <c r="L46" s="138"/>
      <c r="M46" s="138"/>
      <c r="N46" s="138">
        <f>'実質公債費比率（分子）の構造'!O$48</f>
        <v>136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1110</v>
      </c>
      <c r="C49" s="138"/>
      <c r="D49" s="138"/>
      <c r="E49" s="138">
        <f>'実質公債費比率（分子）の構造'!L$45</f>
        <v>1033</v>
      </c>
      <c r="F49" s="138"/>
      <c r="G49" s="138"/>
      <c r="H49" s="138">
        <f>'実質公債費比率（分子）の構造'!M$45</f>
        <v>903</v>
      </c>
      <c r="I49" s="138"/>
      <c r="J49" s="138"/>
      <c r="K49" s="138">
        <f>'実質公債費比率（分子）の構造'!N$45</f>
        <v>963</v>
      </c>
      <c r="L49" s="138"/>
      <c r="M49" s="138"/>
      <c r="N49" s="138">
        <f>'実質公債費比率（分子）の構造'!O$45</f>
        <v>961</v>
      </c>
      <c r="O49" s="138"/>
      <c r="P49" s="138"/>
    </row>
    <row r="50" spans="1:16">
      <c r="A50" s="138" t="s">
        <v>60</v>
      </c>
      <c r="B50" s="138" t="e">
        <f>NA()</f>
        <v>#N/A</v>
      </c>
      <c r="C50" s="138">
        <f>IF(ISNUMBER('実質公債費比率（分子）の構造'!K$53),'実質公債費比率（分子）の構造'!K$53,NA())</f>
        <v>416</v>
      </c>
      <c r="D50" s="138" t="e">
        <f>NA()</f>
        <v>#N/A</v>
      </c>
      <c r="E50" s="138" t="e">
        <f>NA()</f>
        <v>#N/A</v>
      </c>
      <c r="F50" s="138">
        <f>IF(ISNUMBER('実質公債費比率（分子）の構造'!L$53),'実質公債費比率（分子）の構造'!L$53,NA())</f>
        <v>386</v>
      </c>
      <c r="G50" s="138" t="e">
        <f>NA()</f>
        <v>#N/A</v>
      </c>
      <c r="H50" s="138" t="e">
        <f>NA()</f>
        <v>#N/A</v>
      </c>
      <c r="I50" s="138">
        <f>IF(ISNUMBER('実質公債費比率（分子）の構造'!M$53),'実質公債費比率（分子）の構造'!M$53,NA())</f>
        <v>353</v>
      </c>
      <c r="J50" s="138" t="e">
        <f>NA()</f>
        <v>#N/A</v>
      </c>
      <c r="K50" s="138" t="e">
        <f>NA()</f>
        <v>#N/A</v>
      </c>
      <c r="L50" s="138">
        <f>IF(ISNUMBER('実質公債費比率（分子）の構造'!N$53),'実質公債費比率（分子）の構造'!N$53,NA())</f>
        <v>243</v>
      </c>
      <c r="M50" s="138" t="e">
        <f>NA()</f>
        <v>#N/A</v>
      </c>
      <c r="N50" s="138" t="e">
        <f>NA()</f>
        <v>#N/A</v>
      </c>
      <c r="O50" s="138">
        <f>IF(ISNUMBER('実質公債費比率（分子）の構造'!O$53),'実質公債費比率（分子）の構造'!O$53,NA())</f>
        <v>277</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7596</v>
      </c>
      <c r="E56" s="137"/>
      <c r="F56" s="137"/>
      <c r="G56" s="137">
        <f>'将来負担比率（分子）の構造'!J$52</f>
        <v>7498</v>
      </c>
      <c r="H56" s="137"/>
      <c r="I56" s="137"/>
      <c r="J56" s="137">
        <f>'将来負担比率（分子）の構造'!K$52</f>
        <v>7492</v>
      </c>
      <c r="K56" s="137"/>
      <c r="L56" s="137"/>
      <c r="M56" s="137">
        <f>'将来負担比率（分子）の構造'!L$52</f>
        <v>7683</v>
      </c>
      <c r="N56" s="137"/>
      <c r="O56" s="137"/>
      <c r="P56" s="137">
        <f>'将来負担比率（分子）の構造'!M$52</f>
        <v>8345</v>
      </c>
    </row>
    <row r="57" spans="1:16">
      <c r="A57" s="137" t="s">
        <v>36</v>
      </c>
      <c r="B57" s="137"/>
      <c r="C57" s="137"/>
      <c r="D57" s="137">
        <f>'将来負担比率（分子）の構造'!I$51</f>
        <v>213</v>
      </c>
      <c r="E57" s="137"/>
      <c r="F57" s="137"/>
      <c r="G57" s="137">
        <f>'将来負担比率（分子）の構造'!J$51</f>
        <v>201</v>
      </c>
      <c r="H57" s="137"/>
      <c r="I57" s="137"/>
      <c r="J57" s="137">
        <f>'将来負担比率（分子）の構造'!K$51</f>
        <v>257</v>
      </c>
      <c r="K57" s="137"/>
      <c r="L57" s="137"/>
      <c r="M57" s="137">
        <f>'将来負担比率（分子）の構造'!L$51</f>
        <v>249</v>
      </c>
      <c r="N57" s="137"/>
      <c r="O57" s="137"/>
      <c r="P57" s="137">
        <f>'将来負担比率（分子）の構造'!M$51</f>
        <v>277</v>
      </c>
    </row>
    <row r="58" spans="1:16">
      <c r="A58" s="137" t="s">
        <v>35</v>
      </c>
      <c r="B58" s="137"/>
      <c r="C58" s="137"/>
      <c r="D58" s="137">
        <f>'将来負担比率（分子）の構造'!I$50</f>
        <v>5909</v>
      </c>
      <c r="E58" s="137"/>
      <c r="F58" s="137"/>
      <c r="G58" s="137">
        <f>'将来負担比率（分子）の構造'!J$50</f>
        <v>7113</v>
      </c>
      <c r="H58" s="137"/>
      <c r="I58" s="137"/>
      <c r="J58" s="137">
        <f>'将来負担比率（分子）の構造'!K$50</f>
        <v>7839</v>
      </c>
      <c r="K58" s="137"/>
      <c r="L58" s="137"/>
      <c r="M58" s="137">
        <f>'将来負担比率（分子）の構造'!L$50</f>
        <v>8296</v>
      </c>
      <c r="N58" s="137"/>
      <c r="O58" s="137"/>
      <c r="P58" s="137">
        <f>'将来負担比率（分子）の構造'!M$50</f>
        <v>8720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1321</v>
      </c>
      <c r="C62" s="137"/>
      <c r="D62" s="137"/>
      <c r="E62" s="137">
        <f>'将来負担比率（分子）の構造'!J$45</f>
        <v>1226</v>
      </c>
      <c r="F62" s="137"/>
      <c r="G62" s="137"/>
      <c r="H62" s="137">
        <f>'将来負担比率（分子）の構造'!K$45</f>
        <v>1111</v>
      </c>
      <c r="I62" s="137"/>
      <c r="J62" s="137"/>
      <c r="K62" s="137">
        <f>'将来負担比率（分子）の構造'!L$45</f>
        <v>1054</v>
      </c>
      <c r="L62" s="137"/>
      <c r="M62" s="137"/>
      <c r="N62" s="137">
        <f>'将来負担比率（分子）の構造'!M$45</f>
        <v>1033</v>
      </c>
      <c r="O62" s="137"/>
      <c r="P62" s="137"/>
    </row>
    <row r="63" spans="1:16">
      <c r="A63" s="137" t="s">
        <v>28</v>
      </c>
      <c r="B63" s="137">
        <f>'将来負担比率（分子）の構造'!I$44</f>
        <v>325</v>
      </c>
      <c r="C63" s="137"/>
      <c r="D63" s="137"/>
      <c r="E63" s="137">
        <f>'将来負担比率（分子）の構造'!J$44</f>
        <v>378</v>
      </c>
      <c r="F63" s="137"/>
      <c r="G63" s="137"/>
      <c r="H63" s="137">
        <f>'将来負担比率（分子）の構造'!K$44</f>
        <v>331</v>
      </c>
      <c r="I63" s="137"/>
      <c r="J63" s="137"/>
      <c r="K63" s="137">
        <f>'将来負担比率（分子）の構造'!L$44</f>
        <v>344</v>
      </c>
      <c r="L63" s="137"/>
      <c r="M63" s="137"/>
      <c r="N63" s="137">
        <f>'将来負担比率（分子）の構造'!M$44</f>
        <v>306</v>
      </c>
      <c r="O63" s="137"/>
      <c r="P63" s="137"/>
    </row>
    <row r="64" spans="1:16">
      <c r="A64" s="137" t="s">
        <v>27</v>
      </c>
      <c r="B64" s="137">
        <f>'将来負担比率（分子）の構造'!I$43</f>
        <v>681</v>
      </c>
      <c r="C64" s="137"/>
      <c r="D64" s="137"/>
      <c r="E64" s="137">
        <f>'将来負担比率（分子）の構造'!J$43</f>
        <v>996</v>
      </c>
      <c r="F64" s="137"/>
      <c r="G64" s="137"/>
      <c r="H64" s="137">
        <f>'将来負担比率（分子）の構造'!K$43</f>
        <v>1126</v>
      </c>
      <c r="I64" s="137"/>
      <c r="J64" s="137"/>
      <c r="K64" s="137">
        <f>'将来負担比率（分子）の構造'!L$43</f>
        <v>1239</v>
      </c>
      <c r="L64" s="137"/>
      <c r="M64" s="137"/>
      <c r="N64" s="137">
        <f>'将来負担比率（分子）の構造'!M$43</f>
        <v>901</v>
      </c>
      <c r="O64" s="137"/>
      <c r="P64" s="137"/>
    </row>
    <row r="65" spans="1:16">
      <c r="A65" s="137" t="s">
        <v>26</v>
      </c>
      <c r="B65" s="137">
        <f>'将来負担比率（分子）の構造'!I$42</f>
        <v>136</v>
      </c>
      <c r="C65" s="137"/>
      <c r="D65" s="137"/>
      <c r="E65" s="137">
        <f>'将来負担比率（分子）の構造'!J$42</f>
        <v>92</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8681</v>
      </c>
      <c r="C66" s="137"/>
      <c r="D66" s="137"/>
      <c r="E66" s="137">
        <f>'将来負担比率（分子）の構造'!J$41</f>
        <v>8495</v>
      </c>
      <c r="F66" s="137"/>
      <c r="G66" s="137"/>
      <c r="H66" s="137">
        <f>'将来負担比率（分子）の構造'!K$41</f>
        <v>8597</v>
      </c>
      <c r="I66" s="137"/>
      <c r="J66" s="137"/>
      <c r="K66" s="137">
        <f>'将来負担比率（分子）の構造'!L$41</f>
        <v>8881</v>
      </c>
      <c r="L66" s="137"/>
      <c r="M66" s="137"/>
      <c r="N66" s="137">
        <f>'将来負担比率（分子）の構造'!M$41</f>
        <v>9675</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556218</v>
      </c>
      <c r="S5" s="615"/>
      <c r="T5" s="615"/>
      <c r="U5" s="615"/>
      <c r="V5" s="615"/>
      <c r="W5" s="615"/>
      <c r="X5" s="615"/>
      <c r="Y5" s="616"/>
      <c r="Z5" s="617">
        <v>6.3</v>
      </c>
      <c r="AA5" s="617"/>
      <c r="AB5" s="617"/>
      <c r="AC5" s="617"/>
      <c r="AD5" s="618">
        <v>556218</v>
      </c>
      <c r="AE5" s="618"/>
      <c r="AF5" s="618"/>
      <c r="AG5" s="618"/>
      <c r="AH5" s="618"/>
      <c r="AI5" s="618"/>
      <c r="AJ5" s="618"/>
      <c r="AK5" s="618"/>
      <c r="AL5" s="619">
        <v>13</v>
      </c>
      <c r="AM5" s="620"/>
      <c r="AN5" s="620"/>
      <c r="AO5" s="621"/>
      <c r="AP5" s="611" t="s">
        <v>211</v>
      </c>
      <c r="AQ5" s="612"/>
      <c r="AR5" s="612"/>
      <c r="AS5" s="612"/>
      <c r="AT5" s="612"/>
      <c r="AU5" s="612"/>
      <c r="AV5" s="612"/>
      <c r="AW5" s="612"/>
      <c r="AX5" s="612"/>
      <c r="AY5" s="612"/>
      <c r="AZ5" s="612"/>
      <c r="BA5" s="612"/>
      <c r="BB5" s="612"/>
      <c r="BC5" s="612"/>
      <c r="BD5" s="612"/>
      <c r="BE5" s="612"/>
      <c r="BF5" s="613"/>
      <c r="BG5" s="625">
        <v>555145</v>
      </c>
      <c r="BH5" s="626"/>
      <c r="BI5" s="626"/>
      <c r="BJ5" s="626"/>
      <c r="BK5" s="626"/>
      <c r="BL5" s="626"/>
      <c r="BM5" s="626"/>
      <c r="BN5" s="627"/>
      <c r="BO5" s="628">
        <v>99.8</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76261</v>
      </c>
      <c r="S6" s="626"/>
      <c r="T6" s="626"/>
      <c r="U6" s="626"/>
      <c r="V6" s="626"/>
      <c r="W6" s="626"/>
      <c r="X6" s="626"/>
      <c r="Y6" s="627"/>
      <c r="Z6" s="628">
        <v>0.9</v>
      </c>
      <c r="AA6" s="628"/>
      <c r="AB6" s="628"/>
      <c r="AC6" s="628"/>
      <c r="AD6" s="629">
        <v>76261</v>
      </c>
      <c r="AE6" s="629"/>
      <c r="AF6" s="629"/>
      <c r="AG6" s="629"/>
      <c r="AH6" s="629"/>
      <c r="AI6" s="629"/>
      <c r="AJ6" s="629"/>
      <c r="AK6" s="629"/>
      <c r="AL6" s="630">
        <v>1.8</v>
      </c>
      <c r="AM6" s="631"/>
      <c r="AN6" s="631"/>
      <c r="AO6" s="632"/>
      <c r="AP6" s="622" t="s">
        <v>217</v>
      </c>
      <c r="AQ6" s="623"/>
      <c r="AR6" s="623"/>
      <c r="AS6" s="623"/>
      <c r="AT6" s="623"/>
      <c r="AU6" s="623"/>
      <c r="AV6" s="623"/>
      <c r="AW6" s="623"/>
      <c r="AX6" s="623"/>
      <c r="AY6" s="623"/>
      <c r="AZ6" s="623"/>
      <c r="BA6" s="623"/>
      <c r="BB6" s="623"/>
      <c r="BC6" s="623"/>
      <c r="BD6" s="623"/>
      <c r="BE6" s="623"/>
      <c r="BF6" s="624"/>
      <c r="BG6" s="625">
        <v>555145</v>
      </c>
      <c r="BH6" s="626"/>
      <c r="BI6" s="626"/>
      <c r="BJ6" s="626"/>
      <c r="BK6" s="626"/>
      <c r="BL6" s="626"/>
      <c r="BM6" s="626"/>
      <c r="BN6" s="627"/>
      <c r="BO6" s="628">
        <v>99.8</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72260</v>
      </c>
      <c r="CS6" s="626"/>
      <c r="CT6" s="626"/>
      <c r="CU6" s="626"/>
      <c r="CV6" s="626"/>
      <c r="CW6" s="626"/>
      <c r="CX6" s="626"/>
      <c r="CY6" s="627"/>
      <c r="CZ6" s="628">
        <v>0.8</v>
      </c>
      <c r="DA6" s="628"/>
      <c r="DB6" s="628"/>
      <c r="DC6" s="628"/>
      <c r="DD6" s="634" t="s">
        <v>212</v>
      </c>
      <c r="DE6" s="626"/>
      <c r="DF6" s="626"/>
      <c r="DG6" s="626"/>
      <c r="DH6" s="626"/>
      <c r="DI6" s="626"/>
      <c r="DJ6" s="626"/>
      <c r="DK6" s="626"/>
      <c r="DL6" s="626"/>
      <c r="DM6" s="626"/>
      <c r="DN6" s="626"/>
      <c r="DO6" s="626"/>
      <c r="DP6" s="627"/>
      <c r="DQ6" s="634">
        <v>72260</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329</v>
      </c>
      <c r="S7" s="626"/>
      <c r="T7" s="626"/>
      <c r="U7" s="626"/>
      <c r="V7" s="626"/>
      <c r="W7" s="626"/>
      <c r="X7" s="626"/>
      <c r="Y7" s="627"/>
      <c r="Z7" s="628">
        <v>0</v>
      </c>
      <c r="AA7" s="628"/>
      <c r="AB7" s="628"/>
      <c r="AC7" s="628"/>
      <c r="AD7" s="629">
        <v>329</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188751</v>
      </c>
      <c r="BH7" s="626"/>
      <c r="BI7" s="626"/>
      <c r="BJ7" s="626"/>
      <c r="BK7" s="626"/>
      <c r="BL7" s="626"/>
      <c r="BM7" s="626"/>
      <c r="BN7" s="627"/>
      <c r="BO7" s="628">
        <v>33.9</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2225306</v>
      </c>
      <c r="CS7" s="626"/>
      <c r="CT7" s="626"/>
      <c r="CU7" s="626"/>
      <c r="CV7" s="626"/>
      <c r="CW7" s="626"/>
      <c r="CX7" s="626"/>
      <c r="CY7" s="627"/>
      <c r="CZ7" s="628">
        <v>25.8</v>
      </c>
      <c r="DA7" s="628"/>
      <c r="DB7" s="628"/>
      <c r="DC7" s="628"/>
      <c r="DD7" s="634">
        <v>197496</v>
      </c>
      <c r="DE7" s="626"/>
      <c r="DF7" s="626"/>
      <c r="DG7" s="626"/>
      <c r="DH7" s="626"/>
      <c r="DI7" s="626"/>
      <c r="DJ7" s="626"/>
      <c r="DK7" s="626"/>
      <c r="DL7" s="626"/>
      <c r="DM7" s="626"/>
      <c r="DN7" s="626"/>
      <c r="DO7" s="626"/>
      <c r="DP7" s="627"/>
      <c r="DQ7" s="634">
        <v>1507442</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817</v>
      </c>
      <c r="S8" s="626"/>
      <c r="T8" s="626"/>
      <c r="U8" s="626"/>
      <c r="V8" s="626"/>
      <c r="W8" s="626"/>
      <c r="X8" s="626"/>
      <c r="Y8" s="627"/>
      <c r="Z8" s="628">
        <v>0</v>
      </c>
      <c r="AA8" s="628"/>
      <c r="AB8" s="628"/>
      <c r="AC8" s="628"/>
      <c r="AD8" s="629">
        <v>817</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7878</v>
      </c>
      <c r="BH8" s="626"/>
      <c r="BI8" s="626"/>
      <c r="BJ8" s="626"/>
      <c r="BK8" s="626"/>
      <c r="BL8" s="626"/>
      <c r="BM8" s="626"/>
      <c r="BN8" s="627"/>
      <c r="BO8" s="628">
        <v>1.4</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1687124</v>
      </c>
      <c r="CS8" s="626"/>
      <c r="CT8" s="626"/>
      <c r="CU8" s="626"/>
      <c r="CV8" s="626"/>
      <c r="CW8" s="626"/>
      <c r="CX8" s="626"/>
      <c r="CY8" s="627"/>
      <c r="CZ8" s="628">
        <v>19.600000000000001</v>
      </c>
      <c r="DA8" s="628"/>
      <c r="DB8" s="628"/>
      <c r="DC8" s="628"/>
      <c r="DD8" s="634">
        <v>23881</v>
      </c>
      <c r="DE8" s="626"/>
      <c r="DF8" s="626"/>
      <c r="DG8" s="626"/>
      <c r="DH8" s="626"/>
      <c r="DI8" s="626"/>
      <c r="DJ8" s="626"/>
      <c r="DK8" s="626"/>
      <c r="DL8" s="626"/>
      <c r="DM8" s="626"/>
      <c r="DN8" s="626"/>
      <c r="DO8" s="626"/>
      <c r="DP8" s="627"/>
      <c r="DQ8" s="634">
        <v>883611</v>
      </c>
      <c r="DR8" s="626"/>
      <c r="DS8" s="626"/>
      <c r="DT8" s="626"/>
      <c r="DU8" s="626"/>
      <c r="DV8" s="626"/>
      <c r="DW8" s="626"/>
      <c r="DX8" s="626"/>
      <c r="DY8" s="626"/>
      <c r="DZ8" s="626"/>
      <c r="EA8" s="626"/>
      <c r="EB8" s="626"/>
      <c r="EC8" s="635"/>
    </row>
    <row r="9" spans="2:143" ht="11.25" customHeight="1">
      <c r="B9" s="622" t="s">
        <v>226</v>
      </c>
      <c r="C9" s="623"/>
      <c r="D9" s="623"/>
      <c r="E9" s="623"/>
      <c r="F9" s="623"/>
      <c r="G9" s="623"/>
      <c r="H9" s="623"/>
      <c r="I9" s="623"/>
      <c r="J9" s="623"/>
      <c r="K9" s="623"/>
      <c r="L9" s="623"/>
      <c r="M9" s="623"/>
      <c r="N9" s="623"/>
      <c r="O9" s="623"/>
      <c r="P9" s="623"/>
      <c r="Q9" s="624"/>
      <c r="R9" s="625">
        <v>447</v>
      </c>
      <c r="S9" s="626"/>
      <c r="T9" s="626"/>
      <c r="U9" s="626"/>
      <c r="V9" s="626"/>
      <c r="W9" s="626"/>
      <c r="X9" s="626"/>
      <c r="Y9" s="627"/>
      <c r="Z9" s="628">
        <v>0</v>
      </c>
      <c r="AA9" s="628"/>
      <c r="AB9" s="628"/>
      <c r="AC9" s="628"/>
      <c r="AD9" s="629">
        <v>447</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150614</v>
      </c>
      <c r="BH9" s="626"/>
      <c r="BI9" s="626"/>
      <c r="BJ9" s="626"/>
      <c r="BK9" s="626"/>
      <c r="BL9" s="626"/>
      <c r="BM9" s="626"/>
      <c r="BN9" s="627"/>
      <c r="BO9" s="628">
        <v>27.1</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522824</v>
      </c>
      <c r="CS9" s="626"/>
      <c r="CT9" s="626"/>
      <c r="CU9" s="626"/>
      <c r="CV9" s="626"/>
      <c r="CW9" s="626"/>
      <c r="CX9" s="626"/>
      <c r="CY9" s="627"/>
      <c r="CZ9" s="628">
        <v>6.1</v>
      </c>
      <c r="DA9" s="628"/>
      <c r="DB9" s="628"/>
      <c r="DC9" s="628"/>
      <c r="DD9" s="634">
        <v>40382</v>
      </c>
      <c r="DE9" s="626"/>
      <c r="DF9" s="626"/>
      <c r="DG9" s="626"/>
      <c r="DH9" s="626"/>
      <c r="DI9" s="626"/>
      <c r="DJ9" s="626"/>
      <c r="DK9" s="626"/>
      <c r="DL9" s="626"/>
      <c r="DM9" s="626"/>
      <c r="DN9" s="626"/>
      <c r="DO9" s="626"/>
      <c r="DP9" s="627"/>
      <c r="DQ9" s="634">
        <v>410664</v>
      </c>
      <c r="DR9" s="626"/>
      <c r="DS9" s="626"/>
      <c r="DT9" s="626"/>
      <c r="DU9" s="626"/>
      <c r="DV9" s="626"/>
      <c r="DW9" s="626"/>
      <c r="DX9" s="626"/>
      <c r="DY9" s="626"/>
      <c r="DZ9" s="626"/>
      <c r="EA9" s="626"/>
      <c r="EB9" s="626"/>
      <c r="EC9" s="635"/>
    </row>
    <row r="10" spans="2:143" ht="11.25" customHeight="1">
      <c r="B10" s="622" t="s">
        <v>229</v>
      </c>
      <c r="C10" s="623"/>
      <c r="D10" s="623"/>
      <c r="E10" s="623"/>
      <c r="F10" s="623"/>
      <c r="G10" s="623"/>
      <c r="H10" s="623"/>
      <c r="I10" s="623"/>
      <c r="J10" s="623"/>
      <c r="K10" s="623"/>
      <c r="L10" s="623"/>
      <c r="M10" s="623"/>
      <c r="N10" s="623"/>
      <c r="O10" s="623"/>
      <c r="P10" s="623"/>
      <c r="Q10" s="624"/>
      <c r="R10" s="625">
        <v>131635</v>
      </c>
      <c r="S10" s="626"/>
      <c r="T10" s="626"/>
      <c r="U10" s="626"/>
      <c r="V10" s="626"/>
      <c r="W10" s="626"/>
      <c r="X10" s="626"/>
      <c r="Y10" s="627"/>
      <c r="Z10" s="628">
        <v>1.5</v>
      </c>
      <c r="AA10" s="628"/>
      <c r="AB10" s="628"/>
      <c r="AC10" s="628"/>
      <c r="AD10" s="629">
        <v>131635</v>
      </c>
      <c r="AE10" s="629"/>
      <c r="AF10" s="629"/>
      <c r="AG10" s="629"/>
      <c r="AH10" s="629"/>
      <c r="AI10" s="629"/>
      <c r="AJ10" s="629"/>
      <c r="AK10" s="629"/>
      <c r="AL10" s="630">
        <v>3.1</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17383</v>
      </c>
      <c r="BH10" s="626"/>
      <c r="BI10" s="626"/>
      <c r="BJ10" s="626"/>
      <c r="BK10" s="626"/>
      <c r="BL10" s="626"/>
      <c r="BM10" s="626"/>
      <c r="BN10" s="627"/>
      <c r="BO10" s="628">
        <v>3.1</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t="s">
        <v>224</v>
      </c>
      <c r="CS10" s="626"/>
      <c r="CT10" s="626"/>
      <c r="CU10" s="626"/>
      <c r="CV10" s="626"/>
      <c r="CW10" s="626"/>
      <c r="CX10" s="626"/>
      <c r="CY10" s="627"/>
      <c r="CZ10" s="628" t="s">
        <v>224</v>
      </c>
      <c r="DA10" s="628"/>
      <c r="DB10" s="628"/>
      <c r="DC10" s="628"/>
      <c r="DD10" s="634" t="s">
        <v>224</v>
      </c>
      <c r="DE10" s="626"/>
      <c r="DF10" s="626"/>
      <c r="DG10" s="626"/>
      <c r="DH10" s="626"/>
      <c r="DI10" s="626"/>
      <c r="DJ10" s="626"/>
      <c r="DK10" s="626"/>
      <c r="DL10" s="626"/>
      <c r="DM10" s="626"/>
      <c r="DN10" s="626"/>
      <c r="DO10" s="626"/>
      <c r="DP10" s="627"/>
      <c r="DQ10" s="634" t="s">
        <v>224</v>
      </c>
      <c r="DR10" s="626"/>
      <c r="DS10" s="626"/>
      <c r="DT10" s="626"/>
      <c r="DU10" s="626"/>
      <c r="DV10" s="626"/>
      <c r="DW10" s="626"/>
      <c r="DX10" s="626"/>
      <c r="DY10" s="626"/>
      <c r="DZ10" s="626"/>
      <c r="EA10" s="626"/>
      <c r="EB10" s="626"/>
      <c r="EC10" s="635"/>
    </row>
    <row r="11" spans="2:143" ht="11.25" customHeight="1">
      <c r="B11" s="622" t="s">
        <v>232</v>
      </c>
      <c r="C11" s="623"/>
      <c r="D11" s="623"/>
      <c r="E11" s="623"/>
      <c r="F11" s="623"/>
      <c r="G11" s="623"/>
      <c r="H11" s="623"/>
      <c r="I11" s="623"/>
      <c r="J11" s="623"/>
      <c r="K11" s="623"/>
      <c r="L11" s="623"/>
      <c r="M11" s="623"/>
      <c r="N11" s="623"/>
      <c r="O11" s="623"/>
      <c r="P11" s="623"/>
      <c r="Q11" s="624"/>
      <c r="R11" s="625" t="s">
        <v>224</v>
      </c>
      <c r="S11" s="626"/>
      <c r="T11" s="626"/>
      <c r="U11" s="626"/>
      <c r="V11" s="626"/>
      <c r="W11" s="626"/>
      <c r="X11" s="626"/>
      <c r="Y11" s="627"/>
      <c r="Z11" s="628" t="s">
        <v>224</v>
      </c>
      <c r="AA11" s="628"/>
      <c r="AB11" s="628"/>
      <c r="AC11" s="628"/>
      <c r="AD11" s="629" t="s">
        <v>224</v>
      </c>
      <c r="AE11" s="629"/>
      <c r="AF11" s="629"/>
      <c r="AG11" s="629"/>
      <c r="AH11" s="629"/>
      <c r="AI11" s="629"/>
      <c r="AJ11" s="629"/>
      <c r="AK11" s="629"/>
      <c r="AL11" s="630" t="s">
        <v>224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12876</v>
      </c>
      <c r="BH11" s="626"/>
      <c r="BI11" s="626"/>
      <c r="BJ11" s="626"/>
      <c r="BK11" s="626"/>
      <c r="BL11" s="626"/>
      <c r="BM11" s="626"/>
      <c r="BN11" s="627"/>
      <c r="BO11" s="628">
        <v>2.2999999999999998</v>
      </c>
      <c r="BP11" s="628"/>
      <c r="BQ11" s="628"/>
      <c r="BR11" s="628"/>
      <c r="BS11" s="634" t="s">
        <v>224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567788</v>
      </c>
      <c r="CS11" s="626"/>
      <c r="CT11" s="626"/>
      <c r="CU11" s="626"/>
      <c r="CV11" s="626"/>
      <c r="CW11" s="626"/>
      <c r="CX11" s="626"/>
      <c r="CY11" s="627"/>
      <c r="CZ11" s="628">
        <v>6.6</v>
      </c>
      <c r="DA11" s="628"/>
      <c r="DB11" s="628"/>
      <c r="DC11" s="628"/>
      <c r="DD11" s="634">
        <v>187802</v>
      </c>
      <c r="DE11" s="626"/>
      <c r="DF11" s="626"/>
      <c r="DG11" s="626"/>
      <c r="DH11" s="626"/>
      <c r="DI11" s="626"/>
      <c r="DJ11" s="626"/>
      <c r="DK11" s="626"/>
      <c r="DL11" s="626"/>
      <c r="DM11" s="626"/>
      <c r="DN11" s="626"/>
      <c r="DO11" s="626"/>
      <c r="DP11" s="627"/>
      <c r="DQ11" s="634">
        <v>310722</v>
      </c>
      <c r="DR11" s="626"/>
      <c r="DS11" s="626"/>
      <c r="DT11" s="626"/>
      <c r="DU11" s="626"/>
      <c r="DV11" s="626"/>
      <c r="DW11" s="626"/>
      <c r="DX11" s="626"/>
      <c r="DY11" s="626"/>
      <c r="DZ11" s="626"/>
      <c r="EA11" s="626"/>
      <c r="EB11" s="626"/>
      <c r="EC11" s="635"/>
    </row>
    <row r="12" spans="2:143" ht="11.25" customHeight="1">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293679</v>
      </c>
      <c r="BH12" s="626"/>
      <c r="BI12" s="626"/>
      <c r="BJ12" s="626"/>
      <c r="BK12" s="626"/>
      <c r="BL12" s="626"/>
      <c r="BM12" s="626"/>
      <c r="BN12" s="627"/>
      <c r="BO12" s="628">
        <v>52.8</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240010</v>
      </c>
      <c r="CS12" s="626"/>
      <c r="CT12" s="626"/>
      <c r="CU12" s="626"/>
      <c r="CV12" s="626"/>
      <c r="CW12" s="626"/>
      <c r="CX12" s="626"/>
      <c r="CY12" s="627"/>
      <c r="CZ12" s="628">
        <v>2.8</v>
      </c>
      <c r="DA12" s="628"/>
      <c r="DB12" s="628"/>
      <c r="DC12" s="628"/>
      <c r="DD12" s="634">
        <v>51528</v>
      </c>
      <c r="DE12" s="626"/>
      <c r="DF12" s="626"/>
      <c r="DG12" s="626"/>
      <c r="DH12" s="626"/>
      <c r="DI12" s="626"/>
      <c r="DJ12" s="626"/>
      <c r="DK12" s="626"/>
      <c r="DL12" s="626"/>
      <c r="DM12" s="626"/>
      <c r="DN12" s="626"/>
      <c r="DO12" s="626"/>
      <c r="DP12" s="627"/>
      <c r="DQ12" s="634">
        <v>188917</v>
      </c>
      <c r="DR12" s="626"/>
      <c r="DS12" s="626"/>
      <c r="DT12" s="626"/>
      <c r="DU12" s="626"/>
      <c r="DV12" s="626"/>
      <c r="DW12" s="626"/>
      <c r="DX12" s="626"/>
      <c r="DY12" s="626"/>
      <c r="DZ12" s="626"/>
      <c r="EA12" s="626"/>
      <c r="EB12" s="626"/>
      <c r="EC12" s="635"/>
    </row>
    <row r="13" spans="2:143" ht="11.25" customHeight="1">
      <c r="B13" s="622" t="s">
        <v>238</v>
      </c>
      <c r="C13" s="623"/>
      <c r="D13" s="623"/>
      <c r="E13" s="623"/>
      <c r="F13" s="623"/>
      <c r="G13" s="623"/>
      <c r="H13" s="623"/>
      <c r="I13" s="623"/>
      <c r="J13" s="623"/>
      <c r="K13" s="623"/>
      <c r="L13" s="623"/>
      <c r="M13" s="623"/>
      <c r="N13" s="623"/>
      <c r="O13" s="623"/>
      <c r="P13" s="623"/>
      <c r="Q13" s="624"/>
      <c r="R13" s="625">
        <v>9363</v>
      </c>
      <c r="S13" s="626"/>
      <c r="T13" s="626"/>
      <c r="U13" s="626"/>
      <c r="V13" s="626"/>
      <c r="W13" s="626"/>
      <c r="X13" s="626"/>
      <c r="Y13" s="627"/>
      <c r="Z13" s="628">
        <v>0.1</v>
      </c>
      <c r="AA13" s="628"/>
      <c r="AB13" s="628"/>
      <c r="AC13" s="628"/>
      <c r="AD13" s="629">
        <v>9363</v>
      </c>
      <c r="AE13" s="629"/>
      <c r="AF13" s="629"/>
      <c r="AG13" s="629"/>
      <c r="AH13" s="629"/>
      <c r="AI13" s="629"/>
      <c r="AJ13" s="629"/>
      <c r="AK13" s="629"/>
      <c r="AL13" s="630">
        <v>0.2</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279841</v>
      </c>
      <c r="BH13" s="626"/>
      <c r="BI13" s="626"/>
      <c r="BJ13" s="626"/>
      <c r="BK13" s="626"/>
      <c r="BL13" s="626"/>
      <c r="BM13" s="626"/>
      <c r="BN13" s="627"/>
      <c r="BO13" s="628">
        <v>50.3</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1038756</v>
      </c>
      <c r="CS13" s="626"/>
      <c r="CT13" s="626"/>
      <c r="CU13" s="626"/>
      <c r="CV13" s="626"/>
      <c r="CW13" s="626"/>
      <c r="CX13" s="626"/>
      <c r="CY13" s="627"/>
      <c r="CZ13" s="628">
        <v>12</v>
      </c>
      <c r="DA13" s="628"/>
      <c r="DB13" s="628"/>
      <c r="DC13" s="628"/>
      <c r="DD13" s="634">
        <v>877991</v>
      </c>
      <c r="DE13" s="626"/>
      <c r="DF13" s="626"/>
      <c r="DG13" s="626"/>
      <c r="DH13" s="626"/>
      <c r="DI13" s="626"/>
      <c r="DJ13" s="626"/>
      <c r="DK13" s="626"/>
      <c r="DL13" s="626"/>
      <c r="DM13" s="626"/>
      <c r="DN13" s="626"/>
      <c r="DO13" s="626"/>
      <c r="DP13" s="627"/>
      <c r="DQ13" s="634">
        <v>187320</v>
      </c>
      <c r="DR13" s="626"/>
      <c r="DS13" s="626"/>
      <c r="DT13" s="626"/>
      <c r="DU13" s="626"/>
      <c r="DV13" s="626"/>
      <c r="DW13" s="626"/>
      <c r="DX13" s="626"/>
      <c r="DY13" s="626"/>
      <c r="DZ13" s="626"/>
      <c r="EA13" s="626"/>
      <c r="EB13" s="626"/>
      <c r="EC13" s="635"/>
    </row>
    <row r="14" spans="2:143" ht="11.25" customHeight="1">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29036</v>
      </c>
      <c r="BH14" s="626"/>
      <c r="BI14" s="626"/>
      <c r="BJ14" s="626"/>
      <c r="BK14" s="626"/>
      <c r="BL14" s="626"/>
      <c r="BM14" s="626"/>
      <c r="BN14" s="627"/>
      <c r="BO14" s="628">
        <v>5.2</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600577</v>
      </c>
      <c r="CS14" s="626"/>
      <c r="CT14" s="626"/>
      <c r="CU14" s="626"/>
      <c r="CV14" s="626"/>
      <c r="CW14" s="626"/>
      <c r="CX14" s="626"/>
      <c r="CY14" s="627"/>
      <c r="CZ14" s="628">
        <v>7</v>
      </c>
      <c r="DA14" s="628"/>
      <c r="DB14" s="628"/>
      <c r="DC14" s="628"/>
      <c r="DD14" s="634">
        <v>401505</v>
      </c>
      <c r="DE14" s="626"/>
      <c r="DF14" s="626"/>
      <c r="DG14" s="626"/>
      <c r="DH14" s="626"/>
      <c r="DI14" s="626"/>
      <c r="DJ14" s="626"/>
      <c r="DK14" s="626"/>
      <c r="DL14" s="626"/>
      <c r="DM14" s="626"/>
      <c r="DN14" s="626"/>
      <c r="DO14" s="626"/>
      <c r="DP14" s="627"/>
      <c r="DQ14" s="634">
        <v>200423</v>
      </c>
      <c r="DR14" s="626"/>
      <c r="DS14" s="626"/>
      <c r="DT14" s="626"/>
      <c r="DU14" s="626"/>
      <c r="DV14" s="626"/>
      <c r="DW14" s="626"/>
      <c r="DX14" s="626"/>
      <c r="DY14" s="626"/>
      <c r="DZ14" s="626"/>
      <c r="EA14" s="626"/>
      <c r="EB14" s="626"/>
      <c r="EC14" s="635"/>
    </row>
    <row r="15" spans="2:143" ht="11.25" customHeight="1">
      <c r="B15" s="622" t="s">
        <v>244</v>
      </c>
      <c r="C15" s="623"/>
      <c r="D15" s="623"/>
      <c r="E15" s="623"/>
      <c r="F15" s="623"/>
      <c r="G15" s="623"/>
      <c r="H15" s="623"/>
      <c r="I15" s="623"/>
      <c r="J15" s="623"/>
      <c r="K15" s="623"/>
      <c r="L15" s="623"/>
      <c r="M15" s="623"/>
      <c r="N15" s="623"/>
      <c r="O15" s="623"/>
      <c r="P15" s="623"/>
      <c r="Q15" s="624"/>
      <c r="R15" s="625">
        <v>510</v>
      </c>
      <c r="S15" s="626"/>
      <c r="T15" s="626"/>
      <c r="U15" s="626"/>
      <c r="V15" s="626"/>
      <c r="W15" s="626"/>
      <c r="X15" s="626"/>
      <c r="Y15" s="627"/>
      <c r="Z15" s="628">
        <v>0</v>
      </c>
      <c r="AA15" s="628"/>
      <c r="AB15" s="628"/>
      <c r="AC15" s="628"/>
      <c r="AD15" s="629">
        <v>510</v>
      </c>
      <c r="AE15" s="629"/>
      <c r="AF15" s="629"/>
      <c r="AG15" s="629"/>
      <c r="AH15" s="629"/>
      <c r="AI15" s="629"/>
      <c r="AJ15" s="629"/>
      <c r="AK15" s="629"/>
      <c r="AL15" s="630">
        <v>0</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43679</v>
      </c>
      <c r="BH15" s="626"/>
      <c r="BI15" s="626"/>
      <c r="BJ15" s="626"/>
      <c r="BK15" s="626"/>
      <c r="BL15" s="626"/>
      <c r="BM15" s="626"/>
      <c r="BN15" s="627"/>
      <c r="BO15" s="628">
        <v>7.9</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449872</v>
      </c>
      <c r="CS15" s="626"/>
      <c r="CT15" s="626"/>
      <c r="CU15" s="626"/>
      <c r="CV15" s="626"/>
      <c r="CW15" s="626"/>
      <c r="CX15" s="626"/>
      <c r="CY15" s="627"/>
      <c r="CZ15" s="628">
        <v>5.2</v>
      </c>
      <c r="DA15" s="628"/>
      <c r="DB15" s="628"/>
      <c r="DC15" s="628"/>
      <c r="DD15" s="634">
        <v>65633</v>
      </c>
      <c r="DE15" s="626"/>
      <c r="DF15" s="626"/>
      <c r="DG15" s="626"/>
      <c r="DH15" s="626"/>
      <c r="DI15" s="626"/>
      <c r="DJ15" s="626"/>
      <c r="DK15" s="626"/>
      <c r="DL15" s="626"/>
      <c r="DM15" s="626"/>
      <c r="DN15" s="626"/>
      <c r="DO15" s="626"/>
      <c r="DP15" s="627"/>
      <c r="DQ15" s="634">
        <v>402147</v>
      </c>
      <c r="DR15" s="626"/>
      <c r="DS15" s="626"/>
      <c r="DT15" s="626"/>
      <c r="DU15" s="626"/>
      <c r="DV15" s="626"/>
      <c r="DW15" s="626"/>
      <c r="DX15" s="626"/>
      <c r="DY15" s="626"/>
      <c r="DZ15" s="626"/>
      <c r="EA15" s="626"/>
      <c r="EB15" s="626"/>
      <c r="EC15" s="635"/>
    </row>
    <row r="16" spans="2:143" ht="11.25" customHeight="1">
      <c r="B16" s="622" t="s">
        <v>247</v>
      </c>
      <c r="C16" s="623"/>
      <c r="D16" s="623"/>
      <c r="E16" s="623"/>
      <c r="F16" s="623"/>
      <c r="G16" s="623"/>
      <c r="H16" s="623"/>
      <c r="I16" s="623"/>
      <c r="J16" s="623"/>
      <c r="K16" s="623"/>
      <c r="L16" s="623"/>
      <c r="M16" s="623"/>
      <c r="N16" s="623"/>
      <c r="O16" s="623"/>
      <c r="P16" s="623"/>
      <c r="Q16" s="624"/>
      <c r="R16" s="625">
        <v>3788860</v>
      </c>
      <c r="S16" s="626"/>
      <c r="T16" s="626"/>
      <c r="U16" s="626"/>
      <c r="V16" s="626"/>
      <c r="W16" s="626"/>
      <c r="X16" s="626"/>
      <c r="Y16" s="627"/>
      <c r="Z16" s="628">
        <v>42.6</v>
      </c>
      <c r="AA16" s="628"/>
      <c r="AB16" s="628"/>
      <c r="AC16" s="628"/>
      <c r="AD16" s="629">
        <v>3478848</v>
      </c>
      <c r="AE16" s="629"/>
      <c r="AF16" s="629"/>
      <c r="AG16" s="629"/>
      <c r="AH16" s="629"/>
      <c r="AI16" s="629"/>
      <c r="AJ16" s="629"/>
      <c r="AK16" s="629"/>
      <c r="AL16" s="630">
        <v>81.3</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260833</v>
      </c>
      <c r="CS16" s="626"/>
      <c r="CT16" s="626"/>
      <c r="CU16" s="626"/>
      <c r="CV16" s="626"/>
      <c r="CW16" s="626"/>
      <c r="CX16" s="626"/>
      <c r="CY16" s="627"/>
      <c r="CZ16" s="628">
        <v>3</v>
      </c>
      <c r="DA16" s="628"/>
      <c r="DB16" s="628"/>
      <c r="DC16" s="628"/>
      <c r="DD16" s="634" t="s">
        <v>224</v>
      </c>
      <c r="DE16" s="626"/>
      <c r="DF16" s="626"/>
      <c r="DG16" s="626"/>
      <c r="DH16" s="626"/>
      <c r="DI16" s="626"/>
      <c r="DJ16" s="626"/>
      <c r="DK16" s="626"/>
      <c r="DL16" s="626"/>
      <c r="DM16" s="626"/>
      <c r="DN16" s="626"/>
      <c r="DO16" s="626"/>
      <c r="DP16" s="627"/>
      <c r="DQ16" s="634">
        <v>41028</v>
      </c>
      <c r="DR16" s="626"/>
      <c r="DS16" s="626"/>
      <c r="DT16" s="626"/>
      <c r="DU16" s="626"/>
      <c r="DV16" s="626"/>
      <c r="DW16" s="626"/>
      <c r="DX16" s="626"/>
      <c r="DY16" s="626"/>
      <c r="DZ16" s="626"/>
      <c r="EA16" s="626"/>
      <c r="EB16" s="626"/>
      <c r="EC16" s="635"/>
    </row>
    <row r="17" spans="2:133" ht="11.25" customHeight="1">
      <c r="B17" s="622" t="s">
        <v>250</v>
      </c>
      <c r="C17" s="623"/>
      <c r="D17" s="623"/>
      <c r="E17" s="623"/>
      <c r="F17" s="623"/>
      <c r="G17" s="623"/>
      <c r="H17" s="623"/>
      <c r="I17" s="623"/>
      <c r="J17" s="623"/>
      <c r="K17" s="623"/>
      <c r="L17" s="623"/>
      <c r="M17" s="623"/>
      <c r="N17" s="623"/>
      <c r="O17" s="623"/>
      <c r="P17" s="623"/>
      <c r="Q17" s="624"/>
      <c r="R17" s="625">
        <v>3478848</v>
      </c>
      <c r="S17" s="626"/>
      <c r="T17" s="626"/>
      <c r="U17" s="626"/>
      <c r="V17" s="626"/>
      <c r="W17" s="626"/>
      <c r="X17" s="626"/>
      <c r="Y17" s="627"/>
      <c r="Z17" s="628">
        <v>39.1</v>
      </c>
      <c r="AA17" s="628"/>
      <c r="AB17" s="628"/>
      <c r="AC17" s="628"/>
      <c r="AD17" s="629">
        <v>3478848</v>
      </c>
      <c r="AE17" s="629"/>
      <c r="AF17" s="629"/>
      <c r="AG17" s="629"/>
      <c r="AH17" s="629"/>
      <c r="AI17" s="629"/>
      <c r="AJ17" s="629"/>
      <c r="AK17" s="629"/>
      <c r="AL17" s="630">
        <v>81.3</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961714</v>
      </c>
      <c r="CS17" s="626"/>
      <c r="CT17" s="626"/>
      <c r="CU17" s="626"/>
      <c r="CV17" s="626"/>
      <c r="CW17" s="626"/>
      <c r="CX17" s="626"/>
      <c r="CY17" s="627"/>
      <c r="CZ17" s="628">
        <v>11.1</v>
      </c>
      <c r="DA17" s="628"/>
      <c r="DB17" s="628"/>
      <c r="DC17" s="628"/>
      <c r="DD17" s="634" t="s">
        <v>224</v>
      </c>
      <c r="DE17" s="626"/>
      <c r="DF17" s="626"/>
      <c r="DG17" s="626"/>
      <c r="DH17" s="626"/>
      <c r="DI17" s="626"/>
      <c r="DJ17" s="626"/>
      <c r="DK17" s="626"/>
      <c r="DL17" s="626"/>
      <c r="DM17" s="626"/>
      <c r="DN17" s="626"/>
      <c r="DO17" s="626"/>
      <c r="DP17" s="627"/>
      <c r="DQ17" s="634">
        <v>943874</v>
      </c>
      <c r="DR17" s="626"/>
      <c r="DS17" s="626"/>
      <c r="DT17" s="626"/>
      <c r="DU17" s="626"/>
      <c r="DV17" s="626"/>
      <c r="DW17" s="626"/>
      <c r="DX17" s="626"/>
      <c r="DY17" s="626"/>
      <c r="DZ17" s="626"/>
      <c r="EA17" s="626"/>
      <c r="EB17" s="626"/>
      <c r="EC17" s="635"/>
    </row>
    <row r="18" spans="2:133" ht="11.25" customHeight="1">
      <c r="B18" s="622" t="s">
        <v>253</v>
      </c>
      <c r="C18" s="623"/>
      <c r="D18" s="623"/>
      <c r="E18" s="623"/>
      <c r="F18" s="623"/>
      <c r="G18" s="623"/>
      <c r="H18" s="623"/>
      <c r="I18" s="623"/>
      <c r="J18" s="623"/>
      <c r="K18" s="623"/>
      <c r="L18" s="623"/>
      <c r="M18" s="623"/>
      <c r="N18" s="623"/>
      <c r="O18" s="623"/>
      <c r="P18" s="623"/>
      <c r="Q18" s="624"/>
      <c r="R18" s="625">
        <v>310012</v>
      </c>
      <c r="S18" s="626"/>
      <c r="T18" s="626"/>
      <c r="U18" s="626"/>
      <c r="V18" s="626"/>
      <c r="W18" s="626"/>
      <c r="X18" s="626"/>
      <c r="Y18" s="627"/>
      <c r="Z18" s="628">
        <v>3.5</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c r="B19" s="622" t="s">
        <v>256</v>
      </c>
      <c r="C19" s="623"/>
      <c r="D19" s="623"/>
      <c r="E19" s="623"/>
      <c r="F19" s="623"/>
      <c r="G19" s="623"/>
      <c r="H19" s="623"/>
      <c r="I19" s="623"/>
      <c r="J19" s="623"/>
      <c r="K19" s="623"/>
      <c r="L19" s="623"/>
      <c r="M19" s="623"/>
      <c r="N19" s="623"/>
      <c r="O19" s="623"/>
      <c r="P19" s="623"/>
      <c r="Q19" s="624"/>
      <c r="R19" s="625" t="s">
        <v>224</v>
      </c>
      <c r="S19" s="626"/>
      <c r="T19" s="626"/>
      <c r="U19" s="626"/>
      <c r="V19" s="626"/>
      <c r="W19" s="626"/>
      <c r="X19" s="626"/>
      <c r="Y19" s="627"/>
      <c r="Z19" s="628" t="s">
        <v>224</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1073</v>
      </c>
      <c r="BH19" s="626"/>
      <c r="BI19" s="626"/>
      <c r="BJ19" s="626"/>
      <c r="BK19" s="626"/>
      <c r="BL19" s="626"/>
      <c r="BM19" s="626"/>
      <c r="BN19" s="627"/>
      <c r="BO19" s="628">
        <v>0.2</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c r="B20" s="622" t="s">
        <v>259</v>
      </c>
      <c r="C20" s="623"/>
      <c r="D20" s="623"/>
      <c r="E20" s="623"/>
      <c r="F20" s="623"/>
      <c r="G20" s="623"/>
      <c r="H20" s="623"/>
      <c r="I20" s="623"/>
      <c r="J20" s="623"/>
      <c r="K20" s="623"/>
      <c r="L20" s="623"/>
      <c r="M20" s="623"/>
      <c r="N20" s="623"/>
      <c r="O20" s="623"/>
      <c r="P20" s="623"/>
      <c r="Q20" s="624"/>
      <c r="R20" s="625">
        <v>4564440</v>
      </c>
      <c r="S20" s="626"/>
      <c r="T20" s="626"/>
      <c r="U20" s="626"/>
      <c r="V20" s="626"/>
      <c r="W20" s="626"/>
      <c r="X20" s="626"/>
      <c r="Y20" s="627"/>
      <c r="Z20" s="628">
        <v>51.3</v>
      </c>
      <c r="AA20" s="628"/>
      <c r="AB20" s="628"/>
      <c r="AC20" s="628"/>
      <c r="AD20" s="629">
        <v>4254428</v>
      </c>
      <c r="AE20" s="629"/>
      <c r="AF20" s="629"/>
      <c r="AG20" s="629"/>
      <c r="AH20" s="629"/>
      <c r="AI20" s="629"/>
      <c r="AJ20" s="629"/>
      <c r="AK20" s="629"/>
      <c r="AL20" s="630">
        <v>99.4</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1073</v>
      </c>
      <c r="BH20" s="626"/>
      <c r="BI20" s="626"/>
      <c r="BJ20" s="626"/>
      <c r="BK20" s="626"/>
      <c r="BL20" s="626"/>
      <c r="BM20" s="626"/>
      <c r="BN20" s="627"/>
      <c r="BO20" s="628">
        <v>0.2</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8627064</v>
      </c>
      <c r="CS20" s="626"/>
      <c r="CT20" s="626"/>
      <c r="CU20" s="626"/>
      <c r="CV20" s="626"/>
      <c r="CW20" s="626"/>
      <c r="CX20" s="626"/>
      <c r="CY20" s="627"/>
      <c r="CZ20" s="628">
        <v>100</v>
      </c>
      <c r="DA20" s="628"/>
      <c r="DB20" s="628"/>
      <c r="DC20" s="628"/>
      <c r="DD20" s="634">
        <v>1846218</v>
      </c>
      <c r="DE20" s="626"/>
      <c r="DF20" s="626"/>
      <c r="DG20" s="626"/>
      <c r="DH20" s="626"/>
      <c r="DI20" s="626"/>
      <c r="DJ20" s="626"/>
      <c r="DK20" s="626"/>
      <c r="DL20" s="626"/>
      <c r="DM20" s="626"/>
      <c r="DN20" s="626"/>
      <c r="DO20" s="626"/>
      <c r="DP20" s="627"/>
      <c r="DQ20" s="634">
        <v>5148408</v>
      </c>
      <c r="DR20" s="626"/>
      <c r="DS20" s="626"/>
      <c r="DT20" s="626"/>
      <c r="DU20" s="626"/>
      <c r="DV20" s="626"/>
      <c r="DW20" s="626"/>
      <c r="DX20" s="626"/>
      <c r="DY20" s="626"/>
      <c r="DZ20" s="626"/>
      <c r="EA20" s="626"/>
      <c r="EB20" s="626"/>
      <c r="EC20" s="635"/>
    </row>
    <row r="21" spans="2:133" ht="11.25" customHeight="1">
      <c r="B21" s="622" t="s">
        <v>262</v>
      </c>
      <c r="C21" s="623"/>
      <c r="D21" s="623"/>
      <c r="E21" s="623"/>
      <c r="F21" s="623"/>
      <c r="G21" s="623"/>
      <c r="H21" s="623"/>
      <c r="I21" s="623"/>
      <c r="J21" s="623"/>
      <c r="K21" s="623"/>
      <c r="L21" s="623"/>
      <c r="M21" s="623"/>
      <c r="N21" s="623"/>
      <c r="O21" s="623"/>
      <c r="P21" s="623"/>
      <c r="Q21" s="624"/>
      <c r="R21" s="625">
        <v>1618</v>
      </c>
      <c r="S21" s="626"/>
      <c r="T21" s="626"/>
      <c r="U21" s="626"/>
      <c r="V21" s="626"/>
      <c r="W21" s="626"/>
      <c r="X21" s="626"/>
      <c r="Y21" s="627"/>
      <c r="Z21" s="628">
        <v>0</v>
      </c>
      <c r="AA21" s="628"/>
      <c r="AB21" s="628"/>
      <c r="AC21" s="628"/>
      <c r="AD21" s="629">
        <v>1618</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1073</v>
      </c>
      <c r="BH21" s="626"/>
      <c r="BI21" s="626"/>
      <c r="BJ21" s="626"/>
      <c r="BK21" s="626"/>
      <c r="BL21" s="626"/>
      <c r="BM21" s="626"/>
      <c r="BN21" s="627"/>
      <c r="BO21" s="628">
        <v>0.2</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264</v>
      </c>
      <c r="C22" s="623"/>
      <c r="D22" s="623"/>
      <c r="E22" s="623"/>
      <c r="F22" s="623"/>
      <c r="G22" s="623"/>
      <c r="H22" s="623"/>
      <c r="I22" s="623"/>
      <c r="J22" s="623"/>
      <c r="K22" s="623"/>
      <c r="L22" s="623"/>
      <c r="M22" s="623"/>
      <c r="N22" s="623"/>
      <c r="O22" s="623"/>
      <c r="P22" s="623"/>
      <c r="Q22" s="624"/>
      <c r="R22" s="625">
        <v>22735</v>
      </c>
      <c r="S22" s="626"/>
      <c r="T22" s="626"/>
      <c r="U22" s="626"/>
      <c r="V22" s="626"/>
      <c r="W22" s="626"/>
      <c r="X22" s="626"/>
      <c r="Y22" s="627"/>
      <c r="Z22" s="628">
        <v>0.3</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267</v>
      </c>
      <c r="C23" s="623"/>
      <c r="D23" s="623"/>
      <c r="E23" s="623"/>
      <c r="F23" s="623"/>
      <c r="G23" s="623"/>
      <c r="H23" s="623"/>
      <c r="I23" s="623"/>
      <c r="J23" s="623"/>
      <c r="K23" s="623"/>
      <c r="L23" s="623"/>
      <c r="M23" s="623"/>
      <c r="N23" s="623"/>
      <c r="O23" s="623"/>
      <c r="P23" s="623"/>
      <c r="Q23" s="624"/>
      <c r="R23" s="625">
        <v>144008</v>
      </c>
      <c r="S23" s="626"/>
      <c r="T23" s="626"/>
      <c r="U23" s="626"/>
      <c r="V23" s="626"/>
      <c r="W23" s="626"/>
      <c r="X23" s="626"/>
      <c r="Y23" s="627"/>
      <c r="Z23" s="628">
        <v>1.6</v>
      </c>
      <c r="AA23" s="628"/>
      <c r="AB23" s="628"/>
      <c r="AC23" s="628"/>
      <c r="AD23" s="629">
        <v>8755</v>
      </c>
      <c r="AE23" s="629"/>
      <c r="AF23" s="629"/>
      <c r="AG23" s="629"/>
      <c r="AH23" s="629"/>
      <c r="AI23" s="629"/>
      <c r="AJ23" s="629"/>
      <c r="AK23" s="629"/>
      <c r="AL23" s="630">
        <v>0.2</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c r="B24" s="622" t="s">
        <v>274</v>
      </c>
      <c r="C24" s="623"/>
      <c r="D24" s="623"/>
      <c r="E24" s="623"/>
      <c r="F24" s="623"/>
      <c r="G24" s="623"/>
      <c r="H24" s="623"/>
      <c r="I24" s="623"/>
      <c r="J24" s="623"/>
      <c r="K24" s="623"/>
      <c r="L24" s="623"/>
      <c r="M24" s="623"/>
      <c r="N24" s="623"/>
      <c r="O24" s="623"/>
      <c r="P24" s="623"/>
      <c r="Q24" s="624"/>
      <c r="R24" s="625">
        <v>7189</v>
      </c>
      <c r="S24" s="626"/>
      <c r="T24" s="626"/>
      <c r="U24" s="626"/>
      <c r="V24" s="626"/>
      <c r="W24" s="626"/>
      <c r="X24" s="626"/>
      <c r="Y24" s="627"/>
      <c r="Z24" s="628">
        <v>0.1</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2919784</v>
      </c>
      <c r="CS24" s="615"/>
      <c r="CT24" s="615"/>
      <c r="CU24" s="615"/>
      <c r="CV24" s="615"/>
      <c r="CW24" s="615"/>
      <c r="CX24" s="615"/>
      <c r="CY24" s="616"/>
      <c r="CZ24" s="652">
        <v>33.799999999999997</v>
      </c>
      <c r="DA24" s="653"/>
      <c r="DB24" s="653"/>
      <c r="DC24" s="654"/>
      <c r="DD24" s="651">
        <v>2210886</v>
      </c>
      <c r="DE24" s="615"/>
      <c r="DF24" s="615"/>
      <c r="DG24" s="615"/>
      <c r="DH24" s="615"/>
      <c r="DI24" s="615"/>
      <c r="DJ24" s="615"/>
      <c r="DK24" s="616"/>
      <c r="DL24" s="651">
        <v>2198944</v>
      </c>
      <c r="DM24" s="615"/>
      <c r="DN24" s="615"/>
      <c r="DO24" s="615"/>
      <c r="DP24" s="615"/>
      <c r="DQ24" s="615"/>
      <c r="DR24" s="615"/>
      <c r="DS24" s="615"/>
      <c r="DT24" s="615"/>
      <c r="DU24" s="615"/>
      <c r="DV24" s="616"/>
      <c r="DW24" s="619">
        <v>49.5</v>
      </c>
      <c r="DX24" s="620"/>
      <c r="DY24" s="620"/>
      <c r="DZ24" s="620"/>
      <c r="EA24" s="620"/>
      <c r="EB24" s="620"/>
      <c r="EC24" s="621"/>
    </row>
    <row r="25" spans="2:133" ht="11.25" customHeight="1">
      <c r="B25" s="622" t="s">
        <v>277</v>
      </c>
      <c r="C25" s="623"/>
      <c r="D25" s="623"/>
      <c r="E25" s="623"/>
      <c r="F25" s="623"/>
      <c r="G25" s="623"/>
      <c r="H25" s="623"/>
      <c r="I25" s="623"/>
      <c r="J25" s="623"/>
      <c r="K25" s="623"/>
      <c r="L25" s="623"/>
      <c r="M25" s="623"/>
      <c r="N25" s="623"/>
      <c r="O25" s="623"/>
      <c r="P25" s="623"/>
      <c r="Q25" s="624"/>
      <c r="R25" s="625">
        <v>717565</v>
      </c>
      <c r="S25" s="626"/>
      <c r="T25" s="626"/>
      <c r="U25" s="626"/>
      <c r="V25" s="626"/>
      <c r="W25" s="626"/>
      <c r="X25" s="626"/>
      <c r="Y25" s="627"/>
      <c r="Z25" s="628">
        <v>8.1</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1158586</v>
      </c>
      <c r="CS25" s="657"/>
      <c r="CT25" s="657"/>
      <c r="CU25" s="657"/>
      <c r="CV25" s="657"/>
      <c r="CW25" s="657"/>
      <c r="CX25" s="657"/>
      <c r="CY25" s="658"/>
      <c r="CZ25" s="659">
        <v>13.4</v>
      </c>
      <c r="DA25" s="660"/>
      <c r="DB25" s="660"/>
      <c r="DC25" s="661"/>
      <c r="DD25" s="634">
        <v>1046554</v>
      </c>
      <c r="DE25" s="657"/>
      <c r="DF25" s="657"/>
      <c r="DG25" s="657"/>
      <c r="DH25" s="657"/>
      <c r="DI25" s="657"/>
      <c r="DJ25" s="657"/>
      <c r="DK25" s="658"/>
      <c r="DL25" s="634">
        <v>1037897</v>
      </c>
      <c r="DM25" s="657"/>
      <c r="DN25" s="657"/>
      <c r="DO25" s="657"/>
      <c r="DP25" s="657"/>
      <c r="DQ25" s="657"/>
      <c r="DR25" s="657"/>
      <c r="DS25" s="657"/>
      <c r="DT25" s="657"/>
      <c r="DU25" s="657"/>
      <c r="DV25" s="658"/>
      <c r="DW25" s="630">
        <v>23.4</v>
      </c>
      <c r="DX25" s="655"/>
      <c r="DY25" s="655"/>
      <c r="DZ25" s="655"/>
      <c r="EA25" s="655"/>
      <c r="EB25" s="655"/>
      <c r="EC25" s="656"/>
    </row>
    <row r="26" spans="2:133" ht="11.25" customHeight="1">
      <c r="B26" s="662" t="s">
        <v>280</v>
      </c>
      <c r="C26" s="663"/>
      <c r="D26" s="663"/>
      <c r="E26" s="663"/>
      <c r="F26" s="663"/>
      <c r="G26" s="663"/>
      <c r="H26" s="663"/>
      <c r="I26" s="663"/>
      <c r="J26" s="663"/>
      <c r="K26" s="663"/>
      <c r="L26" s="663"/>
      <c r="M26" s="663"/>
      <c r="N26" s="663"/>
      <c r="O26" s="663"/>
      <c r="P26" s="663"/>
      <c r="Q26" s="664"/>
      <c r="R26" s="625">
        <v>1024</v>
      </c>
      <c r="S26" s="626"/>
      <c r="T26" s="626"/>
      <c r="U26" s="626"/>
      <c r="V26" s="626"/>
      <c r="W26" s="626"/>
      <c r="X26" s="626"/>
      <c r="Y26" s="627"/>
      <c r="Z26" s="628">
        <v>0</v>
      </c>
      <c r="AA26" s="628"/>
      <c r="AB26" s="628"/>
      <c r="AC26" s="628"/>
      <c r="AD26" s="629">
        <v>1024</v>
      </c>
      <c r="AE26" s="629"/>
      <c r="AF26" s="629"/>
      <c r="AG26" s="629"/>
      <c r="AH26" s="629"/>
      <c r="AI26" s="629"/>
      <c r="AJ26" s="629"/>
      <c r="AK26" s="629"/>
      <c r="AL26" s="630">
        <v>0</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676024</v>
      </c>
      <c r="CS26" s="626"/>
      <c r="CT26" s="626"/>
      <c r="CU26" s="626"/>
      <c r="CV26" s="626"/>
      <c r="CW26" s="626"/>
      <c r="CX26" s="626"/>
      <c r="CY26" s="627"/>
      <c r="CZ26" s="659">
        <v>7.8</v>
      </c>
      <c r="DA26" s="660"/>
      <c r="DB26" s="660"/>
      <c r="DC26" s="661"/>
      <c r="DD26" s="634">
        <v>603246</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283</v>
      </c>
      <c r="C27" s="623"/>
      <c r="D27" s="623"/>
      <c r="E27" s="623"/>
      <c r="F27" s="623"/>
      <c r="G27" s="623"/>
      <c r="H27" s="623"/>
      <c r="I27" s="623"/>
      <c r="J27" s="623"/>
      <c r="K27" s="623"/>
      <c r="L27" s="623"/>
      <c r="M27" s="623"/>
      <c r="N27" s="623"/>
      <c r="O27" s="623"/>
      <c r="P27" s="623"/>
      <c r="Q27" s="624"/>
      <c r="R27" s="625">
        <v>624114</v>
      </c>
      <c r="S27" s="626"/>
      <c r="T27" s="626"/>
      <c r="U27" s="626"/>
      <c r="V27" s="626"/>
      <c r="W27" s="626"/>
      <c r="X27" s="626"/>
      <c r="Y27" s="627"/>
      <c r="Z27" s="628">
        <v>7</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556218</v>
      </c>
      <c r="BH27" s="626"/>
      <c r="BI27" s="626"/>
      <c r="BJ27" s="626"/>
      <c r="BK27" s="626"/>
      <c r="BL27" s="626"/>
      <c r="BM27" s="626"/>
      <c r="BN27" s="627"/>
      <c r="BO27" s="628">
        <v>100</v>
      </c>
      <c r="BP27" s="628"/>
      <c r="BQ27" s="628"/>
      <c r="BR27" s="628"/>
      <c r="BS27" s="634" t="s">
        <v>224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799484</v>
      </c>
      <c r="CS27" s="657"/>
      <c r="CT27" s="657"/>
      <c r="CU27" s="657"/>
      <c r="CV27" s="657"/>
      <c r="CW27" s="657"/>
      <c r="CX27" s="657"/>
      <c r="CY27" s="658"/>
      <c r="CZ27" s="659">
        <v>9.3000000000000007</v>
      </c>
      <c r="DA27" s="660"/>
      <c r="DB27" s="660"/>
      <c r="DC27" s="661"/>
      <c r="DD27" s="634">
        <v>220458</v>
      </c>
      <c r="DE27" s="657"/>
      <c r="DF27" s="657"/>
      <c r="DG27" s="657"/>
      <c r="DH27" s="657"/>
      <c r="DI27" s="657"/>
      <c r="DJ27" s="657"/>
      <c r="DK27" s="658"/>
      <c r="DL27" s="634">
        <v>217173</v>
      </c>
      <c r="DM27" s="657"/>
      <c r="DN27" s="657"/>
      <c r="DO27" s="657"/>
      <c r="DP27" s="657"/>
      <c r="DQ27" s="657"/>
      <c r="DR27" s="657"/>
      <c r="DS27" s="657"/>
      <c r="DT27" s="657"/>
      <c r="DU27" s="657"/>
      <c r="DV27" s="658"/>
      <c r="DW27" s="630">
        <v>4.9000000000000004</v>
      </c>
      <c r="DX27" s="655"/>
      <c r="DY27" s="655"/>
      <c r="DZ27" s="655"/>
      <c r="EA27" s="655"/>
      <c r="EB27" s="655"/>
      <c r="EC27" s="656"/>
    </row>
    <row r="28" spans="2:133" ht="11.25" customHeight="1">
      <c r="B28" s="622" t="s">
        <v>286</v>
      </c>
      <c r="C28" s="623"/>
      <c r="D28" s="623"/>
      <c r="E28" s="623"/>
      <c r="F28" s="623"/>
      <c r="G28" s="623"/>
      <c r="H28" s="623"/>
      <c r="I28" s="623"/>
      <c r="J28" s="623"/>
      <c r="K28" s="623"/>
      <c r="L28" s="623"/>
      <c r="M28" s="623"/>
      <c r="N28" s="623"/>
      <c r="O28" s="623"/>
      <c r="P28" s="623"/>
      <c r="Q28" s="624"/>
      <c r="R28" s="625">
        <v>134246</v>
      </c>
      <c r="S28" s="626"/>
      <c r="T28" s="626"/>
      <c r="U28" s="626"/>
      <c r="V28" s="626"/>
      <c r="W28" s="626"/>
      <c r="X28" s="626"/>
      <c r="Y28" s="627"/>
      <c r="Z28" s="628">
        <v>1.5</v>
      </c>
      <c r="AA28" s="628"/>
      <c r="AB28" s="628"/>
      <c r="AC28" s="628"/>
      <c r="AD28" s="629">
        <v>15716</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961714</v>
      </c>
      <c r="CS28" s="626"/>
      <c r="CT28" s="626"/>
      <c r="CU28" s="626"/>
      <c r="CV28" s="626"/>
      <c r="CW28" s="626"/>
      <c r="CX28" s="626"/>
      <c r="CY28" s="627"/>
      <c r="CZ28" s="659">
        <v>11.1</v>
      </c>
      <c r="DA28" s="660"/>
      <c r="DB28" s="660"/>
      <c r="DC28" s="661"/>
      <c r="DD28" s="634">
        <v>943874</v>
      </c>
      <c r="DE28" s="626"/>
      <c r="DF28" s="626"/>
      <c r="DG28" s="626"/>
      <c r="DH28" s="626"/>
      <c r="DI28" s="626"/>
      <c r="DJ28" s="626"/>
      <c r="DK28" s="627"/>
      <c r="DL28" s="634">
        <v>943874</v>
      </c>
      <c r="DM28" s="626"/>
      <c r="DN28" s="626"/>
      <c r="DO28" s="626"/>
      <c r="DP28" s="626"/>
      <c r="DQ28" s="626"/>
      <c r="DR28" s="626"/>
      <c r="DS28" s="626"/>
      <c r="DT28" s="626"/>
      <c r="DU28" s="626"/>
      <c r="DV28" s="627"/>
      <c r="DW28" s="630">
        <v>21.2</v>
      </c>
      <c r="DX28" s="655"/>
      <c r="DY28" s="655"/>
      <c r="DZ28" s="655"/>
      <c r="EA28" s="655"/>
      <c r="EB28" s="655"/>
      <c r="EC28" s="656"/>
    </row>
    <row r="29" spans="2:133" ht="11.25" customHeight="1">
      <c r="B29" s="622" t="s">
        <v>288</v>
      </c>
      <c r="C29" s="623"/>
      <c r="D29" s="623"/>
      <c r="E29" s="623"/>
      <c r="F29" s="623"/>
      <c r="G29" s="623"/>
      <c r="H29" s="623"/>
      <c r="I29" s="623"/>
      <c r="J29" s="623"/>
      <c r="K29" s="623"/>
      <c r="L29" s="623"/>
      <c r="M29" s="623"/>
      <c r="N29" s="623"/>
      <c r="O29" s="623"/>
      <c r="P29" s="623"/>
      <c r="Q29" s="624"/>
      <c r="R29" s="625">
        <v>316999</v>
      </c>
      <c r="S29" s="626"/>
      <c r="T29" s="626"/>
      <c r="U29" s="626"/>
      <c r="V29" s="626"/>
      <c r="W29" s="626"/>
      <c r="X29" s="626"/>
      <c r="Y29" s="627"/>
      <c r="Z29" s="628">
        <v>3.6</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961393</v>
      </c>
      <c r="CS29" s="657"/>
      <c r="CT29" s="657"/>
      <c r="CU29" s="657"/>
      <c r="CV29" s="657"/>
      <c r="CW29" s="657"/>
      <c r="CX29" s="657"/>
      <c r="CY29" s="658"/>
      <c r="CZ29" s="659">
        <v>11.1</v>
      </c>
      <c r="DA29" s="660"/>
      <c r="DB29" s="660"/>
      <c r="DC29" s="661"/>
      <c r="DD29" s="634">
        <v>943553</v>
      </c>
      <c r="DE29" s="657"/>
      <c r="DF29" s="657"/>
      <c r="DG29" s="657"/>
      <c r="DH29" s="657"/>
      <c r="DI29" s="657"/>
      <c r="DJ29" s="657"/>
      <c r="DK29" s="658"/>
      <c r="DL29" s="634">
        <v>943553</v>
      </c>
      <c r="DM29" s="657"/>
      <c r="DN29" s="657"/>
      <c r="DO29" s="657"/>
      <c r="DP29" s="657"/>
      <c r="DQ29" s="657"/>
      <c r="DR29" s="657"/>
      <c r="DS29" s="657"/>
      <c r="DT29" s="657"/>
      <c r="DU29" s="657"/>
      <c r="DV29" s="658"/>
      <c r="DW29" s="630">
        <v>21.2</v>
      </c>
      <c r="DX29" s="655"/>
      <c r="DY29" s="655"/>
      <c r="DZ29" s="655"/>
      <c r="EA29" s="655"/>
      <c r="EB29" s="655"/>
      <c r="EC29" s="656"/>
    </row>
    <row r="30" spans="2:133" ht="11.25" customHeight="1">
      <c r="B30" s="622" t="s">
        <v>292</v>
      </c>
      <c r="C30" s="623"/>
      <c r="D30" s="623"/>
      <c r="E30" s="623"/>
      <c r="F30" s="623"/>
      <c r="G30" s="623"/>
      <c r="H30" s="623"/>
      <c r="I30" s="623"/>
      <c r="J30" s="623"/>
      <c r="K30" s="623"/>
      <c r="L30" s="623"/>
      <c r="M30" s="623"/>
      <c r="N30" s="623"/>
      <c r="O30" s="623"/>
      <c r="P30" s="623"/>
      <c r="Q30" s="624"/>
      <c r="R30" s="625">
        <v>357882</v>
      </c>
      <c r="S30" s="626"/>
      <c r="T30" s="626"/>
      <c r="U30" s="626"/>
      <c r="V30" s="626"/>
      <c r="W30" s="626"/>
      <c r="X30" s="626"/>
      <c r="Y30" s="627"/>
      <c r="Z30" s="628">
        <v>4</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98.9</v>
      </c>
      <c r="BH30" s="684"/>
      <c r="BI30" s="684"/>
      <c r="BJ30" s="684"/>
      <c r="BK30" s="684"/>
      <c r="BL30" s="684"/>
      <c r="BM30" s="620">
        <v>94.7</v>
      </c>
      <c r="BN30" s="684"/>
      <c r="BO30" s="684"/>
      <c r="BP30" s="684"/>
      <c r="BQ30" s="685"/>
      <c r="BR30" s="683">
        <v>99</v>
      </c>
      <c r="BS30" s="684"/>
      <c r="BT30" s="684"/>
      <c r="BU30" s="684"/>
      <c r="BV30" s="684"/>
      <c r="BW30" s="684"/>
      <c r="BX30" s="620">
        <v>94.9</v>
      </c>
      <c r="BY30" s="684"/>
      <c r="BZ30" s="684"/>
      <c r="CA30" s="684"/>
      <c r="CB30" s="685"/>
      <c r="CD30" s="688"/>
      <c r="CE30" s="689"/>
      <c r="CF30" s="639" t="s">
        <v>295</v>
      </c>
      <c r="CG30" s="640"/>
      <c r="CH30" s="640"/>
      <c r="CI30" s="640"/>
      <c r="CJ30" s="640"/>
      <c r="CK30" s="640"/>
      <c r="CL30" s="640"/>
      <c r="CM30" s="640"/>
      <c r="CN30" s="640"/>
      <c r="CO30" s="640"/>
      <c r="CP30" s="640"/>
      <c r="CQ30" s="641"/>
      <c r="CR30" s="625">
        <v>880225</v>
      </c>
      <c r="CS30" s="626"/>
      <c r="CT30" s="626"/>
      <c r="CU30" s="626"/>
      <c r="CV30" s="626"/>
      <c r="CW30" s="626"/>
      <c r="CX30" s="626"/>
      <c r="CY30" s="627"/>
      <c r="CZ30" s="659">
        <v>10.199999999999999</v>
      </c>
      <c r="DA30" s="660"/>
      <c r="DB30" s="660"/>
      <c r="DC30" s="661"/>
      <c r="DD30" s="634">
        <v>866567</v>
      </c>
      <c r="DE30" s="626"/>
      <c r="DF30" s="626"/>
      <c r="DG30" s="626"/>
      <c r="DH30" s="626"/>
      <c r="DI30" s="626"/>
      <c r="DJ30" s="626"/>
      <c r="DK30" s="627"/>
      <c r="DL30" s="634">
        <v>866567</v>
      </c>
      <c r="DM30" s="626"/>
      <c r="DN30" s="626"/>
      <c r="DO30" s="626"/>
      <c r="DP30" s="626"/>
      <c r="DQ30" s="626"/>
      <c r="DR30" s="626"/>
      <c r="DS30" s="626"/>
      <c r="DT30" s="626"/>
      <c r="DU30" s="626"/>
      <c r="DV30" s="627"/>
      <c r="DW30" s="630">
        <v>19.5</v>
      </c>
      <c r="DX30" s="655"/>
      <c r="DY30" s="655"/>
      <c r="DZ30" s="655"/>
      <c r="EA30" s="655"/>
      <c r="EB30" s="655"/>
      <c r="EC30" s="656"/>
    </row>
    <row r="31" spans="2:133" ht="11.25" customHeight="1">
      <c r="B31" s="622" t="s">
        <v>296</v>
      </c>
      <c r="C31" s="623"/>
      <c r="D31" s="623"/>
      <c r="E31" s="623"/>
      <c r="F31" s="623"/>
      <c r="G31" s="623"/>
      <c r="H31" s="623"/>
      <c r="I31" s="623"/>
      <c r="J31" s="623"/>
      <c r="K31" s="623"/>
      <c r="L31" s="623"/>
      <c r="M31" s="623"/>
      <c r="N31" s="623"/>
      <c r="O31" s="623"/>
      <c r="P31" s="623"/>
      <c r="Q31" s="624"/>
      <c r="R31" s="625">
        <v>254608</v>
      </c>
      <c r="S31" s="626"/>
      <c r="T31" s="626"/>
      <c r="U31" s="626"/>
      <c r="V31" s="626"/>
      <c r="W31" s="626"/>
      <c r="X31" s="626"/>
      <c r="Y31" s="627"/>
      <c r="Z31" s="628">
        <v>2.9</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99.2</v>
      </c>
      <c r="BH31" s="657"/>
      <c r="BI31" s="657"/>
      <c r="BJ31" s="657"/>
      <c r="BK31" s="657"/>
      <c r="BL31" s="657"/>
      <c r="BM31" s="631">
        <v>96.6</v>
      </c>
      <c r="BN31" s="681"/>
      <c r="BO31" s="681"/>
      <c r="BP31" s="681"/>
      <c r="BQ31" s="682"/>
      <c r="BR31" s="680">
        <v>99.2</v>
      </c>
      <c r="BS31" s="657"/>
      <c r="BT31" s="657"/>
      <c r="BU31" s="657"/>
      <c r="BV31" s="657"/>
      <c r="BW31" s="657"/>
      <c r="BX31" s="631">
        <v>96.5</v>
      </c>
      <c r="BY31" s="681"/>
      <c r="BZ31" s="681"/>
      <c r="CA31" s="681"/>
      <c r="CB31" s="682"/>
      <c r="CD31" s="688"/>
      <c r="CE31" s="689"/>
      <c r="CF31" s="639" t="s">
        <v>299</v>
      </c>
      <c r="CG31" s="640"/>
      <c r="CH31" s="640"/>
      <c r="CI31" s="640"/>
      <c r="CJ31" s="640"/>
      <c r="CK31" s="640"/>
      <c r="CL31" s="640"/>
      <c r="CM31" s="640"/>
      <c r="CN31" s="640"/>
      <c r="CO31" s="640"/>
      <c r="CP31" s="640"/>
      <c r="CQ31" s="641"/>
      <c r="CR31" s="625">
        <v>81168</v>
      </c>
      <c r="CS31" s="657"/>
      <c r="CT31" s="657"/>
      <c r="CU31" s="657"/>
      <c r="CV31" s="657"/>
      <c r="CW31" s="657"/>
      <c r="CX31" s="657"/>
      <c r="CY31" s="658"/>
      <c r="CZ31" s="659">
        <v>0.9</v>
      </c>
      <c r="DA31" s="660"/>
      <c r="DB31" s="660"/>
      <c r="DC31" s="661"/>
      <c r="DD31" s="634">
        <v>76986</v>
      </c>
      <c r="DE31" s="657"/>
      <c r="DF31" s="657"/>
      <c r="DG31" s="657"/>
      <c r="DH31" s="657"/>
      <c r="DI31" s="657"/>
      <c r="DJ31" s="657"/>
      <c r="DK31" s="658"/>
      <c r="DL31" s="634">
        <v>76986</v>
      </c>
      <c r="DM31" s="657"/>
      <c r="DN31" s="657"/>
      <c r="DO31" s="657"/>
      <c r="DP31" s="657"/>
      <c r="DQ31" s="657"/>
      <c r="DR31" s="657"/>
      <c r="DS31" s="657"/>
      <c r="DT31" s="657"/>
      <c r="DU31" s="657"/>
      <c r="DV31" s="658"/>
      <c r="DW31" s="630">
        <v>1.7</v>
      </c>
      <c r="DX31" s="655"/>
      <c r="DY31" s="655"/>
      <c r="DZ31" s="655"/>
      <c r="EA31" s="655"/>
      <c r="EB31" s="655"/>
      <c r="EC31" s="656"/>
    </row>
    <row r="32" spans="2:133" ht="11.25" customHeight="1">
      <c r="B32" s="622" t="s">
        <v>300</v>
      </c>
      <c r="C32" s="623"/>
      <c r="D32" s="623"/>
      <c r="E32" s="623"/>
      <c r="F32" s="623"/>
      <c r="G32" s="623"/>
      <c r="H32" s="623"/>
      <c r="I32" s="623"/>
      <c r="J32" s="623"/>
      <c r="K32" s="623"/>
      <c r="L32" s="623"/>
      <c r="M32" s="623"/>
      <c r="N32" s="623"/>
      <c r="O32" s="623"/>
      <c r="P32" s="623"/>
      <c r="Q32" s="624"/>
      <c r="R32" s="625">
        <v>71333</v>
      </c>
      <c r="S32" s="626"/>
      <c r="T32" s="626"/>
      <c r="U32" s="626"/>
      <c r="V32" s="626"/>
      <c r="W32" s="626"/>
      <c r="X32" s="626"/>
      <c r="Y32" s="627"/>
      <c r="Z32" s="628">
        <v>0.8</v>
      </c>
      <c r="AA32" s="628"/>
      <c r="AB32" s="628"/>
      <c r="AC32" s="628"/>
      <c r="AD32" s="629">
        <v>21</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98.5</v>
      </c>
      <c r="BH32" s="693"/>
      <c r="BI32" s="693"/>
      <c r="BJ32" s="693"/>
      <c r="BK32" s="693"/>
      <c r="BL32" s="693"/>
      <c r="BM32" s="694">
        <v>92.2</v>
      </c>
      <c r="BN32" s="693"/>
      <c r="BO32" s="693"/>
      <c r="BP32" s="693"/>
      <c r="BQ32" s="695"/>
      <c r="BR32" s="692">
        <v>98.6</v>
      </c>
      <c r="BS32" s="693"/>
      <c r="BT32" s="693"/>
      <c r="BU32" s="693"/>
      <c r="BV32" s="693"/>
      <c r="BW32" s="693"/>
      <c r="BX32" s="694">
        <v>92.7</v>
      </c>
      <c r="BY32" s="693"/>
      <c r="BZ32" s="693"/>
      <c r="CA32" s="693"/>
      <c r="CB32" s="695"/>
      <c r="CD32" s="690"/>
      <c r="CE32" s="691"/>
      <c r="CF32" s="639" t="s">
        <v>302</v>
      </c>
      <c r="CG32" s="640"/>
      <c r="CH32" s="640"/>
      <c r="CI32" s="640"/>
      <c r="CJ32" s="640"/>
      <c r="CK32" s="640"/>
      <c r="CL32" s="640"/>
      <c r="CM32" s="640"/>
      <c r="CN32" s="640"/>
      <c r="CO32" s="640"/>
      <c r="CP32" s="640"/>
      <c r="CQ32" s="641"/>
      <c r="CR32" s="625">
        <v>321</v>
      </c>
      <c r="CS32" s="626"/>
      <c r="CT32" s="626"/>
      <c r="CU32" s="626"/>
      <c r="CV32" s="626"/>
      <c r="CW32" s="626"/>
      <c r="CX32" s="626"/>
      <c r="CY32" s="627"/>
      <c r="CZ32" s="659">
        <v>0</v>
      </c>
      <c r="DA32" s="660"/>
      <c r="DB32" s="660"/>
      <c r="DC32" s="661"/>
      <c r="DD32" s="634">
        <v>321</v>
      </c>
      <c r="DE32" s="626"/>
      <c r="DF32" s="626"/>
      <c r="DG32" s="626"/>
      <c r="DH32" s="626"/>
      <c r="DI32" s="626"/>
      <c r="DJ32" s="626"/>
      <c r="DK32" s="627"/>
      <c r="DL32" s="634">
        <v>321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303</v>
      </c>
      <c r="C33" s="623"/>
      <c r="D33" s="623"/>
      <c r="E33" s="623"/>
      <c r="F33" s="623"/>
      <c r="G33" s="623"/>
      <c r="H33" s="623"/>
      <c r="I33" s="623"/>
      <c r="J33" s="623"/>
      <c r="K33" s="623"/>
      <c r="L33" s="623"/>
      <c r="M33" s="623"/>
      <c r="N33" s="623"/>
      <c r="O33" s="623"/>
      <c r="P33" s="623"/>
      <c r="Q33" s="624"/>
      <c r="R33" s="625">
        <v>1673447</v>
      </c>
      <c r="S33" s="626"/>
      <c r="T33" s="626"/>
      <c r="U33" s="626"/>
      <c r="V33" s="626"/>
      <c r="W33" s="626"/>
      <c r="X33" s="626"/>
      <c r="Y33" s="627"/>
      <c r="Z33" s="628">
        <v>18.8</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3600229</v>
      </c>
      <c r="CS33" s="657"/>
      <c r="CT33" s="657"/>
      <c r="CU33" s="657"/>
      <c r="CV33" s="657"/>
      <c r="CW33" s="657"/>
      <c r="CX33" s="657"/>
      <c r="CY33" s="658"/>
      <c r="CZ33" s="659">
        <v>41.7</v>
      </c>
      <c r="DA33" s="660"/>
      <c r="DB33" s="660"/>
      <c r="DC33" s="661"/>
      <c r="DD33" s="634">
        <v>2705708</v>
      </c>
      <c r="DE33" s="657"/>
      <c r="DF33" s="657"/>
      <c r="DG33" s="657"/>
      <c r="DH33" s="657"/>
      <c r="DI33" s="657"/>
      <c r="DJ33" s="657"/>
      <c r="DK33" s="658"/>
      <c r="DL33" s="634">
        <v>1697117</v>
      </c>
      <c r="DM33" s="657"/>
      <c r="DN33" s="657"/>
      <c r="DO33" s="657"/>
      <c r="DP33" s="657"/>
      <c r="DQ33" s="657"/>
      <c r="DR33" s="657"/>
      <c r="DS33" s="657"/>
      <c r="DT33" s="657"/>
      <c r="DU33" s="657"/>
      <c r="DV33" s="658"/>
      <c r="DW33" s="630">
        <v>38.200000000000003</v>
      </c>
      <c r="DX33" s="655"/>
      <c r="DY33" s="655"/>
      <c r="DZ33" s="655"/>
      <c r="EA33" s="655"/>
      <c r="EB33" s="655"/>
      <c r="EC33" s="656"/>
    </row>
    <row r="34" spans="2:133" ht="11.25" customHeight="1">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887013</v>
      </c>
      <c r="CS34" s="626"/>
      <c r="CT34" s="626"/>
      <c r="CU34" s="626"/>
      <c r="CV34" s="626"/>
      <c r="CW34" s="626"/>
      <c r="CX34" s="626"/>
      <c r="CY34" s="627"/>
      <c r="CZ34" s="659">
        <v>10.3</v>
      </c>
      <c r="DA34" s="660"/>
      <c r="DB34" s="660"/>
      <c r="DC34" s="661"/>
      <c r="DD34" s="634">
        <v>699774</v>
      </c>
      <c r="DE34" s="626"/>
      <c r="DF34" s="626"/>
      <c r="DG34" s="626"/>
      <c r="DH34" s="626"/>
      <c r="DI34" s="626"/>
      <c r="DJ34" s="626"/>
      <c r="DK34" s="627"/>
      <c r="DL34" s="634">
        <v>586510</v>
      </c>
      <c r="DM34" s="626"/>
      <c r="DN34" s="626"/>
      <c r="DO34" s="626"/>
      <c r="DP34" s="626"/>
      <c r="DQ34" s="626"/>
      <c r="DR34" s="626"/>
      <c r="DS34" s="626"/>
      <c r="DT34" s="626"/>
      <c r="DU34" s="626"/>
      <c r="DV34" s="627"/>
      <c r="DW34" s="630">
        <v>13.2</v>
      </c>
      <c r="DX34" s="655"/>
      <c r="DY34" s="655"/>
      <c r="DZ34" s="655"/>
      <c r="EA34" s="655"/>
      <c r="EB34" s="655"/>
      <c r="EC34" s="656"/>
    </row>
    <row r="35" spans="2:133" ht="11.25" customHeight="1">
      <c r="B35" s="622" t="s">
        <v>309</v>
      </c>
      <c r="C35" s="623"/>
      <c r="D35" s="623"/>
      <c r="E35" s="623"/>
      <c r="F35" s="623"/>
      <c r="G35" s="623"/>
      <c r="H35" s="623"/>
      <c r="I35" s="623"/>
      <c r="J35" s="623"/>
      <c r="K35" s="623"/>
      <c r="L35" s="623"/>
      <c r="M35" s="623"/>
      <c r="N35" s="623"/>
      <c r="O35" s="623"/>
      <c r="P35" s="623"/>
      <c r="Q35" s="624"/>
      <c r="R35" s="625">
        <v>160347</v>
      </c>
      <c r="S35" s="626"/>
      <c r="T35" s="626"/>
      <c r="U35" s="626"/>
      <c r="V35" s="626"/>
      <c r="W35" s="626"/>
      <c r="X35" s="626"/>
      <c r="Y35" s="627"/>
      <c r="Z35" s="628">
        <v>1.8</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760290</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20366</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23916</v>
      </c>
      <c r="CS35" s="657"/>
      <c r="CT35" s="657"/>
      <c r="CU35" s="657"/>
      <c r="CV35" s="657"/>
      <c r="CW35" s="657"/>
      <c r="CX35" s="657"/>
      <c r="CY35" s="658"/>
      <c r="CZ35" s="659">
        <v>0.3</v>
      </c>
      <c r="DA35" s="660"/>
      <c r="DB35" s="660"/>
      <c r="DC35" s="661"/>
      <c r="DD35" s="634">
        <v>18659</v>
      </c>
      <c r="DE35" s="657"/>
      <c r="DF35" s="657"/>
      <c r="DG35" s="657"/>
      <c r="DH35" s="657"/>
      <c r="DI35" s="657"/>
      <c r="DJ35" s="657"/>
      <c r="DK35" s="658"/>
      <c r="DL35" s="634">
        <v>18659</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313</v>
      </c>
      <c r="C36" s="669"/>
      <c r="D36" s="669"/>
      <c r="E36" s="669"/>
      <c r="F36" s="669"/>
      <c r="G36" s="669"/>
      <c r="H36" s="669"/>
      <c r="I36" s="669"/>
      <c r="J36" s="669"/>
      <c r="K36" s="669"/>
      <c r="L36" s="669"/>
      <c r="M36" s="669"/>
      <c r="N36" s="669"/>
      <c r="O36" s="669"/>
      <c r="P36" s="669"/>
      <c r="Q36" s="670"/>
      <c r="R36" s="697">
        <v>8891208</v>
      </c>
      <c r="S36" s="698"/>
      <c r="T36" s="698"/>
      <c r="U36" s="698"/>
      <c r="V36" s="698"/>
      <c r="W36" s="698"/>
      <c r="X36" s="698"/>
      <c r="Y36" s="699"/>
      <c r="Z36" s="700">
        <v>100</v>
      </c>
      <c r="AA36" s="700"/>
      <c r="AB36" s="700"/>
      <c r="AC36" s="700"/>
      <c r="AD36" s="701">
        <v>4281562</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102547</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-96100</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964207</v>
      </c>
      <c r="CS36" s="626"/>
      <c r="CT36" s="626"/>
      <c r="CU36" s="626"/>
      <c r="CV36" s="626"/>
      <c r="CW36" s="626"/>
      <c r="CX36" s="626"/>
      <c r="CY36" s="627"/>
      <c r="CZ36" s="659">
        <v>11.2</v>
      </c>
      <c r="DA36" s="660"/>
      <c r="DB36" s="660"/>
      <c r="DC36" s="661"/>
      <c r="DD36" s="634">
        <v>776476</v>
      </c>
      <c r="DE36" s="626"/>
      <c r="DF36" s="626"/>
      <c r="DG36" s="626"/>
      <c r="DH36" s="626"/>
      <c r="DI36" s="626"/>
      <c r="DJ36" s="626"/>
      <c r="DK36" s="627"/>
      <c r="DL36" s="634">
        <v>465609</v>
      </c>
      <c r="DM36" s="626"/>
      <c r="DN36" s="626"/>
      <c r="DO36" s="626"/>
      <c r="DP36" s="626"/>
      <c r="DQ36" s="626"/>
      <c r="DR36" s="626"/>
      <c r="DS36" s="626"/>
      <c r="DT36" s="626"/>
      <c r="DU36" s="626"/>
      <c r="DV36" s="627"/>
      <c r="DW36" s="630">
        <v>10.5</v>
      </c>
      <c r="DX36" s="655"/>
      <c r="DY36" s="655"/>
      <c r="DZ36" s="655"/>
      <c r="EA36" s="655"/>
      <c r="EB36" s="655"/>
      <c r="EC36" s="656"/>
    </row>
    <row r="37" spans="2:133" ht="11.25" customHeight="1">
      <c r="AQ37" s="704" t="s">
        <v>317</v>
      </c>
      <c r="AR37" s="705"/>
      <c r="AS37" s="705"/>
      <c r="AT37" s="705"/>
      <c r="AU37" s="705"/>
      <c r="AV37" s="705"/>
      <c r="AW37" s="705"/>
      <c r="AX37" s="705"/>
      <c r="AY37" s="706"/>
      <c r="AZ37" s="625">
        <v>35639</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1534</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278700</v>
      </c>
      <c r="CS37" s="657"/>
      <c r="CT37" s="657"/>
      <c r="CU37" s="657"/>
      <c r="CV37" s="657"/>
      <c r="CW37" s="657"/>
      <c r="CX37" s="657"/>
      <c r="CY37" s="658"/>
      <c r="CZ37" s="659">
        <v>3.2</v>
      </c>
      <c r="DA37" s="660"/>
      <c r="DB37" s="660"/>
      <c r="DC37" s="661"/>
      <c r="DD37" s="634">
        <v>278666</v>
      </c>
      <c r="DE37" s="657"/>
      <c r="DF37" s="657"/>
      <c r="DG37" s="657"/>
      <c r="DH37" s="657"/>
      <c r="DI37" s="657"/>
      <c r="DJ37" s="657"/>
      <c r="DK37" s="658"/>
      <c r="DL37" s="634">
        <v>258368</v>
      </c>
      <c r="DM37" s="657"/>
      <c r="DN37" s="657"/>
      <c r="DO37" s="657"/>
      <c r="DP37" s="657"/>
      <c r="DQ37" s="657"/>
      <c r="DR37" s="657"/>
      <c r="DS37" s="657"/>
      <c r="DT37" s="657"/>
      <c r="DU37" s="657"/>
      <c r="DV37" s="658"/>
      <c r="DW37" s="630">
        <v>5.8</v>
      </c>
      <c r="DX37" s="655"/>
      <c r="DY37" s="655"/>
      <c r="DZ37" s="655"/>
      <c r="EA37" s="655"/>
      <c r="EB37" s="655"/>
      <c r="EC37" s="656"/>
    </row>
    <row r="38" spans="2:133" ht="11.25" customHeight="1">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2380</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760290</v>
      </c>
      <c r="CS38" s="626"/>
      <c r="CT38" s="626"/>
      <c r="CU38" s="626"/>
      <c r="CV38" s="626"/>
      <c r="CW38" s="626"/>
      <c r="CX38" s="626"/>
      <c r="CY38" s="627"/>
      <c r="CZ38" s="659">
        <v>8.8000000000000007</v>
      </c>
      <c r="DA38" s="660"/>
      <c r="DB38" s="660"/>
      <c r="DC38" s="661"/>
      <c r="DD38" s="634">
        <v>655523</v>
      </c>
      <c r="DE38" s="626"/>
      <c r="DF38" s="626"/>
      <c r="DG38" s="626"/>
      <c r="DH38" s="626"/>
      <c r="DI38" s="626"/>
      <c r="DJ38" s="626"/>
      <c r="DK38" s="627"/>
      <c r="DL38" s="634">
        <v>625389</v>
      </c>
      <c r="DM38" s="626"/>
      <c r="DN38" s="626"/>
      <c r="DO38" s="626"/>
      <c r="DP38" s="626"/>
      <c r="DQ38" s="626"/>
      <c r="DR38" s="626"/>
      <c r="DS38" s="626"/>
      <c r="DT38" s="626"/>
      <c r="DU38" s="626"/>
      <c r="DV38" s="627"/>
      <c r="DW38" s="630">
        <v>14.1</v>
      </c>
      <c r="DX38" s="655"/>
      <c r="DY38" s="655"/>
      <c r="DZ38" s="655"/>
      <c r="EA38" s="655"/>
      <c r="EB38" s="655"/>
      <c r="EC38" s="656"/>
    </row>
    <row r="39" spans="2:133" ht="11.25" customHeight="1">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79</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955853</v>
      </c>
      <c r="CS39" s="657"/>
      <c r="CT39" s="657"/>
      <c r="CU39" s="657"/>
      <c r="CV39" s="657"/>
      <c r="CW39" s="657"/>
      <c r="CX39" s="657"/>
      <c r="CY39" s="658"/>
      <c r="CZ39" s="659">
        <v>11.1</v>
      </c>
      <c r="DA39" s="660"/>
      <c r="DB39" s="660"/>
      <c r="DC39" s="661"/>
      <c r="DD39" s="634">
        <v>554326</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151843</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156</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8950</v>
      </c>
      <c r="CS40" s="626"/>
      <c r="CT40" s="626"/>
      <c r="CU40" s="626"/>
      <c r="CV40" s="626"/>
      <c r="CW40" s="626"/>
      <c r="CX40" s="626"/>
      <c r="CY40" s="627"/>
      <c r="CZ40" s="659">
        <v>0.1</v>
      </c>
      <c r="DA40" s="660"/>
      <c r="DB40" s="660"/>
      <c r="DC40" s="661"/>
      <c r="DD40" s="634">
        <v>950</v>
      </c>
      <c r="DE40" s="626"/>
      <c r="DF40" s="626"/>
      <c r="DG40" s="626"/>
      <c r="DH40" s="626"/>
      <c r="DI40" s="626"/>
      <c r="DJ40" s="626"/>
      <c r="DK40" s="627"/>
      <c r="DL40" s="634">
        <v>950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470261</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356</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2107051</v>
      </c>
      <c r="CS42" s="626"/>
      <c r="CT42" s="626"/>
      <c r="CU42" s="626"/>
      <c r="CV42" s="626"/>
      <c r="CW42" s="626"/>
      <c r="CX42" s="626"/>
      <c r="CY42" s="627"/>
      <c r="CZ42" s="659">
        <v>24.4</v>
      </c>
      <c r="DA42" s="708"/>
      <c r="DB42" s="708"/>
      <c r="DC42" s="709"/>
      <c r="DD42" s="634">
        <v>231814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t="s">
        <v>224</v>
      </c>
      <c r="CS43" s="657"/>
      <c r="CT43" s="657"/>
      <c r="CU43" s="657"/>
      <c r="CV43" s="657"/>
      <c r="CW43" s="657"/>
      <c r="CX43" s="657"/>
      <c r="CY43" s="658"/>
      <c r="CZ43" s="659" t="s">
        <v>224</v>
      </c>
      <c r="DA43" s="660"/>
      <c r="DB43" s="660"/>
      <c r="DC43" s="661"/>
      <c r="DD43" s="634" t="s">
        <v>224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339</v>
      </c>
      <c r="CD44" s="731" t="s">
        <v>291</v>
      </c>
      <c r="CE44" s="732"/>
      <c r="CF44" s="622" t="s">
        <v>340</v>
      </c>
      <c r="CG44" s="623"/>
      <c r="CH44" s="623"/>
      <c r="CI44" s="623"/>
      <c r="CJ44" s="623"/>
      <c r="CK44" s="623"/>
      <c r="CL44" s="623"/>
      <c r="CM44" s="623"/>
      <c r="CN44" s="623"/>
      <c r="CO44" s="623"/>
      <c r="CP44" s="623"/>
      <c r="CQ44" s="624"/>
      <c r="CR44" s="625">
        <v>1846218</v>
      </c>
      <c r="CS44" s="626"/>
      <c r="CT44" s="626"/>
      <c r="CU44" s="626"/>
      <c r="CV44" s="626"/>
      <c r="CW44" s="626"/>
      <c r="CX44" s="626"/>
      <c r="CY44" s="627"/>
      <c r="CZ44" s="659">
        <v>21.4</v>
      </c>
      <c r="DA44" s="708"/>
      <c r="DB44" s="708"/>
      <c r="DC44" s="709"/>
      <c r="DD44" s="634">
        <v>190786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341</v>
      </c>
      <c r="CG45" s="623"/>
      <c r="CH45" s="623"/>
      <c r="CI45" s="623"/>
      <c r="CJ45" s="623"/>
      <c r="CK45" s="623"/>
      <c r="CL45" s="623"/>
      <c r="CM45" s="623"/>
      <c r="CN45" s="623"/>
      <c r="CO45" s="623"/>
      <c r="CP45" s="623"/>
      <c r="CQ45" s="624"/>
      <c r="CR45" s="625">
        <v>513894</v>
      </c>
      <c r="CS45" s="657"/>
      <c r="CT45" s="657"/>
      <c r="CU45" s="657"/>
      <c r="CV45" s="657"/>
      <c r="CW45" s="657"/>
      <c r="CX45" s="657"/>
      <c r="CY45" s="658"/>
      <c r="CZ45" s="659">
        <v>6</v>
      </c>
      <c r="DA45" s="660"/>
      <c r="DB45" s="660"/>
      <c r="DC45" s="661"/>
      <c r="DD45" s="634">
        <v>36642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342</v>
      </c>
      <c r="CG46" s="623"/>
      <c r="CH46" s="623"/>
      <c r="CI46" s="623"/>
      <c r="CJ46" s="623"/>
      <c r="CK46" s="623"/>
      <c r="CL46" s="623"/>
      <c r="CM46" s="623"/>
      <c r="CN46" s="623"/>
      <c r="CO46" s="623"/>
      <c r="CP46" s="623"/>
      <c r="CQ46" s="624"/>
      <c r="CR46" s="625">
        <v>1315093</v>
      </c>
      <c r="CS46" s="626"/>
      <c r="CT46" s="626"/>
      <c r="CU46" s="626"/>
      <c r="CV46" s="626"/>
      <c r="CW46" s="626"/>
      <c r="CX46" s="626"/>
      <c r="CY46" s="627"/>
      <c r="CZ46" s="659">
        <v>15.2</v>
      </c>
      <c r="DA46" s="708"/>
      <c r="DB46" s="708"/>
      <c r="DC46" s="709"/>
      <c r="DD46" s="634">
        <v>140202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343</v>
      </c>
      <c r="CG47" s="623"/>
      <c r="CH47" s="623"/>
      <c r="CI47" s="623"/>
      <c r="CJ47" s="623"/>
      <c r="CK47" s="623"/>
      <c r="CL47" s="623"/>
      <c r="CM47" s="623"/>
      <c r="CN47" s="623"/>
      <c r="CO47" s="623"/>
      <c r="CP47" s="623"/>
      <c r="CQ47" s="624"/>
      <c r="CR47" s="625">
        <v>260833</v>
      </c>
      <c r="CS47" s="657"/>
      <c r="CT47" s="657"/>
      <c r="CU47" s="657"/>
      <c r="CV47" s="657"/>
      <c r="CW47" s="657"/>
      <c r="CX47" s="657"/>
      <c r="CY47" s="658"/>
      <c r="CZ47" s="659">
        <v>3</v>
      </c>
      <c r="DA47" s="660"/>
      <c r="DB47" s="660"/>
      <c r="DC47" s="661"/>
      <c r="DD47" s="634">
        <v>41028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345</v>
      </c>
      <c r="CE49" s="669"/>
      <c r="CF49" s="669"/>
      <c r="CG49" s="669"/>
      <c r="CH49" s="669"/>
      <c r="CI49" s="669"/>
      <c r="CJ49" s="669"/>
      <c r="CK49" s="669"/>
      <c r="CL49" s="669"/>
      <c r="CM49" s="669"/>
      <c r="CN49" s="669"/>
      <c r="CO49" s="669"/>
      <c r="CP49" s="669"/>
      <c r="CQ49" s="670"/>
      <c r="CR49" s="697">
        <v>8627064</v>
      </c>
      <c r="CS49" s="693"/>
      <c r="CT49" s="693"/>
      <c r="CU49" s="693"/>
      <c r="CV49" s="693"/>
      <c r="CW49" s="693"/>
      <c r="CX49" s="693"/>
      <c r="CY49" s="720"/>
      <c r="CZ49" s="721">
        <v>100</v>
      </c>
      <c r="DA49" s="722"/>
      <c r="DB49" s="722"/>
      <c r="DC49" s="723"/>
      <c r="DD49" s="724">
        <v>5148408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368</v>
      </c>
      <c r="C7" s="752"/>
      <c r="D7" s="752"/>
      <c r="E7" s="752"/>
      <c r="F7" s="752"/>
      <c r="G7" s="752"/>
      <c r="H7" s="752"/>
      <c r="I7" s="752"/>
      <c r="J7" s="752"/>
      <c r="K7" s="752"/>
      <c r="L7" s="752"/>
      <c r="M7" s="752"/>
      <c r="N7" s="752"/>
      <c r="O7" s="752"/>
      <c r="P7" s="753"/>
      <c r="Q7" s="754">
        <v>8800</v>
      </c>
      <c r="R7" s="755"/>
      <c r="S7" s="755"/>
      <c r="T7" s="755"/>
      <c r="U7" s="755"/>
      <c r="V7" s="755">
        <v>8536</v>
      </c>
      <c r="W7" s="755"/>
      <c r="X7" s="755"/>
      <c r="Y7" s="755"/>
      <c r="Z7" s="755"/>
      <c r="AA7" s="755">
        <v>264</v>
      </c>
      <c r="AB7" s="755"/>
      <c r="AC7" s="755"/>
      <c r="AD7" s="755"/>
      <c r="AE7" s="756"/>
      <c r="AF7" s="757">
        <v>221</v>
      </c>
      <c r="AG7" s="758"/>
      <c r="AH7" s="758"/>
      <c r="AI7" s="758"/>
      <c r="AJ7" s="759"/>
      <c r="AK7" s="794" t="s">
        <v>541</v>
      </c>
      <c r="AL7" s="795"/>
      <c r="AM7" s="795"/>
      <c r="AN7" s="795"/>
      <c r="AO7" s="795"/>
      <c r="AP7" s="795">
        <v>9573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369</v>
      </c>
      <c r="C8" s="776"/>
      <c r="D8" s="776"/>
      <c r="E8" s="776"/>
      <c r="F8" s="776"/>
      <c r="G8" s="776"/>
      <c r="H8" s="776"/>
      <c r="I8" s="776"/>
      <c r="J8" s="776"/>
      <c r="K8" s="776"/>
      <c r="L8" s="776"/>
      <c r="M8" s="776"/>
      <c r="N8" s="776"/>
      <c r="O8" s="776"/>
      <c r="P8" s="777"/>
      <c r="Q8" s="778">
        <v>134</v>
      </c>
      <c r="R8" s="779"/>
      <c r="S8" s="779"/>
      <c r="T8" s="779"/>
      <c r="U8" s="779"/>
      <c r="V8" s="779">
        <v>134</v>
      </c>
      <c r="W8" s="779"/>
      <c r="X8" s="779"/>
      <c r="Y8" s="779"/>
      <c r="Z8" s="779"/>
      <c r="AA8" s="779" t="s">
        <v>541</v>
      </c>
      <c r="AB8" s="779"/>
      <c r="AC8" s="779"/>
      <c r="AD8" s="779"/>
      <c r="AE8" s="780"/>
      <c r="AF8" s="781" t="s">
        <v>224</v>
      </c>
      <c r="AG8" s="782"/>
      <c r="AH8" s="782"/>
      <c r="AI8" s="782"/>
      <c r="AJ8" s="783"/>
      <c r="AK8" s="784" t="s">
        <v>553</v>
      </c>
      <c r="AL8" s="785"/>
      <c r="AM8" s="785"/>
      <c r="AN8" s="785"/>
      <c r="AO8" s="785"/>
      <c r="AP8" s="785">
        <v>102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8934</v>
      </c>
      <c r="R23" s="814"/>
      <c r="S23" s="814"/>
      <c r="T23" s="814"/>
      <c r="U23" s="814"/>
      <c r="V23" s="814">
        <v>8670</v>
      </c>
      <c r="W23" s="814"/>
      <c r="X23" s="814"/>
      <c r="Y23" s="814"/>
      <c r="Z23" s="814"/>
      <c r="AA23" s="814">
        <v>264</v>
      </c>
      <c r="AB23" s="814"/>
      <c r="AC23" s="814"/>
      <c r="AD23" s="814"/>
      <c r="AE23" s="815"/>
      <c r="AF23" s="816">
        <v>221</v>
      </c>
      <c r="AG23" s="814"/>
      <c r="AH23" s="814"/>
      <c r="AI23" s="814"/>
      <c r="AJ23" s="817"/>
      <c r="AK23" s="818"/>
      <c r="AL23" s="819"/>
      <c r="AM23" s="819"/>
      <c r="AN23" s="819"/>
      <c r="AO23" s="819"/>
      <c r="AP23" s="814">
        <v>9675</v>
      </c>
      <c r="AQ23" s="814"/>
      <c r="AR23" s="814"/>
      <c r="AS23" s="814"/>
      <c r="AT23" s="814"/>
      <c r="AU23" s="820"/>
      <c r="AV23" s="820"/>
      <c r="AW23" s="820"/>
      <c r="AX23" s="820"/>
      <c r="AY23" s="821"/>
      <c r="AZ23" s="829" t="s">
        <v>224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1502</v>
      </c>
      <c r="R28" s="843"/>
      <c r="S28" s="843"/>
      <c r="T28" s="843"/>
      <c r="U28" s="843"/>
      <c r="V28" s="843">
        <v>1482</v>
      </c>
      <c r="W28" s="843"/>
      <c r="X28" s="843"/>
      <c r="Y28" s="843"/>
      <c r="Z28" s="843"/>
      <c r="AA28" s="843">
        <v>20</v>
      </c>
      <c r="AB28" s="843"/>
      <c r="AC28" s="843"/>
      <c r="AD28" s="843"/>
      <c r="AE28" s="844"/>
      <c r="AF28" s="845">
        <v>20</v>
      </c>
      <c r="AG28" s="843"/>
      <c r="AH28" s="843"/>
      <c r="AI28" s="843"/>
      <c r="AJ28" s="846"/>
      <c r="AK28" s="847">
        <v>102</v>
      </c>
      <c r="AL28" s="838"/>
      <c r="AM28" s="838"/>
      <c r="AN28" s="838"/>
      <c r="AO28" s="838"/>
      <c r="AP28" s="838" t="s">
        <v>546</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1377</v>
      </c>
      <c r="R29" s="779"/>
      <c r="S29" s="779"/>
      <c r="T29" s="779"/>
      <c r="U29" s="779"/>
      <c r="V29" s="779">
        <v>1321</v>
      </c>
      <c r="W29" s="779"/>
      <c r="X29" s="779"/>
      <c r="Y29" s="779"/>
      <c r="Z29" s="779"/>
      <c r="AA29" s="779">
        <v>56</v>
      </c>
      <c r="AB29" s="779"/>
      <c r="AC29" s="779"/>
      <c r="AD29" s="779"/>
      <c r="AE29" s="780"/>
      <c r="AF29" s="781">
        <v>56</v>
      </c>
      <c r="AG29" s="782"/>
      <c r="AH29" s="782"/>
      <c r="AI29" s="782"/>
      <c r="AJ29" s="783"/>
      <c r="AK29" s="850">
        <v>21</v>
      </c>
      <c r="AL29" s="851"/>
      <c r="AM29" s="851"/>
      <c r="AN29" s="851"/>
      <c r="AO29" s="851"/>
      <c r="AP29" s="851" t="s">
        <v>545</v>
      </c>
      <c r="AQ29" s="851"/>
      <c r="AR29" s="851"/>
      <c r="AS29" s="851"/>
      <c r="AT29" s="851"/>
      <c r="AU29" s="851" t="s">
        <v>544</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139</v>
      </c>
      <c r="R30" s="779"/>
      <c r="S30" s="779"/>
      <c r="T30" s="779"/>
      <c r="U30" s="779"/>
      <c r="V30" s="779">
        <v>138</v>
      </c>
      <c r="W30" s="779"/>
      <c r="X30" s="779"/>
      <c r="Y30" s="779"/>
      <c r="Z30" s="779"/>
      <c r="AA30" s="779">
        <v>1</v>
      </c>
      <c r="AB30" s="779"/>
      <c r="AC30" s="779"/>
      <c r="AD30" s="779"/>
      <c r="AE30" s="780"/>
      <c r="AF30" s="781">
        <v>1</v>
      </c>
      <c r="AG30" s="782"/>
      <c r="AH30" s="782"/>
      <c r="AI30" s="782"/>
      <c r="AJ30" s="783"/>
      <c r="AK30" s="850">
        <v>76</v>
      </c>
      <c r="AL30" s="851"/>
      <c r="AM30" s="851"/>
      <c r="AN30" s="851"/>
      <c r="AO30" s="851"/>
      <c r="AP30" s="851" t="s">
        <v>545</v>
      </c>
      <c r="AQ30" s="851"/>
      <c r="AR30" s="851"/>
      <c r="AS30" s="851"/>
      <c r="AT30" s="851"/>
      <c r="AU30" s="851" t="s">
        <v>545</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15</v>
      </c>
      <c r="R31" s="779"/>
      <c r="S31" s="779"/>
      <c r="T31" s="779"/>
      <c r="U31" s="779"/>
      <c r="V31" s="779">
        <v>15</v>
      </c>
      <c r="W31" s="779"/>
      <c r="X31" s="779"/>
      <c r="Y31" s="779"/>
      <c r="Z31" s="779"/>
      <c r="AA31" s="779" t="s">
        <v>542</v>
      </c>
      <c r="AB31" s="779"/>
      <c r="AC31" s="779"/>
      <c r="AD31" s="779"/>
      <c r="AE31" s="780"/>
      <c r="AF31" s="781" t="s">
        <v>114</v>
      </c>
      <c r="AG31" s="782"/>
      <c r="AH31" s="782"/>
      <c r="AI31" s="782"/>
      <c r="AJ31" s="783"/>
      <c r="AK31" s="850">
        <v>7</v>
      </c>
      <c r="AL31" s="851"/>
      <c r="AM31" s="851"/>
      <c r="AN31" s="851"/>
      <c r="AO31" s="851"/>
      <c r="AP31" s="851" t="s">
        <v>545</v>
      </c>
      <c r="AQ31" s="851"/>
      <c r="AR31" s="851"/>
      <c r="AS31" s="851"/>
      <c r="AT31" s="851"/>
      <c r="AU31" s="851" t="s">
        <v>544</v>
      </c>
      <c r="AV31" s="851"/>
      <c r="AW31" s="851"/>
      <c r="AX31" s="851"/>
      <c r="AY31" s="851"/>
      <c r="AZ31" s="852" t="s">
        <v>544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513</v>
      </c>
      <c r="R32" s="779"/>
      <c r="S32" s="779"/>
      <c r="T32" s="779"/>
      <c r="U32" s="779"/>
      <c r="V32" s="779">
        <v>503</v>
      </c>
      <c r="W32" s="779"/>
      <c r="X32" s="779"/>
      <c r="Y32" s="779"/>
      <c r="Z32" s="779"/>
      <c r="AA32" s="779">
        <v>20</v>
      </c>
      <c r="AB32" s="779"/>
      <c r="AC32" s="779"/>
      <c r="AD32" s="779"/>
      <c r="AE32" s="780"/>
      <c r="AF32" s="781">
        <v>10</v>
      </c>
      <c r="AG32" s="782"/>
      <c r="AH32" s="782"/>
      <c r="AI32" s="782"/>
      <c r="AJ32" s="783"/>
      <c r="AK32" s="850">
        <v>103</v>
      </c>
      <c r="AL32" s="851"/>
      <c r="AM32" s="851"/>
      <c r="AN32" s="851"/>
      <c r="AO32" s="851"/>
      <c r="AP32" s="851">
        <v>1325</v>
      </c>
      <c r="AQ32" s="851"/>
      <c r="AR32" s="851"/>
      <c r="AS32" s="851"/>
      <c r="AT32" s="851"/>
      <c r="AU32" s="851">
        <v>876</v>
      </c>
      <c r="AV32" s="851"/>
      <c r="AW32" s="851"/>
      <c r="AX32" s="851"/>
      <c r="AY32" s="851"/>
      <c r="AZ32" s="852" t="s">
        <v>543</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60</v>
      </c>
      <c r="R33" s="779"/>
      <c r="S33" s="779"/>
      <c r="T33" s="779"/>
      <c r="U33" s="779"/>
      <c r="V33" s="779">
        <v>60</v>
      </c>
      <c r="W33" s="779"/>
      <c r="X33" s="779"/>
      <c r="Y33" s="779"/>
      <c r="Z33" s="779"/>
      <c r="AA33" s="779" t="s">
        <v>542</v>
      </c>
      <c r="AB33" s="779"/>
      <c r="AC33" s="779"/>
      <c r="AD33" s="779"/>
      <c r="AE33" s="780"/>
      <c r="AF33" s="781">
        <v>0</v>
      </c>
      <c r="AG33" s="782"/>
      <c r="AH33" s="782"/>
      <c r="AI33" s="782"/>
      <c r="AJ33" s="783"/>
      <c r="AK33" s="850">
        <v>36</v>
      </c>
      <c r="AL33" s="851"/>
      <c r="AM33" s="851"/>
      <c r="AN33" s="851"/>
      <c r="AO33" s="851"/>
      <c r="AP33" s="851">
        <v>260</v>
      </c>
      <c r="AQ33" s="851"/>
      <c r="AR33" s="851"/>
      <c r="AS33" s="851"/>
      <c r="AT33" s="851"/>
      <c r="AU33" s="851">
        <v>25</v>
      </c>
      <c r="AV33" s="851"/>
      <c r="AW33" s="851"/>
      <c r="AX33" s="851"/>
      <c r="AY33" s="851"/>
      <c r="AZ33" s="852" t="s">
        <v>544</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87</v>
      </c>
      <c r="AG63" s="862"/>
      <c r="AH63" s="862"/>
      <c r="AI63" s="862"/>
      <c r="AJ63" s="863"/>
      <c r="AK63" s="864"/>
      <c r="AL63" s="859"/>
      <c r="AM63" s="859"/>
      <c r="AN63" s="859"/>
      <c r="AO63" s="859"/>
      <c r="AP63" s="862">
        <v>1585</v>
      </c>
      <c r="AQ63" s="862"/>
      <c r="AR63" s="862"/>
      <c r="AS63" s="862"/>
      <c r="AT63" s="862"/>
      <c r="AU63" s="862">
        <v>901</v>
      </c>
      <c r="AV63" s="862"/>
      <c r="AW63" s="862"/>
      <c r="AX63" s="862"/>
      <c r="AY63" s="862"/>
      <c r="AZ63" s="866"/>
      <c r="BA63" s="866"/>
      <c r="BB63" s="866"/>
      <c r="BC63" s="866"/>
      <c r="BD63" s="866"/>
      <c r="BE63" s="867"/>
      <c r="BF63" s="867"/>
      <c r="BG63" s="867"/>
      <c r="BH63" s="867"/>
      <c r="BI63" s="868"/>
      <c r="BJ63" s="869" t="s">
        <v>224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394</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547</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554</v>
      </c>
      <c r="AQ68" s="886"/>
      <c r="AR68" s="886"/>
      <c r="AS68" s="886"/>
      <c r="AT68" s="886"/>
      <c r="AU68" s="886" t="s">
        <v>555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548</v>
      </c>
      <c r="C69" s="894"/>
      <c r="D69" s="894"/>
      <c r="E69" s="894"/>
      <c r="F69" s="894"/>
      <c r="G69" s="894"/>
      <c r="H69" s="894"/>
      <c r="I69" s="894"/>
      <c r="J69" s="894"/>
      <c r="K69" s="894"/>
      <c r="L69" s="894"/>
      <c r="M69" s="894"/>
      <c r="N69" s="894"/>
      <c r="O69" s="894"/>
      <c r="P69" s="895"/>
      <c r="Q69" s="896">
        <v>116</v>
      </c>
      <c r="R69" s="851"/>
      <c r="S69" s="851"/>
      <c r="T69" s="851"/>
      <c r="U69" s="851"/>
      <c r="V69" s="851">
        <v>109</v>
      </c>
      <c r="W69" s="851"/>
      <c r="X69" s="851"/>
      <c r="Y69" s="851"/>
      <c r="Z69" s="851"/>
      <c r="AA69" s="851">
        <v>7</v>
      </c>
      <c r="AB69" s="851"/>
      <c r="AC69" s="851"/>
      <c r="AD69" s="851"/>
      <c r="AE69" s="851"/>
      <c r="AF69" s="851">
        <v>7</v>
      </c>
      <c r="AG69" s="851"/>
      <c r="AH69" s="851"/>
      <c r="AI69" s="851"/>
      <c r="AJ69" s="851"/>
      <c r="AK69" s="851" t="s">
        <v>555</v>
      </c>
      <c r="AL69" s="851"/>
      <c r="AM69" s="851"/>
      <c r="AN69" s="851"/>
      <c r="AO69" s="851"/>
      <c r="AP69" s="851" t="s">
        <v>553</v>
      </c>
      <c r="AQ69" s="851"/>
      <c r="AR69" s="851"/>
      <c r="AS69" s="851"/>
      <c r="AT69" s="851"/>
      <c r="AU69" s="851" t="s">
        <v>555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549</v>
      </c>
      <c r="C70" s="894"/>
      <c r="D70" s="894"/>
      <c r="E70" s="894"/>
      <c r="F70" s="894"/>
      <c r="G70" s="894"/>
      <c r="H70" s="894"/>
      <c r="I70" s="894"/>
      <c r="J70" s="894"/>
      <c r="K70" s="894"/>
      <c r="L70" s="894"/>
      <c r="M70" s="894"/>
      <c r="N70" s="894"/>
      <c r="O70" s="894"/>
      <c r="P70" s="895"/>
      <c r="Q70" s="896">
        <v>2033</v>
      </c>
      <c r="R70" s="851"/>
      <c r="S70" s="851"/>
      <c r="T70" s="851"/>
      <c r="U70" s="851"/>
      <c r="V70" s="851">
        <v>2018</v>
      </c>
      <c r="W70" s="851"/>
      <c r="X70" s="851"/>
      <c r="Y70" s="851"/>
      <c r="Z70" s="851"/>
      <c r="AA70" s="851">
        <v>15</v>
      </c>
      <c r="AB70" s="851"/>
      <c r="AC70" s="851"/>
      <c r="AD70" s="851"/>
      <c r="AE70" s="851"/>
      <c r="AF70" s="851">
        <v>15</v>
      </c>
      <c r="AG70" s="851"/>
      <c r="AH70" s="851"/>
      <c r="AI70" s="851"/>
      <c r="AJ70" s="851"/>
      <c r="AK70" s="851" t="s">
        <v>555</v>
      </c>
      <c r="AL70" s="851"/>
      <c r="AM70" s="851"/>
      <c r="AN70" s="851"/>
      <c r="AO70" s="851"/>
      <c r="AP70" s="851">
        <v>1385</v>
      </c>
      <c r="AQ70" s="851"/>
      <c r="AR70" s="851"/>
      <c r="AS70" s="851"/>
      <c r="AT70" s="851"/>
      <c r="AU70" s="851" t="s">
        <v>553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550</v>
      </c>
      <c r="C71" s="894"/>
      <c r="D71" s="894"/>
      <c r="E71" s="894"/>
      <c r="F71" s="894"/>
      <c r="G71" s="894"/>
      <c r="H71" s="894"/>
      <c r="I71" s="894"/>
      <c r="J71" s="894"/>
      <c r="K71" s="894"/>
      <c r="L71" s="894"/>
      <c r="M71" s="894"/>
      <c r="N71" s="894"/>
      <c r="O71" s="894"/>
      <c r="P71" s="895"/>
      <c r="Q71" s="896">
        <v>1880</v>
      </c>
      <c r="R71" s="851"/>
      <c r="S71" s="851"/>
      <c r="T71" s="851"/>
      <c r="U71" s="851"/>
      <c r="V71" s="851">
        <v>1819</v>
      </c>
      <c r="W71" s="851"/>
      <c r="X71" s="851"/>
      <c r="Y71" s="851"/>
      <c r="Z71" s="851"/>
      <c r="AA71" s="851">
        <v>61</v>
      </c>
      <c r="AB71" s="851"/>
      <c r="AC71" s="851"/>
      <c r="AD71" s="851"/>
      <c r="AE71" s="851"/>
      <c r="AF71" s="851">
        <v>61</v>
      </c>
      <c r="AG71" s="851"/>
      <c r="AH71" s="851"/>
      <c r="AI71" s="851"/>
      <c r="AJ71" s="851"/>
      <c r="AK71" s="851">
        <v>22</v>
      </c>
      <c r="AL71" s="851"/>
      <c r="AM71" s="851"/>
      <c r="AN71" s="851"/>
      <c r="AO71" s="851"/>
      <c r="AP71" s="851">
        <v>3323</v>
      </c>
      <c r="AQ71" s="851"/>
      <c r="AR71" s="851"/>
      <c r="AS71" s="851"/>
      <c r="AT71" s="851"/>
      <c r="AU71" s="851" t="s">
        <v>555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551</v>
      </c>
      <c r="C72" s="894"/>
      <c r="D72" s="894"/>
      <c r="E72" s="894"/>
      <c r="F72" s="894"/>
      <c r="G72" s="894"/>
      <c r="H72" s="894"/>
      <c r="I72" s="894"/>
      <c r="J72" s="894"/>
      <c r="K72" s="894"/>
      <c r="L72" s="894"/>
      <c r="M72" s="894"/>
      <c r="N72" s="894"/>
      <c r="O72" s="894"/>
      <c r="P72" s="895"/>
      <c r="Q72" s="896">
        <v>1973</v>
      </c>
      <c r="R72" s="851"/>
      <c r="S72" s="851"/>
      <c r="T72" s="851"/>
      <c r="U72" s="851"/>
      <c r="V72" s="851">
        <v>1969</v>
      </c>
      <c r="W72" s="851"/>
      <c r="X72" s="851"/>
      <c r="Y72" s="851"/>
      <c r="Z72" s="851"/>
      <c r="AA72" s="851">
        <v>4</v>
      </c>
      <c r="AB72" s="851"/>
      <c r="AC72" s="851"/>
      <c r="AD72" s="851"/>
      <c r="AE72" s="851"/>
      <c r="AF72" s="851">
        <v>4</v>
      </c>
      <c r="AG72" s="851"/>
      <c r="AH72" s="851"/>
      <c r="AI72" s="851"/>
      <c r="AJ72" s="851"/>
      <c r="AK72" s="851">
        <v>0</v>
      </c>
      <c r="AL72" s="851"/>
      <c r="AM72" s="851"/>
      <c r="AN72" s="851"/>
      <c r="AO72" s="851"/>
      <c r="AP72" s="851" t="s">
        <v>553</v>
      </c>
      <c r="AQ72" s="851"/>
      <c r="AR72" s="851"/>
      <c r="AS72" s="851"/>
      <c r="AT72" s="851"/>
      <c r="AU72" s="851" t="s">
        <v>555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552</v>
      </c>
      <c r="C73" s="894"/>
      <c r="D73" s="894"/>
      <c r="E73" s="894"/>
      <c r="F73" s="894"/>
      <c r="G73" s="894"/>
      <c r="H73" s="894"/>
      <c r="I73" s="894"/>
      <c r="J73" s="894"/>
      <c r="K73" s="894"/>
      <c r="L73" s="894"/>
      <c r="M73" s="894"/>
      <c r="N73" s="894"/>
      <c r="O73" s="894"/>
      <c r="P73" s="895"/>
      <c r="Q73" s="896">
        <v>277097</v>
      </c>
      <c r="R73" s="851"/>
      <c r="S73" s="851"/>
      <c r="T73" s="851"/>
      <c r="U73" s="851"/>
      <c r="V73" s="851">
        <v>265172</v>
      </c>
      <c r="W73" s="851"/>
      <c r="X73" s="851"/>
      <c r="Y73" s="851"/>
      <c r="Z73" s="851"/>
      <c r="AA73" s="851">
        <v>11924</v>
      </c>
      <c r="AB73" s="851"/>
      <c r="AC73" s="851"/>
      <c r="AD73" s="851"/>
      <c r="AE73" s="851"/>
      <c r="AF73" s="851">
        <v>11924</v>
      </c>
      <c r="AG73" s="851"/>
      <c r="AH73" s="851"/>
      <c r="AI73" s="851"/>
      <c r="AJ73" s="851"/>
      <c r="AK73" s="851">
        <v>1891</v>
      </c>
      <c r="AL73" s="851"/>
      <c r="AM73" s="851"/>
      <c r="AN73" s="851"/>
      <c r="AO73" s="851"/>
      <c r="AP73" s="851" t="s">
        <v>555</v>
      </c>
      <c r="AQ73" s="851"/>
      <c r="AR73" s="851"/>
      <c r="AS73" s="851"/>
      <c r="AT73" s="851"/>
      <c r="AU73" s="851" t="s">
        <v>555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13456</v>
      </c>
      <c r="AG88" s="862"/>
      <c r="AH88" s="862"/>
      <c r="AI88" s="862"/>
      <c r="AJ88" s="862"/>
      <c r="AK88" s="859"/>
      <c r="AL88" s="859"/>
      <c r="AM88" s="859"/>
      <c r="AN88" s="859"/>
      <c r="AO88" s="859"/>
      <c r="AP88" s="862">
        <v>4708</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290</v>
      </c>
      <c r="AG109" s="915"/>
      <c r="AH109" s="915"/>
      <c r="AI109" s="915"/>
      <c r="AJ109" s="916"/>
      <c r="AK109" s="914" t="s">
        <v>289</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290</v>
      </c>
      <c r="BW109" s="915"/>
      <c r="BX109" s="915"/>
      <c r="BY109" s="915"/>
      <c r="BZ109" s="916"/>
      <c r="CA109" s="914" t="s">
        <v>289</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290</v>
      </c>
      <c r="DM109" s="915"/>
      <c r="DN109" s="915"/>
      <c r="DO109" s="915"/>
      <c r="DP109" s="916"/>
      <c r="DQ109" s="914" t="s">
        <v>289</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903433</v>
      </c>
      <c r="AB110" s="922"/>
      <c r="AC110" s="922"/>
      <c r="AD110" s="922"/>
      <c r="AE110" s="923"/>
      <c r="AF110" s="924">
        <v>963163</v>
      </c>
      <c r="AG110" s="922"/>
      <c r="AH110" s="922"/>
      <c r="AI110" s="922"/>
      <c r="AJ110" s="923"/>
      <c r="AK110" s="924">
        <v>961393</v>
      </c>
      <c r="AL110" s="922"/>
      <c r="AM110" s="922"/>
      <c r="AN110" s="922"/>
      <c r="AO110" s="923"/>
      <c r="AP110" s="925">
        <v>27.1</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8597196</v>
      </c>
      <c r="BR110" s="957"/>
      <c r="BS110" s="957"/>
      <c r="BT110" s="957"/>
      <c r="BU110" s="957"/>
      <c r="BV110" s="957">
        <v>8881348</v>
      </c>
      <c r="BW110" s="957"/>
      <c r="BX110" s="957"/>
      <c r="BY110" s="957"/>
      <c r="BZ110" s="957"/>
      <c r="CA110" s="957">
        <v>9674520</v>
      </c>
      <c r="CB110" s="957"/>
      <c r="CC110" s="957"/>
      <c r="CD110" s="957"/>
      <c r="CE110" s="957"/>
      <c r="CF110" s="971">
        <v>272.7</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224</v>
      </c>
      <c r="AB111" s="964"/>
      <c r="AC111" s="964"/>
      <c r="AD111" s="964"/>
      <c r="AE111" s="965"/>
      <c r="AF111" s="966" t="s">
        <v>224</v>
      </c>
      <c r="AG111" s="964"/>
      <c r="AH111" s="964"/>
      <c r="AI111" s="964"/>
      <c r="AJ111" s="965"/>
      <c r="AK111" s="966" t="s">
        <v>224</v>
      </c>
      <c r="AL111" s="964"/>
      <c r="AM111" s="964"/>
      <c r="AN111" s="964"/>
      <c r="AO111" s="965"/>
      <c r="AP111" s="967" t="s">
        <v>224</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224</v>
      </c>
      <c r="BR111" s="950"/>
      <c r="BS111" s="950"/>
      <c r="BT111" s="950"/>
      <c r="BU111" s="950"/>
      <c r="BV111" s="950" t="s">
        <v>224</v>
      </c>
      <c r="BW111" s="950"/>
      <c r="BX111" s="950"/>
      <c r="BY111" s="950"/>
      <c r="BZ111" s="950"/>
      <c r="CA111" s="950" t="s">
        <v>224</v>
      </c>
      <c r="CB111" s="950"/>
      <c r="CC111" s="950"/>
      <c r="CD111" s="950"/>
      <c r="CE111" s="950"/>
      <c r="CF111" s="944" t="s">
        <v>224</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224</v>
      </c>
      <c r="AB112" s="989"/>
      <c r="AC112" s="989"/>
      <c r="AD112" s="989"/>
      <c r="AE112" s="990"/>
      <c r="AF112" s="991" t="s">
        <v>224</v>
      </c>
      <c r="AG112" s="989"/>
      <c r="AH112" s="989"/>
      <c r="AI112" s="989"/>
      <c r="AJ112" s="990"/>
      <c r="AK112" s="991" t="s">
        <v>224</v>
      </c>
      <c r="AL112" s="989"/>
      <c r="AM112" s="989"/>
      <c r="AN112" s="989"/>
      <c r="AO112" s="990"/>
      <c r="AP112" s="992" t="s">
        <v>224</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1126132</v>
      </c>
      <c r="BR112" s="950"/>
      <c r="BS112" s="950"/>
      <c r="BT112" s="950"/>
      <c r="BU112" s="950"/>
      <c r="BV112" s="950">
        <v>1238576</v>
      </c>
      <c r="BW112" s="950"/>
      <c r="BX112" s="950"/>
      <c r="BY112" s="950"/>
      <c r="BZ112" s="950"/>
      <c r="CA112" s="950">
        <v>900871</v>
      </c>
      <c r="CB112" s="950"/>
      <c r="CC112" s="950"/>
      <c r="CD112" s="950"/>
      <c r="CE112" s="950"/>
      <c r="CF112" s="944">
        <v>25.4</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145582</v>
      </c>
      <c r="AB113" s="964"/>
      <c r="AC113" s="964"/>
      <c r="AD113" s="964"/>
      <c r="AE113" s="965"/>
      <c r="AF113" s="966">
        <v>126928</v>
      </c>
      <c r="AG113" s="964"/>
      <c r="AH113" s="964"/>
      <c r="AI113" s="964"/>
      <c r="AJ113" s="965"/>
      <c r="AK113" s="966">
        <v>135752</v>
      </c>
      <c r="AL113" s="964"/>
      <c r="AM113" s="964"/>
      <c r="AN113" s="964"/>
      <c r="AO113" s="965"/>
      <c r="AP113" s="967">
        <v>3.8</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330702</v>
      </c>
      <c r="BR113" s="950"/>
      <c r="BS113" s="950"/>
      <c r="BT113" s="950"/>
      <c r="BU113" s="950"/>
      <c r="BV113" s="950">
        <v>344068</v>
      </c>
      <c r="BW113" s="950"/>
      <c r="BX113" s="950"/>
      <c r="BY113" s="950"/>
      <c r="BZ113" s="950"/>
      <c r="CA113" s="950">
        <v>306204</v>
      </c>
      <c r="CB113" s="950"/>
      <c r="CC113" s="950"/>
      <c r="CD113" s="950"/>
      <c r="CE113" s="950"/>
      <c r="CF113" s="944">
        <v>8.6</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224</v>
      </c>
      <c r="DH113" s="989"/>
      <c r="DI113" s="989"/>
      <c r="DJ113" s="989"/>
      <c r="DK113" s="990"/>
      <c r="DL113" s="991" t="s">
        <v>224</v>
      </c>
      <c r="DM113" s="989"/>
      <c r="DN113" s="989"/>
      <c r="DO113" s="989"/>
      <c r="DP113" s="990"/>
      <c r="DQ113" s="991" t="s">
        <v>224</v>
      </c>
      <c r="DR113" s="989"/>
      <c r="DS113" s="989"/>
      <c r="DT113" s="989"/>
      <c r="DU113" s="990"/>
      <c r="DV113" s="992" t="s">
        <v>224</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37163</v>
      </c>
      <c r="AB114" s="989"/>
      <c r="AC114" s="989"/>
      <c r="AD114" s="989"/>
      <c r="AE114" s="990"/>
      <c r="AF114" s="991">
        <v>39252</v>
      </c>
      <c r="AG114" s="989"/>
      <c r="AH114" s="989"/>
      <c r="AI114" s="989"/>
      <c r="AJ114" s="990"/>
      <c r="AK114" s="991">
        <v>50225</v>
      </c>
      <c r="AL114" s="989"/>
      <c r="AM114" s="989"/>
      <c r="AN114" s="989"/>
      <c r="AO114" s="990"/>
      <c r="AP114" s="992">
        <v>1.4</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1111221</v>
      </c>
      <c r="BR114" s="950"/>
      <c r="BS114" s="950"/>
      <c r="BT114" s="950"/>
      <c r="BU114" s="950"/>
      <c r="BV114" s="950">
        <v>1054209</v>
      </c>
      <c r="BW114" s="950"/>
      <c r="BX114" s="950"/>
      <c r="BY114" s="950"/>
      <c r="BZ114" s="950"/>
      <c r="CA114" s="950">
        <v>1032738</v>
      </c>
      <c r="CB114" s="950"/>
      <c r="CC114" s="950"/>
      <c r="CD114" s="950"/>
      <c r="CE114" s="950"/>
      <c r="CF114" s="944">
        <v>29.1</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94483</v>
      </c>
      <c r="AB115" s="964"/>
      <c r="AC115" s="964"/>
      <c r="AD115" s="964"/>
      <c r="AE115" s="965"/>
      <c r="AF115" s="966">
        <v>1336</v>
      </c>
      <c r="AG115" s="964"/>
      <c r="AH115" s="964"/>
      <c r="AI115" s="964"/>
      <c r="AJ115" s="965"/>
      <c r="AK115" s="966">
        <v>946</v>
      </c>
      <c r="AL115" s="964"/>
      <c r="AM115" s="964"/>
      <c r="AN115" s="964"/>
      <c r="AO115" s="965"/>
      <c r="AP115" s="967">
        <v>0</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224</v>
      </c>
      <c r="BR115" s="950"/>
      <c r="BS115" s="950"/>
      <c r="BT115" s="950"/>
      <c r="BU115" s="950"/>
      <c r="BV115" s="950" t="s">
        <v>224</v>
      </c>
      <c r="BW115" s="950"/>
      <c r="BX115" s="950"/>
      <c r="BY115" s="950"/>
      <c r="BZ115" s="950"/>
      <c r="CA115" s="950" t="s">
        <v>224</v>
      </c>
      <c r="CB115" s="950"/>
      <c r="CC115" s="950"/>
      <c r="CD115" s="950"/>
      <c r="CE115" s="950"/>
      <c r="CF115" s="944" t="s">
        <v>224</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224</v>
      </c>
      <c r="DH115" s="989"/>
      <c r="DI115" s="989"/>
      <c r="DJ115" s="989"/>
      <c r="DK115" s="990"/>
      <c r="DL115" s="991" t="s">
        <v>224</v>
      </c>
      <c r="DM115" s="989"/>
      <c r="DN115" s="989"/>
      <c r="DO115" s="989"/>
      <c r="DP115" s="990"/>
      <c r="DQ115" s="991" t="s">
        <v>224</v>
      </c>
      <c r="DR115" s="989"/>
      <c r="DS115" s="989"/>
      <c r="DT115" s="989"/>
      <c r="DU115" s="990"/>
      <c r="DV115" s="992" t="s">
        <v>224</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224</v>
      </c>
      <c r="AB116" s="989"/>
      <c r="AC116" s="989"/>
      <c r="AD116" s="989"/>
      <c r="AE116" s="990"/>
      <c r="AF116" s="991" t="s">
        <v>224</v>
      </c>
      <c r="AG116" s="989"/>
      <c r="AH116" s="989"/>
      <c r="AI116" s="989"/>
      <c r="AJ116" s="990"/>
      <c r="AK116" s="991" t="s">
        <v>224</v>
      </c>
      <c r="AL116" s="989"/>
      <c r="AM116" s="989"/>
      <c r="AN116" s="989"/>
      <c r="AO116" s="990"/>
      <c r="AP116" s="992" t="s">
        <v>224</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224</v>
      </c>
      <c r="DH116" s="989"/>
      <c r="DI116" s="989"/>
      <c r="DJ116" s="989"/>
      <c r="DK116" s="990"/>
      <c r="DL116" s="991" t="s">
        <v>224</v>
      </c>
      <c r="DM116" s="989"/>
      <c r="DN116" s="989"/>
      <c r="DO116" s="989"/>
      <c r="DP116" s="990"/>
      <c r="DQ116" s="991" t="s">
        <v>224</v>
      </c>
      <c r="DR116" s="989"/>
      <c r="DS116" s="989"/>
      <c r="DT116" s="989"/>
      <c r="DU116" s="990"/>
      <c r="DV116" s="992" t="s">
        <v>224</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1180661</v>
      </c>
      <c r="AB117" s="1007"/>
      <c r="AC117" s="1007"/>
      <c r="AD117" s="1007"/>
      <c r="AE117" s="1008"/>
      <c r="AF117" s="1009">
        <v>1130679</v>
      </c>
      <c r="AG117" s="1007"/>
      <c r="AH117" s="1007"/>
      <c r="AI117" s="1007"/>
      <c r="AJ117" s="1008"/>
      <c r="AK117" s="1009">
        <v>1148316</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290</v>
      </c>
      <c r="AG118" s="915"/>
      <c r="AH118" s="915"/>
      <c r="AI118" s="915"/>
      <c r="AJ118" s="916"/>
      <c r="AK118" s="914" t="s">
        <v>289</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435</v>
      </c>
      <c r="BP119" s="1036"/>
      <c r="BQ119" s="1027">
        <v>11165251</v>
      </c>
      <c r="BR119" s="1028"/>
      <c r="BS119" s="1028"/>
      <c r="BT119" s="1028"/>
      <c r="BU119" s="1028"/>
      <c r="BV119" s="1028">
        <v>11518201</v>
      </c>
      <c r="BW119" s="1028"/>
      <c r="BX119" s="1028"/>
      <c r="BY119" s="1028"/>
      <c r="BZ119" s="1028"/>
      <c r="CA119" s="1028">
        <v>11914333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224</v>
      </c>
      <c r="DH119" s="1014"/>
      <c r="DI119" s="1014"/>
      <c r="DJ119" s="1014"/>
      <c r="DK119" s="1015"/>
      <c r="DL119" s="1013" t="s">
        <v>224</v>
      </c>
      <c r="DM119" s="1014"/>
      <c r="DN119" s="1014"/>
      <c r="DO119" s="1014"/>
      <c r="DP119" s="1015"/>
      <c r="DQ119" s="1013" t="s">
        <v>224</v>
      </c>
      <c r="DR119" s="1014"/>
      <c r="DS119" s="1014"/>
      <c r="DT119" s="1014"/>
      <c r="DU119" s="1015"/>
      <c r="DV119" s="1016" t="s">
        <v>224</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7838777</v>
      </c>
      <c r="BR120" s="957"/>
      <c r="BS120" s="957"/>
      <c r="BT120" s="957"/>
      <c r="BU120" s="957"/>
      <c r="BV120" s="957">
        <v>8296342</v>
      </c>
      <c r="BW120" s="957"/>
      <c r="BX120" s="957"/>
      <c r="BY120" s="957"/>
      <c r="BZ120" s="957"/>
      <c r="CA120" s="957">
        <v>8719565</v>
      </c>
      <c r="CB120" s="957"/>
      <c r="CC120" s="957"/>
      <c r="CD120" s="957"/>
      <c r="CE120" s="957"/>
      <c r="CF120" s="971">
        <v>245.7</v>
      </c>
      <c r="CG120" s="972"/>
      <c r="CH120" s="972"/>
      <c r="CI120" s="972"/>
      <c r="CJ120" s="972"/>
      <c r="CK120" s="1037" t="s">
        <v>439</v>
      </c>
      <c r="CL120" s="1038"/>
      <c r="CM120" s="1038"/>
      <c r="CN120" s="1038"/>
      <c r="CO120" s="1039"/>
      <c r="CP120" s="1045" t="s">
        <v>440</v>
      </c>
      <c r="CQ120" s="1046"/>
      <c r="CR120" s="1046"/>
      <c r="CS120" s="1046"/>
      <c r="CT120" s="1046"/>
      <c r="CU120" s="1046"/>
      <c r="CV120" s="1046"/>
      <c r="CW120" s="1046"/>
      <c r="CX120" s="1046"/>
      <c r="CY120" s="1046"/>
      <c r="CZ120" s="1046"/>
      <c r="DA120" s="1046"/>
      <c r="DB120" s="1046"/>
      <c r="DC120" s="1046"/>
      <c r="DD120" s="1046"/>
      <c r="DE120" s="1046"/>
      <c r="DF120" s="1047"/>
      <c r="DG120" s="956">
        <v>840628</v>
      </c>
      <c r="DH120" s="957"/>
      <c r="DI120" s="957"/>
      <c r="DJ120" s="957"/>
      <c r="DK120" s="957"/>
      <c r="DL120" s="957">
        <v>957762</v>
      </c>
      <c r="DM120" s="957"/>
      <c r="DN120" s="957"/>
      <c r="DO120" s="957"/>
      <c r="DP120" s="957"/>
      <c r="DQ120" s="957">
        <v>875769</v>
      </c>
      <c r="DR120" s="957"/>
      <c r="DS120" s="957"/>
      <c r="DT120" s="957"/>
      <c r="DU120" s="957"/>
      <c r="DV120" s="958">
        <v>24.7</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91873</v>
      </c>
      <c r="AB121" s="989"/>
      <c r="AC121" s="989"/>
      <c r="AD121" s="989"/>
      <c r="AE121" s="990"/>
      <c r="AF121" s="991" t="s">
        <v>224</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257116</v>
      </c>
      <c r="BR121" s="950"/>
      <c r="BS121" s="950"/>
      <c r="BT121" s="950"/>
      <c r="BU121" s="950"/>
      <c r="BV121" s="950">
        <v>248758</v>
      </c>
      <c r="BW121" s="950"/>
      <c r="BX121" s="950"/>
      <c r="BY121" s="950"/>
      <c r="BZ121" s="950"/>
      <c r="CA121" s="950">
        <v>276500</v>
      </c>
      <c r="CB121" s="950"/>
      <c r="CC121" s="950"/>
      <c r="CD121" s="950"/>
      <c r="CE121" s="950"/>
      <c r="CF121" s="944">
        <v>7.8</v>
      </c>
      <c r="CG121" s="945"/>
      <c r="CH121" s="945"/>
      <c r="CI121" s="945"/>
      <c r="CJ121" s="945"/>
      <c r="CK121" s="1040"/>
      <c r="CL121" s="1041"/>
      <c r="CM121" s="1041"/>
      <c r="CN121" s="1041"/>
      <c r="CO121" s="1042"/>
      <c r="CP121" s="1050" t="s">
        <v>443</v>
      </c>
      <c r="CQ121" s="1051"/>
      <c r="CR121" s="1051"/>
      <c r="CS121" s="1051"/>
      <c r="CT121" s="1051"/>
      <c r="CU121" s="1051"/>
      <c r="CV121" s="1051"/>
      <c r="CW121" s="1051"/>
      <c r="CX121" s="1051"/>
      <c r="CY121" s="1051"/>
      <c r="CZ121" s="1051"/>
      <c r="DA121" s="1051"/>
      <c r="DB121" s="1051"/>
      <c r="DC121" s="1051"/>
      <c r="DD121" s="1051"/>
      <c r="DE121" s="1051"/>
      <c r="DF121" s="1052"/>
      <c r="DG121" s="949">
        <v>285504</v>
      </c>
      <c r="DH121" s="950"/>
      <c r="DI121" s="950"/>
      <c r="DJ121" s="950"/>
      <c r="DK121" s="950"/>
      <c r="DL121" s="950">
        <v>280814</v>
      </c>
      <c r="DM121" s="950"/>
      <c r="DN121" s="950"/>
      <c r="DO121" s="950"/>
      <c r="DP121" s="950"/>
      <c r="DQ121" s="950">
        <v>25102</v>
      </c>
      <c r="DR121" s="950"/>
      <c r="DS121" s="950"/>
      <c r="DT121" s="950"/>
      <c r="DU121" s="950"/>
      <c r="DV121" s="951">
        <v>0.7</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7491894</v>
      </c>
      <c r="BR122" s="1028"/>
      <c r="BS122" s="1028"/>
      <c r="BT122" s="1028"/>
      <c r="BU122" s="1028"/>
      <c r="BV122" s="1028">
        <v>7683237</v>
      </c>
      <c r="BW122" s="1028"/>
      <c r="BX122" s="1028"/>
      <c r="BY122" s="1028"/>
      <c r="BZ122" s="1028"/>
      <c r="CA122" s="1028">
        <v>8345108</v>
      </c>
      <c r="CB122" s="1028"/>
      <c r="CC122" s="1028"/>
      <c r="CD122" s="1028"/>
      <c r="CE122" s="1028"/>
      <c r="CF122" s="1048">
        <v>235.2</v>
      </c>
      <c r="CG122" s="1049"/>
      <c r="CH122" s="1049"/>
      <c r="CI122" s="1049"/>
      <c r="CJ122" s="1049"/>
      <c r="CK122" s="1040"/>
      <c r="CL122" s="1041"/>
      <c r="CM122" s="1041"/>
      <c r="CN122" s="1041"/>
      <c r="CO122" s="1042"/>
      <c r="CP122" s="1050" t="s">
        <v>445</v>
      </c>
      <c r="CQ122" s="1051"/>
      <c r="CR122" s="1051"/>
      <c r="CS122" s="1051"/>
      <c r="CT122" s="1051"/>
      <c r="CU122" s="1051"/>
      <c r="CV122" s="1051"/>
      <c r="CW122" s="1051"/>
      <c r="CX122" s="1051"/>
      <c r="CY122" s="1051"/>
      <c r="CZ122" s="1051"/>
      <c r="DA122" s="1051"/>
      <c r="DB122" s="1051"/>
      <c r="DC122" s="1051"/>
      <c r="DD122" s="1051"/>
      <c r="DE122" s="1051"/>
      <c r="DF122" s="1052"/>
      <c r="DG122" s="949" t="s">
        <v>224</v>
      </c>
      <c r="DH122" s="950"/>
      <c r="DI122" s="950"/>
      <c r="DJ122" s="950"/>
      <c r="DK122" s="950"/>
      <c r="DL122" s="950" t="s">
        <v>224</v>
      </c>
      <c r="DM122" s="950"/>
      <c r="DN122" s="950"/>
      <c r="DO122" s="950"/>
      <c r="DP122" s="950"/>
      <c r="DQ122" s="950" t="s">
        <v>224</v>
      </c>
      <c r="DR122" s="950"/>
      <c r="DS122" s="950"/>
      <c r="DT122" s="950"/>
      <c r="DU122" s="950"/>
      <c r="DV122" s="951" t="s">
        <v>224</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224</v>
      </c>
      <c r="AB123" s="989"/>
      <c r="AC123" s="989"/>
      <c r="AD123" s="989"/>
      <c r="AE123" s="990"/>
      <c r="AF123" s="991" t="s">
        <v>224</v>
      </c>
      <c r="AG123" s="989"/>
      <c r="AH123" s="989"/>
      <c r="AI123" s="989"/>
      <c r="AJ123" s="990"/>
      <c r="AK123" s="991" t="s">
        <v>224</v>
      </c>
      <c r="AL123" s="989"/>
      <c r="AM123" s="989"/>
      <c r="AN123" s="989"/>
      <c r="AO123" s="990"/>
      <c r="AP123" s="992" t="s">
        <v>224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446</v>
      </c>
      <c r="BP123" s="1036"/>
      <c r="BQ123" s="1095">
        <v>15587787</v>
      </c>
      <c r="BR123" s="1096"/>
      <c r="BS123" s="1096"/>
      <c r="BT123" s="1096"/>
      <c r="BU123" s="1096"/>
      <c r="BV123" s="1096">
        <v>16228337</v>
      </c>
      <c r="BW123" s="1096"/>
      <c r="BX123" s="1096"/>
      <c r="BY123" s="1096"/>
      <c r="BZ123" s="1096"/>
      <c r="CA123" s="1096">
        <v>17341173</v>
      </c>
      <c r="CB123" s="1096"/>
      <c r="CC123" s="1096"/>
      <c r="CD123" s="1096"/>
      <c r="CE123" s="1096"/>
      <c r="CF123" s="1029"/>
      <c r="CG123" s="1030"/>
      <c r="CH123" s="1030"/>
      <c r="CI123" s="1030"/>
      <c r="CJ123" s="1031"/>
      <c r="CK123" s="1040"/>
      <c r="CL123" s="1041"/>
      <c r="CM123" s="1041"/>
      <c r="CN123" s="1041"/>
      <c r="CO123" s="1042"/>
      <c r="CP123" s="1050" t="s">
        <v>447</v>
      </c>
      <c r="CQ123" s="1051"/>
      <c r="CR123" s="1051"/>
      <c r="CS123" s="1051"/>
      <c r="CT123" s="1051"/>
      <c r="CU123" s="1051"/>
      <c r="CV123" s="1051"/>
      <c r="CW123" s="1051"/>
      <c r="CX123" s="1051"/>
      <c r="CY123" s="1051"/>
      <c r="CZ123" s="1051"/>
      <c r="DA123" s="1051"/>
      <c r="DB123" s="1051"/>
      <c r="DC123" s="1051"/>
      <c r="DD123" s="1051"/>
      <c r="DE123" s="1051"/>
      <c r="DF123" s="1052"/>
      <c r="DG123" s="988" t="s">
        <v>224</v>
      </c>
      <c r="DH123" s="989"/>
      <c r="DI123" s="989"/>
      <c r="DJ123" s="989"/>
      <c r="DK123" s="990"/>
      <c r="DL123" s="991" t="s">
        <v>224</v>
      </c>
      <c r="DM123" s="989"/>
      <c r="DN123" s="989"/>
      <c r="DO123" s="989"/>
      <c r="DP123" s="990"/>
      <c r="DQ123" s="991" t="s">
        <v>224</v>
      </c>
      <c r="DR123" s="989"/>
      <c r="DS123" s="989"/>
      <c r="DT123" s="989"/>
      <c r="DU123" s="990"/>
      <c r="DV123" s="992" t="s">
        <v>224</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224</v>
      </c>
      <c r="AB124" s="989"/>
      <c r="AC124" s="989"/>
      <c r="AD124" s="989"/>
      <c r="AE124" s="990"/>
      <c r="AF124" s="991" t="s">
        <v>224</v>
      </c>
      <c r="AG124" s="989"/>
      <c r="AH124" s="989"/>
      <c r="AI124" s="989"/>
      <c r="AJ124" s="990"/>
      <c r="AK124" s="991" t="s">
        <v>224</v>
      </c>
      <c r="AL124" s="989"/>
      <c r="AM124" s="989"/>
      <c r="AN124" s="989"/>
      <c r="AO124" s="990"/>
      <c r="AP124" s="992" t="s">
        <v>224</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224</v>
      </c>
      <c r="BR124" s="1058"/>
      <c r="BS124" s="1058"/>
      <c r="BT124" s="1058"/>
      <c r="BU124" s="1058"/>
      <c r="BV124" s="1058" t="s">
        <v>224</v>
      </c>
      <c r="BW124" s="1058"/>
      <c r="BX124" s="1058"/>
      <c r="BY124" s="1058"/>
      <c r="BZ124" s="1058"/>
      <c r="CA124" s="1058" t="s">
        <v>224</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114</v>
      </c>
      <c r="AB126" s="989"/>
      <c r="AC126" s="989"/>
      <c r="AD126" s="989"/>
      <c r="AE126" s="990"/>
      <c r="AF126" s="991" t="s">
        <v>114</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2610</v>
      </c>
      <c r="AB127" s="989"/>
      <c r="AC127" s="989"/>
      <c r="AD127" s="989"/>
      <c r="AE127" s="990"/>
      <c r="AF127" s="991">
        <v>1336</v>
      </c>
      <c r="AG127" s="989"/>
      <c r="AH127" s="989"/>
      <c r="AI127" s="989"/>
      <c r="AJ127" s="990"/>
      <c r="AK127" s="991">
        <v>946</v>
      </c>
      <c r="AL127" s="989"/>
      <c r="AM127" s="989"/>
      <c r="AN127" s="989"/>
      <c r="AO127" s="990"/>
      <c r="AP127" s="992">
        <v>0</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17279</v>
      </c>
      <c r="AB128" s="1078"/>
      <c r="AC128" s="1078"/>
      <c r="AD128" s="1078"/>
      <c r="AE128" s="1079"/>
      <c r="AF128" s="1080">
        <v>17743</v>
      </c>
      <c r="AG128" s="1078"/>
      <c r="AH128" s="1078"/>
      <c r="AI128" s="1078"/>
      <c r="AJ128" s="1079"/>
      <c r="AK128" s="1080">
        <v>17840</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224</v>
      </c>
      <c r="DM128" s="1070"/>
      <c r="DN128" s="1070"/>
      <c r="DO128" s="1070"/>
      <c r="DP128" s="1070"/>
      <c r="DQ128" s="1070" t="s">
        <v>224</v>
      </c>
      <c r="DR128" s="1070"/>
      <c r="DS128" s="1070"/>
      <c r="DT128" s="1070"/>
      <c r="DU128" s="1070"/>
      <c r="DV128" s="1071" t="s">
        <v>224</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4507577</v>
      </c>
      <c r="AB129" s="989"/>
      <c r="AC129" s="989"/>
      <c r="AD129" s="989"/>
      <c r="AE129" s="990"/>
      <c r="AF129" s="991">
        <v>4620086</v>
      </c>
      <c r="AG129" s="989"/>
      <c r="AH129" s="989"/>
      <c r="AI129" s="989"/>
      <c r="AJ129" s="990"/>
      <c r="AK129" s="991">
        <v>4402327</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224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810597</v>
      </c>
      <c r="AB130" s="989"/>
      <c r="AC130" s="989"/>
      <c r="AD130" s="989"/>
      <c r="AE130" s="990"/>
      <c r="AF130" s="991">
        <v>868490</v>
      </c>
      <c r="AG130" s="989"/>
      <c r="AH130" s="989"/>
      <c r="AI130" s="989"/>
      <c r="AJ130" s="990"/>
      <c r="AK130" s="991">
        <v>854004</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7.9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3696980</v>
      </c>
      <c r="AB131" s="1014"/>
      <c r="AC131" s="1014"/>
      <c r="AD131" s="1014"/>
      <c r="AE131" s="1015"/>
      <c r="AF131" s="1013">
        <v>3751596</v>
      </c>
      <c r="AG131" s="1014"/>
      <c r="AH131" s="1014"/>
      <c r="AI131" s="1014"/>
      <c r="AJ131" s="1015"/>
      <c r="AK131" s="1013">
        <v>3548323</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t="s">
        <v>114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9.5425184880000007</v>
      </c>
      <c r="AB132" s="1130"/>
      <c r="AC132" s="1130"/>
      <c r="AD132" s="1130"/>
      <c r="AE132" s="1131"/>
      <c r="AF132" s="1132">
        <v>6.5157868810000004</v>
      </c>
      <c r="AG132" s="1130"/>
      <c r="AH132" s="1130"/>
      <c r="AI132" s="1130"/>
      <c r="AJ132" s="1131"/>
      <c r="AK132" s="1132">
        <v>7.7916243810000001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10.199999999999999</v>
      </c>
      <c r="AB133" s="1113"/>
      <c r="AC133" s="1113"/>
      <c r="AD133" s="1113"/>
      <c r="AE133" s="1114"/>
      <c r="AF133" s="1112">
        <v>8.6999999999999993</v>
      </c>
      <c r="AG133" s="1113"/>
      <c r="AH133" s="1113"/>
      <c r="AI133" s="1113"/>
      <c r="AJ133" s="1114"/>
      <c r="AK133" s="1112">
        <v>7.9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0" t="s">
        <v>475</v>
      </c>
      <c r="L7" s="256"/>
      <c r="M7" s="257" t="s">
        <v>476</v>
      </c>
      <c r="N7" s="258"/>
    </row>
    <row r="8" spans="1:16">
      <c r="A8" s="250"/>
      <c r="B8" s="246"/>
      <c r="C8" s="246"/>
      <c r="D8" s="246"/>
      <c r="E8" s="246"/>
      <c r="F8" s="246"/>
      <c r="G8" s="259"/>
      <c r="H8" s="260"/>
      <c r="I8" s="260"/>
      <c r="J8" s="261"/>
      <c r="K8" s="1151"/>
      <c r="L8" s="262" t="s">
        <v>477</v>
      </c>
      <c r="M8" s="263" t="s">
        <v>478</v>
      </c>
      <c r="N8" s="264" t="s">
        <v>479</v>
      </c>
    </row>
    <row r="9" spans="1:16">
      <c r="A9" s="250"/>
      <c r="B9" s="246"/>
      <c r="C9" s="246"/>
      <c r="D9" s="246"/>
      <c r="E9" s="246"/>
      <c r="F9" s="246"/>
      <c r="G9" s="1152" t="s">
        <v>480</v>
      </c>
      <c r="H9" s="1153"/>
      <c r="I9" s="1153"/>
      <c r="J9" s="1154"/>
      <c r="K9" s="265">
        <v>1158586</v>
      </c>
      <c r="L9" s="266">
        <v>149360</v>
      </c>
      <c r="M9" s="267">
        <v>134601</v>
      </c>
      <c r="N9" s="268">
        <v>11</v>
      </c>
    </row>
    <row r="10" spans="1:16">
      <c r="A10" s="250"/>
      <c r="B10" s="246"/>
      <c r="C10" s="246"/>
      <c r="D10" s="246"/>
      <c r="E10" s="246"/>
      <c r="F10" s="246"/>
      <c r="G10" s="1152" t="s">
        <v>481</v>
      </c>
      <c r="H10" s="1153"/>
      <c r="I10" s="1153"/>
      <c r="J10" s="1154"/>
      <c r="K10" s="269">
        <v>27249</v>
      </c>
      <c r="L10" s="270">
        <v>3513</v>
      </c>
      <c r="M10" s="271">
        <v>15652</v>
      </c>
      <c r="N10" s="272">
        <v>-77.599999999999994</v>
      </c>
    </row>
    <row r="11" spans="1:16" ht="13.5" customHeight="1">
      <c r="A11" s="250"/>
      <c r="B11" s="246"/>
      <c r="C11" s="246"/>
      <c r="D11" s="246"/>
      <c r="E11" s="246"/>
      <c r="F11" s="246"/>
      <c r="G11" s="1152" t="s">
        <v>482</v>
      </c>
      <c r="H11" s="1153"/>
      <c r="I11" s="1153"/>
      <c r="J11" s="1154"/>
      <c r="K11" s="269">
        <v>121706</v>
      </c>
      <c r="L11" s="270">
        <v>15690</v>
      </c>
      <c r="M11" s="271">
        <v>22688</v>
      </c>
      <c r="N11" s="272">
        <v>-30.8</v>
      </c>
    </row>
    <row r="12" spans="1:16" ht="13.5" customHeight="1">
      <c r="A12" s="250"/>
      <c r="B12" s="246"/>
      <c r="C12" s="246"/>
      <c r="D12" s="246"/>
      <c r="E12" s="246"/>
      <c r="F12" s="246"/>
      <c r="G12" s="1152" t="s">
        <v>483</v>
      </c>
      <c r="H12" s="1153"/>
      <c r="I12" s="1153"/>
      <c r="J12" s="1154"/>
      <c r="K12" s="269" t="s">
        <v>484</v>
      </c>
      <c r="L12" s="270" t="s">
        <v>484</v>
      </c>
      <c r="M12" s="271">
        <v>3308</v>
      </c>
      <c r="N12" s="272" t="s">
        <v>484</v>
      </c>
    </row>
    <row r="13" spans="1:16" ht="13.5" customHeight="1">
      <c r="A13" s="250"/>
      <c r="B13" s="246"/>
      <c r="C13" s="246"/>
      <c r="D13" s="246"/>
      <c r="E13" s="246"/>
      <c r="F13" s="246"/>
      <c r="G13" s="1152" t="s">
        <v>485</v>
      </c>
      <c r="H13" s="1153"/>
      <c r="I13" s="1153"/>
      <c r="J13" s="1154"/>
      <c r="K13" s="269" t="s">
        <v>484</v>
      </c>
      <c r="L13" s="270" t="s">
        <v>484</v>
      </c>
      <c r="M13" s="271">
        <v>1</v>
      </c>
      <c r="N13" s="272" t="s">
        <v>484</v>
      </c>
    </row>
    <row r="14" spans="1:16" ht="13.5" customHeight="1">
      <c r="A14" s="250"/>
      <c r="B14" s="246"/>
      <c r="C14" s="246"/>
      <c r="D14" s="246"/>
      <c r="E14" s="246"/>
      <c r="F14" s="246"/>
      <c r="G14" s="1152" t="s">
        <v>486</v>
      </c>
      <c r="H14" s="1153"/>
      <c r="I14" s="1153"/>
      <c r="J14" s="1154"/>
      <c r="K14" s="269">
        <v>102007</v>
      </c>
      <c r="L14" s="270">
        <v>13150</v>
      </c>
      <c r="M14" s="271">
        <v>6215</v>
      </c>
      <c r="N14" s="272">
        <v>111.6</v>
      </c>
    </row>
    <row r="15" spans="1:16" ht="13.5" customHeight="1">
      <c r="A15" s="250"/>
      <c r="B15" s="246"/>
      <c r="C15" s="246"/>
      <c r="D15" s="246"/>
      <c r="E15" s="246"/>
      <c r="F15" s="246"/>
      <c r="G15" s="1152" t="s">
        <v>487</v>
      </c>
      <c r="H15" s="1153"/>
      <c r="I15" s="1153"/>
      <c r="J15" s="1154"/>
      <c r="K15" s="269" t="s">
        <v>484</v>
      </c>
      <c r="L15" s="270" t="s">
        <v>484</v>
      </c>
      <c r="M15" s="271">
        <v>3213</v>
      </c>
      <c r="N15" s="272" t="s">
        <v>484</v>
      </c>
    </row>
    <row r="16" spans="1:16">
      <c r="A16" s="250"/>
      <c r="B16" s="246"/>
      <c r="C16" s="246"/>
      <c r="D16" s="246"/>
      <c r="E16" s="246"/>
      <c r="F16" s="246"/>
      <c r="G16" s="1155" t="s">
        <v>488</v>
      </c>
      <c r="H16" s="1156"/>
      <c r="I16" s="1156"/>
      <c r="J16" s="1157"/>
      <c r="K16" s="270">
        <v>-132459</v>
      </c>
      <c r="L16" s="270">
        <v>-17076</v>
      </c>
      <c r="M16" s="271">
        <v>-15018</v>
      </c>
      <c r="N16" s="272">
        <v>13.7</v>
      </c>
    </row>
    <row r="17" spans="1:16">
      <c r="A17" s="250"/>
      <c r="B17" s="246"/>
      <c r="C17" s="246"/>
      <c r="D17" s="246"/>
      <c r="E17" s="246"/>
      <c r="F17" s="246"/>
      <c r="G17" s="1155" t="s">
        <v>172</v>
      </c>
      <c r="H17" s="1156"/>
      <c r="I17" s="1156"/>
      <c r="J17" s="1157"/>
      <c r="K17" s="270">
        <v>1277089</v>
      </c>
      <c r="L17" s="270">
        <v>164637</v>
      </c>
      <c r="M17" s="271">
        <v>170662</v>
      </c>
      <c r="N17" s="272">
        <v>-3.5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47" t="s">
        <v>493</v>
      </c>
      <c r="H21" s="1148"/>
      <c r="I21" s="1148"/>
      <c r="J21" s="1149"/>
      <c r="K21" s="282">
        <v>14.31</v>
      </c>
      <c r="L21" s="283">
        <v>15.35</v>
      </c>
      <c r="M21" s="284">
        <v>-1.04</v>
      </c>
      <c r="N21" s="251"/>
      <c r="O21" s="285"/>
      <c r="P21" s="281"/>
    </row>
    <row r="22" spans="1:16" s="286" customFormat="1">
      <c r="A22" s="281"/>
      <c r="B22" s="251"/>
      <c r="C22" s="251"/>
      <c r="D22" s="251"/>
      <c r="E22" s="251"/>
      <c r="F22" s="251"/>
      <c r="G22" s="1147" t="s">
        <v>494</v>
      </c>
      <c r="H22" s="1148"/>
      <c r="I22" s="1148"/>
      <c r="J22" s="1149"/>
      <c r="K22" s="287">
        <v>97.7</v>
      </c>
      <c r="L22" s="288">
        <v>96.1</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0" t="s">
        <v>475</v>
      </c>
      <c r="L30" s="256"/>
      <c r="M30" s="257" t="s">
        <v>476</v>
      </c>
      <c r="N30" s="258"/>
    </row>
    <row r="31" spans="1:16">
      <c r="A31" s="250"/>
      <c r="B31" s="246"/>
      <c r="C31" s="246"/>
      <c r="D31" s="246"/>
      <c r="E31" s="246"/>
      <c r="F31" s="246"/>
      <c r="G31" s="259"/>
      <c r="H31" s="260"/>
      <c r="I31" s="260"/>
      <c r="J31" s="261"/>
      <c r="K31" s="1151"/>
      <c r="L31" s="262" t="s">
        <v>477</v>
      </c>
      <c r="M31" s="263" t="s">
        <v>478</v>
      </c>
      <c r="N31" s="264" t="s">
        <v>479</v>
      </c>
    </row>
    <row r="32" spans="1:16" ht="27" customHeight="1">
      <c r="A32" s="250"/>
      <c r="B32" s="246"/>
      <c r="C32" s="246"/>
      <c r="D32" s="246"/>
      <c r="E32" s="246"/>
      <c r="F32" s="246"/>
      <c r="G32" s="1163" t="s">
        <v>498</v>
      </c>
      <c r="H32" s="1164"/>
      <c r="I32" s="1164"/>
      <c r="J32" s="1165"/>
      <c r="K32" s="296">
        <v>961393</v>
      </c>
      <c r="L32" s="296">
        <v>123939</v>
      </c>
      <c r="M32" s="297">
        <v>102910</v>
      </c>
      <c r="N32" s="298">
        <v>20.399999999999999</v>
      </c>
    </row>
    <row r="33" spans="1:16" ht="13.5" customHeight="1">
      <c r="A33" s="250"/>
      <c r="B33" s="246"/>
      <c r="C33" s="246"/>
      <c r="D33" s="246"/>
      <c r="E33" s="246"/>
      <c r="F33" s="246"/>
      <c r="G33" s="1163" t="s">
        <v>499</v>
      </c>
      <c r="H33" s="1164"/>
      <c r="I33" s="1164"/>
      <c r="J33" s="1165"/>
      <c r="K33" s="296" t="s">
        <v>484</v>
      </c>
      <c r="L33" s="296" t="s">
        <v>484</v>
      </c>
      <c r="M33" s="297">
        <v>73</v>
      </c>
      <c r="N33" s="298" t="s">
        <v>484</v>
      </c>
    </row>
    <row r="34" spans="1:16" ht="27" customHeight="1">
      <c r="A34" s="250"/>
      <c r="B34" s="246"/>
      <c r="C34" s="246"/>
      <c r="D34" s="246"/>
      <c r="E34" s="246"/>
      <c r="F34" s="246"/>
      <c r="G34" s="1163" t="s">
        <v>500</v>
      </c>
      <c r="H34" s="1164"/>
      <c r="I34" s="1164"/>
      <c r="J34" s="1165"/>
      <c r="K34" s="296" t="s">
        <v>484</v>
      </c>
      <c r="L34" s="296" t="s">
        <v>484</v>
      </c>
      <c r="M34" s="297">
        <v>271</v>
      </c>
      <c r="N34" s="298" t="s">
        <v>484</v>
      </c>
    </row>
    <row r="35" spans="1:16" ht="27" customHeight="1">
      <c r="A35" s="250"/>
      <c r="B35" s="246"/>
      <c r="C35" s="246"/>
      <c r="D35" s="246"/>
      <c r="E35" s="246"/>
      <c r="F35" s="246"/>
      <c r="G35" s="1163" t="s">
        <v>501</v>
      </c>
      <c r="H35" s="1164"/>
      <c r="I35" s="1164"/>
      <c r="J35" s="1165"/>
      <c r="K35" s="296">
        <v>135752</v>
      </c>
      <c r="L35" s="296">
        <v>17501</v>
      </c>
      <c r="M35" s="297">
        <v>22640</v>
      </c>
      <c r="N35" s="298">
        <v>-22.7</v>
      </c>
    </row>
    <row r="36" spans="1:16" ht="27" customHeight="1">
      <c r="A36" s="250"/>
      <c r="B36" s="246"/>
      <c r="C36" s="246"/>
      <c r="D36" s="246"/>
      <c r="E36" s="246"/>
      <c r="F36" s="246"/>
      <c r="G36" s="1163" t="s">
        <v>502</v>
      </c>
      <c r="H36" s="1164"/>
      <c r="I36" s="1164"/>
      <c r="J36" s="1165"/>
      <c r="K36" s="296">
        <v>50225</v>
      </c>
      <c r="L36" s="296">
        <v>6475</v>
      </c>
      <c r="M36" s="297">
        <v>4886</v>
      </c>
      <c r="N36" s="298">
        <v>32.5</v>
      </c>
    </row>
    <row r="37" spans="1:16" ht="13.5" customHeight="1">
      <c r="A37" s="250"/>
      <c r="B37" s="246"/>
      <c r="C37" s="246"/>
      <c r="D37" s="246"/>
      <c r="E37" s="246"/>
      <c r="F37" s="246"/>
      <c r="G37" s="1163" t="s">
        <v>503</v>
      </c>
      <c r="H37" s="1164"/>
      <c r="I37" s="1164"/>
      <c r="J37" s="1165"/>
      <c r="K37" s="296">
        <v>946</v>
      </c>
      <c r="L37" s="296">
        <v>122</v>
      </c>
      <c r="M37" s="297">
        <v>1587</v>
      </c>
      <c r="N37" s="298">
        <v>-92.3</v>
      </c>
    </row>
    <row r="38" spans="1:16" ht="27" customHeight="1">
      <c r="A38" s="250"/>
      <c r="B38" s="246"/>
      <c r="C38" s="246"/>
      <c r="D38" s="246"/>
      <c r="E38" s="246"/>
      <c r="F38" s="246"/>
      <c r="G38" s="1166" t="s">
        <v>504</v>
      </c>
      <c r="H38" s="1167"/>
      <c r="I38" s="1167"/>
      <c r="J38" s="1168"/>
      <c r="K38" s="299" t="s">
        <v>484</v>
      </c>
      <c r="L38" s="299" t="s">
        <v>484</v>
      </c>
      <c r="M38" s="300">
        <v>17</v>
      </c>
      <c r="N38" s="301" t="s">
        <v>484</v>
      </c>
      <c r="O38" s="295"/>
    </row>
    <row r="39" spans="1:16">
      <c r="A39" s="250"/>
      <c r="B39" s="246"/>
      <c r="C39" s="246"/>
      <c r="D39" s="246"/>
      <c r="E39" s="246"/>
      <c r="F39" s="246"/>
      <c r="G39" s="1166" t="s">
        <v>505</v>
      </c>
      <c r="H39" s="1167"/>
      <c r="I39" s="1167"/>
      <c r="J39" s="1168"/>
      <c r="K39" s="302">
        <v>-17840</v>
      </c>
      <c r="L39" s="302">
        <v>-2300</v>
      </c>
      <c r="M39" s="303">
        <v>-4567</v>
      </c>
      <c r="N39" s="304">
        <v>-49.6</v>
      </c>
      <c r="O39" s="295"/>
    </row>
    <row r="40" spans="1:16" ht="27" customHeight="1">
      <c r="A40" s="250"/>
      <c r="B40" s="246"/>
      <c r="C40" s="246"/>
      <c r="D40" s="246"/>
      <c r="E40" s="246"/>
      <c r="F40" s="246"/>
      <c r="G40" s="1163" t="s">
        <v>506</v>
      </c>
      <c r="H40" s="1164"/>
      <c r="I40" s="1164"/>
      <c r="J40" s="1165"/>
      <c r="K40" s="302">
        <v>-854004</v>
      </c>
      <c r="L40" s="302">
        <v>-110095</v>
      </c>
      <c r="M40" s="303">
        <v>-91042</v>
      </c>
      <c r="N40" s="304">
        <v>20.9</v>
      </c>
      <c r="O40" s="295"/>
    </row>
    <row r="41" spans="1:16">
      <c r="A41" s="250"/>
      <c r="B41" s="246"/>
      <c r="C41" s="246"/>
      <c r="D41" s="246"/>
      <c r="E41" s="246"/>
      <c r="F41" s="246"/>
      <c r="G41" s="1169" t="s">
        <v>284</v>
      </c>
      <c r="H41" s="1170"/>
      <c r="I41" s="1170"/>
      <c r="J41" s="1171"/>
      <c r="K41" s="296">
        <v>276472</v>
      </c>
      <c r="L41" s="302">
        <v>35642</v>
      </c>
      <c r="M41" s="303">
        <v>36776</v>
      </c>
      <c r="N41" s="304">
        <v>-3.1</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58" t="s">
        <v>475</v>
      </c>
      <c r="J49" s="1160" t="s">
        <v>510</v>
      </c>
      <c r="K49" s="1161"/>
      <c r="L49" s="1161"/>
      <c r="M49" s="1161"/>
      <c r="N49" s="1162"/>
    </row>
    <row r="50" spans="1:14">
      <c r="A50" s="250"/>
      <c r="B50" s="246"/>
      <c r="C50" s="246"/>
      <c r="D50" s="246"/>
      <c r="E50" s="246"/>
      <c r="F50" s="246"/>
      <c r="G50" s="314"/>
      <c r="H50" s="315"/>
      <c r="I50" s="1159"/>
      <c r="J50" s="316" t="s">
        <v>511</v>
      </c>
      <c r="K50" s="317" t="s">
        <v>512</v>
      </c>
      <c r="L50" s="318" t="s">
        <v>513</v>
      </c>
      <c r="M50" s="319" t="s">
        <v>514</v>
      </c>
      <c r="N50" s="320" t="s">
        <v>515</v>
      </c>
    </row>
    <row r="51" spans="1:14">
      <c r="A51" s="250"/>
      <c r="B51" s="246"/>
      <c r="C51" s="246"/>
      <c r="D51" s="246"/>
      <c r="E51" s="246"/>
      <c r="F51" s="246"/>
      <c r="G51" s="312" t="s">
        <v>516</v>
      </c>
      <c r="H51" s="313"/>
      <c r="I51" s="321">
        <v>1186329</v>
      </c>
      <c r="J51" s="322">
        <v>137180</v>
      </c>
      <c r="K51" s="323">
        <v>38.1</v>
      </c>
      <c r="L51" s="324">
        <v>146641</v>
      </c>
      <c r="M51" s="325">
        <v>0.3</v>
      </c>
      <c r="N51" s="326">
        <v>37.799999999999997</v>
      </c>
    </row>
    <row r="52" spans="1:14">
      <c r="A52" s="250"/>
      <c r="B52" s="246"/>
      <c r="C52" s="246"/>
      <c r="D52" s="246"/>
      <c r="E52" s="246"/>
      <c r="F52" s="246"/>
      <c r="G52" s="327"/>
      <c r="H52" s="328" t="s">
        <v>517</v>
      </c>
      <c r="I52" s="329">
        <v>878687</v>
      </c>
      <c r="J52" s="330">
        <v>101606</v>
      </c>
      <c r="K52" s="331">
        <v>140.1</v>
      </c>
      <c r="L52" s="332">
        <v>68142</v>
      </c>
      <c r="M52" s="333">
        <v>-9.6999999999999993</v>
      </c>
      <c r="N52" s="334">
        <v>149.80000000000001</v>
      </c>
    </row>
    <row r="53" spans="1:14">
      <c r="A53" s="250"/>
      <c r="B53" s="246"/>
      <c r="C53" s="246"/>
      <c r="D53" s="246"/>
      <c r="E53" s="246"/>
      <c r="F53" s="246"/>
      <c r="G53" s="312" t="s">
        <v>518</v>
      </c>
      <c r="H53" s="313"/>
      <c r="I53" s="321">
        <v>710021</v>
      </c>
      <c r="J53" s="322">
        <v>80923</v>
      </c>
      <c r="K53" s="323">
        <v>-41</v>
      </c>
      <c r="L53" s="324">
        <v>174587</v>
      </c>
      <c r="M53" s="325">
        <v>19.100000000000001</v>
      </c>
      <c r="N53" s="326">
        <v>-60.1</v>
      </c>
    </row>
    <row r="54" spans="1:14">
      <c r="A54" s="250"/>
      <c r="B54" s="246"/>
      <c r="C54" s="246"/>
      <c r="D54" s="246"/>
      <c r="E54" s="246"/>
      <c r="F54" s="246"/>
      <c r="G54" s="327"/>
      <c r="H54" s="328" t="s">
        <v>517</v>
      </c>
      <c r="I54" s="329">
        <v>444247</v>
      </c>
      <c r="J54" s="330">
        <v>50632</v>
      </c>
      <c r="K54" s="331">
        <v>-50.2</v>
      </c>
      <c r="L54" s="332">
        <v>79695</v>
      </c>
      <c r="M54" s="333">
        <v>17</v>
      </c>
      <c r="N54" s="334">
        <v>-67.2</v>
      </c>
    </row>
    <row r="55" spans="1:14">
      <c r="A55" s="250"/>
      <c r="B55" s="246"/>
      <c r="C55" s="246"/>
      <c r="D55" s="246"/>
      <c r="E55" s="246"/>
      <c r="F55" s="246"/>
      <c r="G55" s="312" t="s">
        <v>519</v>
      </c>
      <c r="H55" s="313"/>
      <c r="I55" s="321">
        <v>1214044</v>
      </c>
      <c r="J55" s="322">
        <v>148253</v>
      </c>
      <c r="K55" s="323">
        <v>83.2</v>
      </c>
      <c r="L55" s="324">
        <v>175675</v>
      </c>
      <c r="M55" s="325">
        <v>0.6</v>
      </c>
      <c r="N55" s="326">
        <v>82.6</v>
      </c>
    </row>
    <row r="56" spans="1:14">
      <c r="A56" s="250"/>
      <c r="B56" s="246"/>
      <c r="C56" s="246"/>
      <c r="D56" s="246"/>
      <c r="E56" s="246"/>
      <c r="F56" s="246"/>
      <c r="G56" s="327"/>
      <c r="H56" s="328" t="s">
        <v>517</v>
      </c>
      <c r="I56" s="329">
        <v>787088</v>
      </c>
      <c r="J56" s="330">
        <v>96115</v>
      </c>
      <c r="K56" s="331">
        <v>89.8</v>
      </c>
      <c r="L56" s="332">
        <v>87698</v>
      </c>
      <c r="M56" s="333">
        <v>10</v>
      </c>
      <c r="N56" s="334">
        <v>79.8</v>
      </c>
    </row>
    <row r="57" spans="1:14">
      <c r="A57" s="250"/>
      <c r="B57" s="246"/>
      <c r="C57" s="246"/>
      <c r="D57" s="246"/>
      <c r="E57" s="246"/>
      <c r="F57" s="246"/>
      <c r="G57" s="312" t="s">
        <v>520</v>
      </c>
      <c r="H57" s="313"/>
      <c r="I57" s="321">
        <v>1283975</v>
      </c>
      <c r="J57" s="322">
        <v>161081</v>
      </c>
      <c r="K57" s="323">
        <v>8.6999999999999993</v>
      </c>
      <c r="L57" s="324">
        <v>162193</v>
      </c>
      <c r="M57" s="325">
        <v>-7.7</v>
      </c>
      <c r="N57" s="326">
        <v>16.399999999999999</v>
      </c>
    </row>
    <row r="58" spans="1:14">
      <c r="A58" s="250"/>
      <c r="B58" s="246"/>
      <c r="C58" s="246"/>
      <c r="D58" s="246"/>
      <c r="E58" s="246"/>
      <c r="F58" s="246"/>
      <c r="G58" s="327"/>
      <c r="H58" s="328" t="s">
        <v>517</v>
      </c>
      <c r="I58" s="329">
        <v>968019</v>
      </c>
      <c r="J58" s="330">
        <v>121443</v>
      </c>
      <c r="K58" s="331">
        <v>26.4</v>
      </c>
      <c r="L58" s="332">
        <v>79985</v>
      </c>
      <c r="M58" s="333">
        <v>-8.8000000000000007</v>
      </c>
      <c r="N58" s="334">
        <v>35.200000000000003</v>
      </c>
    </row>
    <row r="59" spans="1:14">
      <c r="A59" s="250"/>
      <c r="B59" s="246"/>
      <c r="C59" s="246"/>
      <c r="D59" s="246"/>
      <c r="E59" s="246"/>
      <c r="F59" s="246"/>
      <c r="G59" s="312" t="s">
        <v>521</v>
      </c>
      <c r="H59" s="313"/>
      <c r="I59" s="321">
        <v>1846218</v>
      </c>
      <c r="J59" s="322">
        <v>238007</v>
      </c>
      <c r="K59" s="323">
        <v>47.8</v>
      </c>
      <c r="L59" s="324">
        <v>168868</v>
      </c>
      <c r="M59" s="325">
        <v>4.0999999999999996</v>
      </c>
      <c r="N59" s="326">
        <v>43.7</v>
      </c>
    </row>
    <row r="60" spans="1:14">
      <c r="A60" s="250"/>
      <c r="B60" s="246"/>
      <c r="C60" s="246"/>
      <c r="D60" s="246"/>
      <c r="E60" s="246"/>
      <c r="F60" s="246"/>
      <c r="G60" s="327"/>
      <c r="H60" s="328" t="s">
        <v>517</v>
      </c>
      <c r="I60" s="335">
        <v>1315093</v>
      </c>
      <c r="J60" s="330">
        <v>169536</v>
      </c>
      <c r="K60" s="331">
        <v>39.6</v>
      </c>
      <c r="L60" s="332">
        <v>79360</v>
      </c>
      <c r="M60" s="333">
        <v>-0.8</v>
      </c>
      <c r="N60" s="334">
        <v>40.4</v>
      </c>
    </row>
    <row r="61" spans="1:14">
      <c r="A61" s="250"/>
      <c r="B61" s="246"/>
      <c r="C61" s="246"/>
      <c r="D61" s="246"/>
      <c r="E61" s="246"/>
      <c r="F61" s="246"/>
      <c r="G61" s="312" t="s">
        <v>522</v>
      </c>
      <c r="H61" s="336"/>
      <c r="I61" s="337">
        <v>1248117</v>
      </c>
      <c r="J61" s="338">
        <v>153089</v>
      </c>
      <c r="K61" s="339">
        <v>27.4</v>
      </c>
      <c r="L61" s="340">
        <v>165593</v>
      </c>
      <c r="M61" s="341">
        <v>3.3</v>
      </c>
      <c r="N61" s="326">
        <v>24.1</v>
      </c>
    </row>
    <row r="62" spans="1:14">
      <c r="A62" s="250"/>
      <c r="B62" s="246"/>
      <c r="C62" s="246"/>
      <c r="D62" s="246"/>
      <c r="E62" s="246"/>
      <c r="F62" s="246"/>
      <c r="G62" s="327"/>
      <c r="H62" s="328" t="s">
        <v>517</v>
      </c>
      <c r="I62" s="329">
        <v>878627</v>
      </c>
      <c r="J62" s="330">
        <v>107866</v>
      </c>
      <c r="K62" s="331">
        <v>49.1</v>
      </c>
      <c r="L62" s="332">
        <v>78976</v>
      </c>
      <c r="M62" s="333">
        <v>1.5</v>
      </c>
      <c r="N62" s="334">
        <v>47.6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25.41</v>
      </c>
      <c r="G47" s="12">
        <v>32.72</v>
      </c>
      <c r="H47" s="12">
        <v>35.979999999999997</v>
      </c>
      <c r="I47" s="12">
        <v>28.78</v>
      </c>
      <c r="J47" s="13">
        <v>26.06</v>
      </c>
    </row>
    <row r="48" spans="2:10" ht="57.75" customHeight="1">
      <c r="B48" s="14"/>
      <c r="C48" s="1174" t="s">
        <v>4</v>
      </c>
      <c r="D48" s="1174"/>
      <c r="E48" s="1175"/>
      <c r="F48" s="15">
        <v>3.54</v>
      </c>
      <c r="G48" s="16">
        <v>4.0599999999999996</v>
      </c>
      <c r="H48" s="16">
        <v>4.54</v>
      </c>
      <c r="I48" s="16">
        <v>4.9400000000000004</v>
      </c>
      <c r="J48" s="17">
        <v>5.0199999999999996</v>
      </c>
    </row>
    <row r="49" spans="2:10" ht="57.75" customHeight="1" thickBot="1">
      <c r="B49" s="18"/>
      <c r="C49" s="1176" t="s">
        <v>5</v>
      </c>
      <c r="D49" s="1176"/>
      <c r="E49" s="1177"/>
      <c r="F49" s="19">
        <v>0.81</v>
      </c>
      <c r="G49" s="20">
        <v>7.7</v>
      </c>
      <c r="H49" s="20">
        <v>2.52</v>
      </c>
      <c r="I49" s="20" t="s">
        <v>529</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2018-03-14T01:12:39Z</cp:lastPrinted>
  <dcterms:created xsi:type="dcterms:W3CDTF">2018-01-24T06:42:58Z</dcterms:created>
  <dcterms:modified xsi:type="dcterms:W3CDTF">2018-11-29T00:21:37Z</dcterms:modified>
</cp:coreProperties>
</file>