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37" i="10"/>
  <c r="CO36" i="10"/>
  <c r="AM36" i="10"/>
  <c r="C36"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W34" i="10"/>
  <c r="BW35" i="10" s="1"/>
  <c r="BW36" i="10" s="1"/>
  <c r="BW37" i="10" s="1"/>
  <c r="CO34" i="10" l="1"/>
  <c r="CO35" i="10" s="1"/>
</calcChain>
</file>

<file path=xl/sharedStrings.xml><?xml version="1.0" encoding="utf-8"?>
<sst xmlns="http://schemas.openxmlformats.org/spreadsheetml/2006/main" count="1082" uniqueCount="605">
  <si>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</si>
  <si>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</si>
  <si>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</si>
  <si>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</si>
  <si>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</si>
  <si>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</si>
  <si>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</si>
  <si>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</si>
  <si>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</si>
  <si>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</si>
  <si>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</si>
  <si>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</si>
  <si>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</si>
  <si>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</si>
  <si>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</si>
  <si>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</si>
  <si>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</si>
  <si>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</si>
  <si>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</si>
  <si>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</si>
  <si>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</si>
  <si>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</si>
  <si>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</si>
  <si>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</si>
  <si>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</si>
  <si>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</si>
  <si>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</si>
  <si>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</si>
  <si>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</si>
  <si>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</si>
  <si>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</si>
  <si>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</si>
  <si>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</si>
  <si>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</si>
  <si>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</si>
  <si>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</si>
  <si>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</si>
  <si>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</si>
  <si>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</si>
  <si>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</si>
  <si>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</si>
  <si>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</si>
  <si>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</si>
  <si>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</si>
  <si>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</si>
  <si>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</si>
  <si>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</si>
  <si>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</si>
  <si>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</si>
  <si>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</si>
  <si>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</si>
  <si>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</si>
  <si>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</si>
  <si>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</si>
  <si>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</si>
  <si>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</si>
  <si>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</si>
  <si>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</si>
  <si>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</si>
  <si>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</si>
  <si>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</si>
  <si>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</si>
  <si>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</si>
  <si>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</si>
  <si>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</si>
  <si>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</si>
  <si>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</si>
  <si>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</si>
  <si>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</si>
  <si>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</si>
  <si>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</si>
  <si>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</si>
  <si>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</si>
  <si>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</si>
  <si>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</si>
  <si>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</si>
  <si>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</si>
  <si>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</si>
  <si>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</si>
  <si>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</si>
  <si>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</si>
  <si>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</si>
  <si>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</si>
  <si>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</si>
  <si>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</si>
  <si>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</si>
  <si>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</si>
  <si>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</si>
  <si>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</si>
  <si>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</si>
  <si>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</si>
  <si>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</si>
  <si>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</si>
  <si>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</si>
  <si>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</si>
  <si>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</si>
  <si>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</si>
  <si>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</si>
  <si>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</si>
  <si>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</si>
  <si>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</si>
  <si>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</si>
  <si>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</si>
  <si>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</si>
  <si>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</si>
  <si>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</si>
  <si>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</si>
  <si>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</si>
  <si>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</si>
  <si>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</si>
  <si>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</si>
  <si>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</si>
  <si>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</si>
  <si>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</si>
  <si>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</si>
  <si>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</si>
  <si>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</si>
  <si>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</si>
  <si>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</si>
  <si>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</si>
  <si>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</si>
  <si>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</si>
  <si>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</si>
  <si>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</si>
  <si>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</si>
  <si>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</si>
  <si>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</si>
  <si>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</si>
  <si>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</si>
  <si>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</si>
  <si>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</si>
  <si>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</si>
  <si>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</si>
  <si>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</si>
  <si>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</si>
  <si>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</si>
  <si>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</si>
  <si>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</si>
  <si>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</si>
  <si>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</si>
  <si>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</si>
  <si>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</si>
  <si>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</si>
  <si>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</si>
  <si>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</si>
  <si>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</si>
  <si>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</si>
  <si>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</si>
  <si>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</si>
  <si>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</si>
  <si>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</si>
  <si>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</si>
  <si>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</si>
  <si>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</si>
  <si>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</si>
  <si>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</si>
  <si>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</si>
  <si>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</si>
  <si>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</si>
  <si>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</si>
  <si>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</si>
  <si>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</si>
  <si>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</si>
  <si>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</si>
  <si>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</si>
  <si>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</si>
  <si>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</si>
  <si>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</si>
  <si>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</si>
  <si>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</si>
  <si>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</si>
  <si>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</si>
  <si>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</si>
  <si>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</si>
  <si>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</si>
  <si>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</si>
  <si>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</si>
  <si>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</si>
  <si>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</si>
  <si>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</si>
  <si>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</si>
  <si>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</si>
  <si>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</si>
  <si>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</si>
  <si>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</si>
  <si>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</si>
  <si>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</si>
  <si>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</si>
  <si>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</si>
  <si>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</si>
  <si>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</si>
  <si>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</si>
  <si>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</si>
  <si>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</si>
  <si>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</si>
  <si>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</si>
  <si>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</si>
  <si>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</si>
  <si>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</si>
  <si>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</si>
  <si>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</si>
  <si>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</si>
  <si>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</si>
  <si>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</si>
  <si>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</si>
  <si>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</si>
  <si>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</si>
  <si>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</si>
  <si>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</si>
  <si>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鹿児島県いちき串木野市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</si>
  <si>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</si>
  <si>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</si>
  <si>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</si>
  <si>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</si>
  <si>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</si>
  <si>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</si>
  <si>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</si>
  <si>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</si>
  <si>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</si>
  <si>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</si>
  <si>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</si>
  <si>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</si>
  <si>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</si>
  <si>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</si>
  <si>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</si>
  <si>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</si>
  <si>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</si>
  <si>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</si>
  <si>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</si>
  <si>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</si>
  <si>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</si>
  <si>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</si>
  <si>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</si>
  <si>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</si>
  <si>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</si>
  <si>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</si>
  <si>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</si>
  <si>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</si>
  <si>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</si>
  <si>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</si>
  <si>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</si>
  <si>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</si>
  <si>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</si>
  <si>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</si>
  <si>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</si>
  <si>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</si>
  <si>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</si>
  <si>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</si>
  <si>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</si>
  <si>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</si>
  <si>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</si>
  <si>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</si>
  <si>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</si>
  <si>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</si>
  <si>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</si>
  <si>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</si>
  <si>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</si>
  <si>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</si>
  <si>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</si>
  <si>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</si>
  <si>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</si>
  <si>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</si>
  <si>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</si>
  <si>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</si>
  <si>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</si>
  <si>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</si>
  <si>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</si>
  <si>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</si>
  <si>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</si>
  <si>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</si>
  <si>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</si>
  <si>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</si>
  <si>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</si>
  <si>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</si>
  <si>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</si>
  <si>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</si>
  <si>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</si>
  <si>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</si>
  <si>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</si>
  <si>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</si>
  <si>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</si>
  <si>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</si>
  <si>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</si>
  <si>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</si>
  <si>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</si>
  <si>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</si>
  <si>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</si>
  <si>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</si>
  <si>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</si>
  <si>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</si>
  <si>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</si>
  <si>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</si>
  <si>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</si>
  <si>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</si>
  <si>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</si>
  <si>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</si>
  <si>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</si>
  <si>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</si>
  <si>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</si>
  <si>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</si>
  <si>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</si>
  <si>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</si>
  <si>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</si>
  <si>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</si>
  <si>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</si>
  <si>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</si>
  <si>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</si>
  <si>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</si>
  <si>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</si>
  <si>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</si>
  <si>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</si>
  <si>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</si>
  <si>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</si>
  <si>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</si>
  <si>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</si>
  <si>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</si>
  <si>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</si>
  <si>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</si>
  <si>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</si>
  <si>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</si>
  <si>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</si>
  <si>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</si>
  <si>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</si>
  <si>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</si>
  <si>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</si>
  <si>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</si>
  <si>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</si>
  <si>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</si>
  <si>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</si>
  <si>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</si>
  <si>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</si>
  <si>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</si>
  <si>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</si>
  <si>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</si>
  <si>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</si>
  <si>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</si>
  <si>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</si>
  <si>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</si>
  <si>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</si>
  <si>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</si>
  <si>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</si>
  <si>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</si>
  <si>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</si>
  <si>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</si>
  <si>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</si>
  <si>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</si>
  <si>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</si>
  <si>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</si>
  <si>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</si>
  <si>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</si>
  <si>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</si>
  <si>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</si>
  <si>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</si>
  <si>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</si>
  <si>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</si>
  <si>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</si>
  <si>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</si>
  <si>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</si>
  <si>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</si>
  <si>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鹿児島県いちき串木野市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</si>
  <si>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</si>
  <si>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</si>
  <si>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</si>
  <si>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</si>
  <si>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</si>
  <si>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</si>
  <si>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</si>
  <si>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</si>
  <si>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</si>
  <si>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</si>
  <si>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</si>
  <si>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</si>
  <si>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</si>
  <si>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</si>
  <si>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</si>
  <si>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</si>
  <si>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</si>
  <si>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</si>
  <si>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</si>
  <si>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</si>
  <si>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</si>
  <si>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</si>
  <si>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</si>
  <si>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</si>
  <si>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</si>
  <si>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</si>
  <si>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</si>
  <si>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</si>
  <si>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</si>
  <si>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</si>
  <si>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</si>
  <si>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</si>
  <si>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</si>
  <si>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</si>
  <si>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</si>
  <si>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</si>
  <si>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</si>
  <si>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</si>
  <si>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</si>
  <si>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</si>
  <si>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</si>
  <si>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</si>
  <si>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地方卸売市場事業特別会計</t>
    <phoneticPr fontId="5"/>
  </si>
  <si>
    <t>-</t>
    <phoneticPr fontId="5"/>
  </si>
  <si>
    <t>法非適用企業</t>
    <phoneticPr fontId="5"/>
  </si>
  <si>
    <t>戸崎地区漁業集落排水事業特別会計</t>
    <phoneticPr fontId="5"/>
  </si>
  <si>
    <t>-</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</si>
  <si>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</si>
  <si>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</si>
  <si>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</si>
  <si>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</si>
  <si>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</si>
  <si>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</si>
  <si>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</si>
  <si>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</si>
  <si>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</si>
  <si>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</si>
  <si>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</si>
  <si>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</si>
  <si>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</si>
  <si>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</si>
  <si>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</si>
  <si>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</si>
  <si>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</si>
  <si>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</si>
  <si>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</si>
  <si>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</si>
  <si>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</si>
  <si>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</si>
  <si>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</si>
  <si>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</si>
  <si>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</si>
  <si>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</si>
  <si>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</si>
  <si>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</si>
  <si>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</si>
  <si>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</si>
  <si>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</si>
  <si>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</si>
  <si>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</si>
  <si>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</si>
  <si>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</si>
  <si>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</si>
  <si>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</si>
  <si>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</si>
  <si>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</si>
  <si>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</si>
  <si>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</si>
  <si>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</si>
  <si>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</si>
  <si>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</si>
  <si>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</si>
  <si>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</si>
  <si>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</si>
  <si>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</si>
  <si>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</si>
  <si>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</si>
  <si>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</si>
  <si>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</si>
  <si>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</si>
  <si>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</si>
  <si>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</si>
  <si>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</si>
  <si>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</si>
  <si>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</si>
  <si>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</si>
  <si>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</si>
  <si>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</si>
  <si>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</si>
  <si>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</si>
  <si>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</si>
  <si>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</si>
  <si>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</si>
  <si>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戸崎地区漁業集落排水事業特別会計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</si>
  <si>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</si>
  <si>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</si>
  <si>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</si>
  <si>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</si>
  <si>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</si>
  <si>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</si>
  <si>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</si>
  <si>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</si>
  <si>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</si>
  <si>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</si>
  <si>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</si>
  <si>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</si>
  <si>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</si>
  <si>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</si>
  <si>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</si>
  <si>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</si>
  <si>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</si>
  <si>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</si>
  <si>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</si>
  <si>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</si>
  <si>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</si>
  <si>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</si>
  <si>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</si>
  <si>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</si>
  <si>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</si>
  <si>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</si>
  <si>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</si>
  <si>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</si>
  <si>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</si>
  <si>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</si>
  <si>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</si>
  <si>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</si>
  <si>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</si>
  <si>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</si>
  <si>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</si>
  <si>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</si>
  <si>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</si>
  <si>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</si>
  <si>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</si>
  <si>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</si>
  <si>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</si>
  <si>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</si>
  <si>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</si>
  <si>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</si>
  <si>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</si>
  <si>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</si>
  <si>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</si>
  <si>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</si>
  <si>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</si>
  <si>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</si>
  <si>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</si>
  <si>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</si>
  <si>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</si>
  <si>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</si>
  <si>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</si>
  <si>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</si>
  <si>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</si>
  <si>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</si>
  <si>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</si>
  <si>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</si>
  <si>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</si>
  <si>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</si>
  <si>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</si>
  <si>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</si>
  <si>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</si>
  <si>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</si>
  <si>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</si>
  <si>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</si>
  <si>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</si>
  <si>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</si>
  <si>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</si>
  <si>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</si>
  <si>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</si>
  <si>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</si>
  <si>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</si>
  <si>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</si>
  <si>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</si>
  <si>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</si>
  <si>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</si>
  <si>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</si>
  <si>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</si>
  <si>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</si>
  <si>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</si>
  <si>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</si>
  <si>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</si>
  <si>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</si>
  <si>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</si>
  <si>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</si>
  <si>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0.84</t>
  </si>
  <si>
    <t>▲ 4.05</t>
  </si>
  <si>
    <t>▲ 6.92</t>
  </si>
  <si>
    <t>水道事業会計</t>
  </si>
  <si>
    <t>一般会計</t>
  </si>
  <si>
    <t>介護保険特別会計</t>
  </si>
  <si>
    <t>国民健康保険特別会計</t>
  </si>
  <si>
    <t>後期高齢者医療特別会計</t>
  </si>
  <si>
    <t>国民宿舎特別会計</t>
  </si>
  <si>
    <t>公共下水道事業特別会計</t>
  </si>
  <si>
    <t>地方卸売市場事業特別会計</t>
  </si>
  <si>
    <t>その他会計（赤字）</t>
  </si>
  <si>
    <t>その他会計（黒字）</t>
  </si>
  <si>
    <t>-</t>
    <phoneticPr fontId="2"/>
  </si>
  <si>
    <t>鹿児島県市町村総合事務組合</t>
  </si>
  <si>
    <t>いちき串木野市・日置市衛生処理組合</t>
  </si>
  <si>
    <t>鹿児島県後期高齢者医療広域連合（一般会計）</t>
  </si>
  <si>
    <t>鹿児島県後期高齢者医療広域連合（特別会計）</t>
  </si>
  <si>
    <t>-</t>
    <phoneticPr fontId="11"/>
  </si>
  <si>
    <t>-</t>
    <phoneticPr fontId="11"/>
  </si>
  <si>
    <t>いちき串木野市土地開発公社</t>
    <rPh sb="3" eb="7">
      <t>クシキノシ</t>
    </rPh>
    <rPh sb="7" eb="9">
      <t>トチ</t>
    </rPh>
    <rPh sb="9" eb="11">
      <t>カイハツ</t>
    </rPh>
    <rPh sb="11" eb="13">
      <t>コウシャ</t>
    </rPh>
    <phoneticPr fontId="30"/>
  </si>
  <si>
    <t>いちき串木野電力</t>
  </si>
  <si>
    <t>施設整備基金</t>
    <phoneticPr fontId="11"/>
  </si>
  <si>
    <t>-</t>
    <phoneticPr fontId="2"/>
  </si>
  <si>
    <t>合併まちづくり基金</t>
    <phoneticPr fontId="11"/>
  </si>
  <si>
    <t>原子力発電施設立地地域基盤整備支援事業交付金基金</t>
    <phoneticPr fontId="11"/>
  </si>
  <si>
    <t>ふるさと寄附金基金</t>
    <phoneticPr fontId="11"/>
  </si>
  <si>
    <t>地域福祉基金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</si>
  <si>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</si>
  <si>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</si>
  <si>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</si>
  <si>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</si>
  <si>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を類似団体と比較すると有形固定資産の減価償却率は下回るものの将来負担比率は上回っている状況である。本市の将来負担率は令和４年度ごろまで微増と予想されていることから、公共施設のあり方を検討し、施設の適切な維持管理に努め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4" eb="26">
      <t>ヒカク</t>
    </rPh>
    <rPh sb="29" eb="31">
      <t>ユウケイ</t>
    </rPh>
    <rPh sb="31" eb="33">
      <t>コテイ</t>
    </rPh>
    <rPh sb="33" eb="35">
      <t>シサン</t>
    </rPh>
    <rPh sb="36" eb="38">
      <t>ゲンカ</t>
    </rPh>
    <rPh sb="38" eb="40">
      <t>ショウキャク</t>
    </rPh>
    <rPh sb="40" eb="41">
      <t>リツ</t>
    </rPh>
    <rPh sb="42" eb="44">
      <t>シタマワ</t>
    </rPh>
    <rPh sb="48" eb="50">
      <t>ショウライ</t>
    </rPh>
    <rPh sb="50" eb="52">
      <t>フタン</t>
    </rPh>
    <rPh sb="52" eb="54">
      <t>ヒリツ</t>
    </rPh>
    <rPh sb="55" eb="57">
      <t>ウワマワ</t>
    </rPh>
    <rPh sb="61" eb="63">
      <t>ジョウキョウ</t>
    </rPh>
    <rPh sb="70" eb="72">
      <t>ショウライ</t>
    </rPh>
    <rPh sb="72" eb="74">
      <t>フタン</t>
    </rPh>
    <rPh sb="74" eb="75">
      <t>リツ</t>
    </rPh>
    <rPh sb="113" eb="115">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</si>
  <si>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</si>
  <si>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</si>
  <si>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</si>
  <si>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</si>
  <si>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</si>
  <si>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</si>
  <si>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</si>
  <si>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について類似団体と比較しても平成27年までは下回っていたが、平成28年度に類似団体区分が変更となったこともあり類似団体平均を上回った。併せて、平成29年度は大型事業に係る市債借入額が平成28年度に比べ950百万円増加したことに伴いさらに上回っている。また、将来負担比率の増が示すとおり、平成25年度からの大型事業に伴う償還が平成29年度から始まったことで今度さらに上昇していくことが想定される。今後も行政改革大綱に基づき、自主財源の確保及び更なる行政改革の取り組みを通じて適正な行政運営に努める。</t>
    <rPh sb="0" eb="2">
      <t>ジッシツ</t>
    </rPh>
    <rPh sb="2" eb="4">
      <t>コウサイ</t>
    </rPh>
    <rPh sb="4" eb="6">
      <t>ヒリツ</t>
    </rPh>
    <rPh sb="10" eb="12">
      <t>ルイジ</t>
    </rPh>
    <rPh sb="12" eb="14">
      <t>ダンタイ</t>
    </rPh>
    <rPh sb="15" eb="17">
      <t>ヒカク</t>
    </rPh>
    <rPh sb="20" eb="22">
      <t>ヘイセイ</t>
    </rPh>
    <rPh sb="24" eb="25">
      <t>ネン</t>
    </rPh>
    <rPh sb="28" eb="30">
      <t>シタマワ</t>
    </rPh>
    <rPh sb="36" eb="38">
      <t>ヘイセイ</t>
    </rPh>
    <rPh sb="40" eb="42">
      <t>ネンド</t>
    </rPh>
    <rPh sb="43" eb="45">
      <t>ルイジ</t>
    </rPh>
    <rPh sb="45" eb="47">
      <t>ダンタイ</t>
    </rPh>
    <rPh sb="47" eb="49">
      <t>クブン</t>
    </rPh>
    <rPh sb="50" eb="52">
      <t>ヘンコウ</t>
    </rPh>
    <rPh sb="61" eb="63">
      <t>ルイジ</t>
    </rPh>
    <rPh sb="63" eb="65">
      <t>ダンタイ</t>
    </rPh>
    <rPh sb="65" eb="67">
      <t>ヘイキン</t>
    </rPh>
    <rPh sb="68" eb="70">
      <t>ウワマワ</t>
    </rPh>
    <rPh sb="73" eb="74">
      <t>アワ</t>
    </rPh>
    <rPh sb="77" eb="79">
      <t>ヘイセイ</t>
    </rPh>
    <rPh sb="81" eb="82">
      <t>ネン</t>
    </rPh>
    <rPh sb="82" eb="83">
      <t>ド</t>
    </rPh>
    <rPh sb="84" eb="86">
      <t>オオガタ</t>
    </rPh>
    <rPh sb="86" eb="88">
      <t>ジギョウ</t>
    </rPh>
    <rPh sb="89" eb="90">
      <t>カカ</t>
    </rPh>
    <rPh sb="91" eb="93">
      <t>シサイ</t>
    </rPh>
    <rPh sb="93" eb="95">
      <t>カリイレ</t>
    </rPh>
    <rPh sb="95" eb="96">
      <t>ガク</t>
    </rPh>
    <rPh sb="97" eb="99">
      <t>ヘイセイ</t>
    </rPh>
    <rPh sb="101" eb="102">
      <t>ネン</t>
    </rPh>
    <rPh sb="102" eb="103">
      <t>ド</t>
    </rPh>
    <rPh sb="104" eb="105">
      <t>クラ</t>
    </rPh>
    <rPh sb="109" eb="112">
      <t>ヒャクマンエン</t>
    </rPh>
    <rPh sb="112" eb="114">
      <t>ゾウカ</t>
    </rPh>
    <rPh sb="119" eb="120">
      <t>トモナ</t>
    </rPh>
    <rPh sb="124" eb="126">
      <t>ウワマワ</t>
    </rPh>
    <rPh sb="134" eb="136">
      <t>ショウライ</t>
    </rPh>
    <rPh sb="136" eb="138">
      <t>フタン</t>
    </rPh>
    <rPh sb="138" eb="140">
      <t>ヒリツ</t>
    </rPh>
    <rPh sb="141" eb="142">
      <t>ゾウ</t>
    </rPh>
    <rPh sb="143" eb="144">
      <t>シメ</t>
    </rPh>
    <rPh sb="149" eb="151">
      <t>ヘイセイ</t>
    </rPh>
    <rPh sb="153" eb="154">
      <t>ネン</t>
    </rPh>
    <rPh sb="154" eb="155">
      <t>ド</t>
    </rPh>
    <rPh sb="158" eb="160">
      <t>オオガタ</t>
    </rPh>
    <rPh sb="160" eb="162">
      <t>ジギョウ</t>
    </rPh>
    <rPh sb="163" eb="164">
      <t>トモナ</t>
    </rPh>
    <rPh sb="165" eb="167">
      <t>ショウカン</t>
    </rPh>
    <rPh sb="168" eb="170">
      <t>ヘイセイ</t>
    </rPh>
    <rPh sb="172" eb="174">
      <t>ネンド</t>
    </rPh>
    <rPh sb="176" eb="177">
      <t>ハジ</t>
    </rPh>
    <rPh sb="183" eb="185">
      <t>コンド</t>
    </rPh>
    <rPh sb="188" eb="190">
      <t>ジョウショウ</t>
    </rPh>
    <rPh sb="197" eb="199">
      <t>ソウテイ</t>
    </rPh>
    <rPh sb="203" eb="205">
      <t>コンゴ</t>
    </rPh>
    <rPh sb="206" eb="208">
      <t>ギョウセイ</t>
    </rPh>
    <rPh sb="208" eb="210">
      <t>カイカク</t>
    </rPh>
    <rPh sb="210" eb="212">
      <t>タイコウ</t>
    </rPh>
    <rPh sb="213" eb="214">
      <t>モト</t>
    </rPh>
    <rPh sb="217" eb="219">
      <t>ジシュ</t>
    </rPh>
    <rPh sb="219" eb="221">
      <t>ザイゲン</t>
    </rPh>
    <rPh sb="222" eb="224">
      <t>カクホ</t>
    </rPh>
    <rPh sb="224" eb="225">
      <t>オヨ</t>
    </rPh>
    <rPh sb="226" eb="227">
      <t>サラ</t>
    </rPh>
    <rPh sb="229" eb="231">
      <t>ギョウセイ</t>
    </rPh>
    <rPh sb="231" eb="233">
      <t>カイカク</t>
    </rPh>
    <rPh sb="234" eb="235">
      <t>ト</t>
    </rPh>
    <rPh sb="236" eb="237">
      <t>ク</t>
    </rPh>
    <rPh sb="239" eb="240">
      <t>ツウ</t>
    </rPh>
    <rPh sb="242" eb="244">
      <t>テキセイ</t>
    </rPh>
    <rPh sb="245" eb="247">
      <t>ギョウセイ</t>
    </rPh>
    <rPh sb="247" eb="249">
      <t>ウンエイ</t>
    </rPh>
    <rPh sb="250" eb="251">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</si>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</sst>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66954</c:v>
                </c:pt>
                <c:pt idx="4">
                  <c:v>72656</c:v>
                </c:pt>
              </c:numCache>
            </c:numRef>
          </c:val>
          <c:smooth val="0"/>
          <c:extLst>
            <c:ext xmlns:c16="http://schemas.microsoft.com/office/drawing/2014/chart" uri="{C3380CC4-5D6E-409C-BE32-E72D297353CC}">
              <c16:uniqueId val="{00000000-FD60-4B28-9E81-9CE0DFCB78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141341</c:v>
                </c:pt>
                <c:pt idx="1">
                  <c:v>97261</c:v>
                </c:pt>
                <c:pt idx="2">
                  <c:v>138106</c:v>
                </c:pt>
                <c:pt idx="3">
                  <c:v>121572</c:v>
                </c:pt>
                <c:pt idx="4">
                  <c:v>147914</c:v>
                </c:pt>
              </c:numCache>
            </c:numRef>
          </c:val>
          <c:smooth val="0"/>
          <c:extLst>
            <c:ext xmlns:c16="http://schemas.microsoft.com/office/drawing/2014/chart" uri="{C3380CC4-5D6E-409C-BE32-E72D297353CC}">
              <c16:uniqueId val="{00000001-FD60-4B28-9E81-9CE0DFCB7858}"/>
            </c:ext>
          </c:extLst>
        </c:ser>
        <c:dLbls>
          <c:showLegendKey val="0"/>
          <c:showVal val="0"/>
          <c:showCatName val="0"/>
          <c:showSerName val="0"/>
          <c:showPercent val="0"/>
          <c:showBubbleSize val="0"/>
        </c:dLbls>
        <c:marker val="1"/>
        <c:smooth val="0"/>
        <c:axId val="470537224"/>
        <c:axId val="470537616"/>
      </c:lineChart>
      <c:catAx>
        <c:axId val="470537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537616"/>
        <c:crosses val="autoZero"/>
        <c:auto val="1"/>
        <c:lblAlgn val="ctr"/>
        <c:lblOffset val="100"/>
        <c:tickLblSkip val="1"/>
        <c:tickMarkSkip val="1"/>
        <c:noMultiLvlLbl val="0"/>
      </c:catAx>
      <c:valAx>
        <c:axId val="470537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53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6.25</c:v>
                </c:pt>
                <c:pt idx="1">
                  <c:v>5.4</c:v>
                </c:pt>
                <c:pt idx="2">
                  <c:v>5.04</c:v>
                </c:pt>
                <c:pt idx="3">
                  <c:v>6.31</c:v>
                </c:pt>
                <c:pt idx="4">
                  <c:v>5.07</c:v>
                </c:pt>
              </c:numCache>
            </c:numRef>
          </c:val>
          <c:extLst>
            <c:ext xmlns:c16="http://schemas.microsoft.com/office/drawing/2014/chart" uri="{C3380CC4-5D6E-409C-BE32-E72D297353CC}">
              <c16:uniqueId val="{00000000-7D3B-4173-B31C-DBBD7AF7A2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21.85</c:v>
                </c:pt>
                <c:pt idx="1">
                  <c:v>18.78</c:v>
                </c:pt>
                <c:pt idx="2">
                  <c:v>11.9</c:v>
                </c:pt>
                <c:pt idx="3">
                  <c:v>14.84</c:v>
                </c:pt>
                <c:pt idx="4">
                  <c:v>18.63</c:v>
                </c:pt>
              </c:numCache>
            </c:numRef>
          </c:val>
          <c:extLst>
            <c:ext xmlns:c16="http://schemas.microsoft.com/office/drawing/2014/chart" uri="{C3380CC4-5D6E-409C-BE32-E72D297353CC}">
              <c16:uniqueId val="{00000001-7D3B-4173-B31C-DBBD7AF7A2D9}"/>
            </c:ext>
          </c:extLst>
        </c:ser>
        <c:dLbls>
          <c:showLegendKey val="0"/>
          <c:showVal val="0"/>
          <c:showCatName val="0"/>
          <c:showSerName val="0"/>
          <c:showPercent val="0"/>
          <c:showBubbleSize val="0"/>
        </c:dLbls>
        <c:gapWidth val="250"/>
        <c:overlap val="100"/>
        <c:axId val="351316144"/>
        <c:axId val="35131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-4.05</c:v>
                </c:pt>
                <c:pt idx="2">
                  <c:v>-6.92</c:v>
                </c:pt>
                <c:pt idx="3">
                  <c:v>3.73</c:v>
                </c:pt>
                <c:pt idx="4">
                  <c:v>2.73</c:v>
                </c:pt>
              </c:numCache>
            </c:numRef>
          </c:val>
          <c:smooth val="0"/>
          <c:extLst>
            <c:ext xmlns:c16="http://schemas.microsoft.com/office/drawing/2014/chart" uri="{C3380CC4-5D6E-409C-BE32-E72D297353CC}">
              <c16:uniqueId val="{00000002-7D3B-4173-B31C-DBBD7AF7A2D9}"/>
            </c:ext>
          </c:extLst>
        </c:ser>
        <c:dLbls>
          <c:showLegendKey val="0"/>
          <c:showVal val="0"/>
          <c:showCatName val="0"/>
          <c:showSerName val="0"/>
          <c:showPercent val="0"/>
          <c:showBubbleSize val="0"/>
        </c:dLbls>
        <c:marker val="1"/>
        <c:smooth val="0"/>
        <c:axId val="351316144"/>
        <c:axId val="351316536"/>
      </c:lineChart>
      <c:catAx>
        <c:axId val="35131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316536"/>
        <c:crosses val="autoZero"/>
        <c:auto val="1"/>
        <c:lblAlgn val="ctr"/>
        <c:lblOffset val="100"/>
        <c:tickLblSkip val="1"/>
        <c:tickMarkSkip val="1"/>
        <c:noMultiLvlLbl val="0"/>
      </c:catAx>
      <c:valAx>
        <c:axId val="35131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1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41A-45F5-9B08-3B0CC19460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1A-45F5-9B08-3B0CC19460F8}"/>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41A-45F5-9B08-3B0CC19460F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1A-45F5-9B08-3B0CC19460F8}"/>
            </c:ext>
          </c:extLst>
        </c:ser>
        <c:ser>
          <c:idx val="4"/>
          <c:order val="4"/>
          <c:tx>
            <c:strRef>
              <c:f>データシート!$A$31</c:f>
              <c:strCache>
                <c:ptCount val="1"/>
                <c:pt idx="0">
                  <c:v>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41A-45F5-9B08-3B0CC19460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c:v>
                </c:pt>
                <c:pt idx="8">
                  <c:v>#N/A</c:v>
                </c:pt>
                <c:pt idx="9">
                  <c:v>0.06</c:v>
                </c:pt>
              </c:numCache>
            </c:numRef>
          </c:val>
          <c:extLst>
            <c:ext xmlns:c16="http://schemas.microsoft.com/office/drawing/2014/chart" uri="{C3380CC4-5D6E-409C-BE32-E72D297353CC}">
              <c16:uniqueId val="{00000005-941A-45F5-9B08-3B0CC19460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0.13</c:v>
                </c:pt>
                <c:pt idx="4">
                  <c:v>#N/A</c:v>
                </c:pt>
                <c:pt idx="5">
                  <c:v>0.15</c:v>
                </c:pt>
                <c:pt idx="6">
                  <c:v>#N/A</c:v>
                </c:pt>
                <c:pt idx="7">
                  <c:v>0.2</c:v>
                </c:pt>
                <c:pt idx="8">
                  <c:v>#N/A</c:v>
                </c:pt>
                <c:pt idx="9">
                  <c:v>1.34</c:v>
                </c:pt>
              </c:numCache>
            </c:numRef>
          </c:val>
          <c:extLst>
            <c:ext xmlns:c16="http://schemas.microsoft.com/office/drawing/2014/chart" uri="{C3380CC4-5D6E-409C-BE32-E72D297353CC}">
              <c16:uniqueId val="{00000006-941A-45F5-9B08-3B0CC19460F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0.61</c:v>
                </c:pt>
                <c:pt idx="2">
                  <c:v>#N/A</c:v>
                </c:pt>
                <c:pt idx="3">
                  <c:v>0.92</c:v>
                </c:pt>
                <c:pt idx="4">
                  <c:v>#N/A</c:v>
                </c:pt>
                <c:pt idx="5">
                  <c:v>1.32</c:v>
                </c:pt>
                <c:pt idx="6">
                  <c:v>#N/A</c:v>
                </c:pt>
                <c:pt idx="7">
                  <c:v>1.34</c:v>
                </c:pt>
                <c:pt idx="8">
                  <c:v>#N/A</c:v>
                </c:pt>
                <c:pt idx="9">
                  <c:v>1.59</c:v>
                </c:pt>
              </c:numCache>
            </c:numRef>
          </c:val>
          <c:extLst>
            <c:ext xmlns:c16="http://schemas.microsoft.com/office/drawing/2014/chart" uri="{C3380CC4-5D6E-409C-BE32-E72D297353CC}">
              <c16:uniqueId val="{00000007-941A-45F5-9B08-3B0CC19460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6.26</c:v>
                </c:pt>
                <c:pt idx="2">
                  <c:v>#N/A</c:v>
                </c:pt>
                <c:pt idx="3">
                  <c:v>5.4</c:v>
                </c:pt>
                <c:pt idx="4">
                  <c:v>#N/A</c:v>
                </c:pt>
                <c:pt idx="5">
                  <c:v>5.04</c:v>
                </c:pt>
                <c:pt idx="6">
                  <c:v>#N/A</c:v>
                </c:pt>
                <c:pt idx="7">
                  <c:v>6.3</c:v>
                </c:pt>
                <c:pt idx="8">
                  <c:v>#N/A</c:v>
                </c:pt>
                <c:pt idx="9">
                  <c:v>5.0599999999999996</c:v>
                </c:pt>
              </c:numCache>
            </c:numRef>
          </c:val>
          <c:extLst>
            <c:ext xmlns:c16="http://schemas.microsoft.com/office/drawing/2014/chart" uri="{C3380CC4-5D6E-409C-BE32-E72D297353CC}">
              <c16:uniqueId val="{00000008-941A-45F5-9B08-3B0CC19460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6.69</c:v>
                </c:pt>
                <c:pt idx="2">
                  <c:v>#N/A</c:v>
                </c:pt>
                <c:pt idx="3">
                  <c:v>7.04</c:v>
                </c:pt>
                <c:pt idx="4">
                  <c:v>#N/A</c:v>
                </c:pt>
                <c:pt idx="5">
                  <c:v>7.1</c:v>
                </c:pt>
                <c:pt idx="6">
                  <c:v>#N/A</c:v>
                </c:pt>
                <c:pt idx="7">
                  <c:v>7.37</c:v>
                </c:pt>
                <c:pt idx="8">
                  <c:v>#N/A</c:v>
                </c:pt>
                <c:pt idx="9">
                  <c:v>7.33</c:v>
                </c:pt>
              </c:numCache>
            </c:numRef>
          </c:val>
          <c:extLst>
            <c:ext xmlns:c16="http://schemas.microsoft.com/office/drawing/2014/chart" uri="{C3380CC4-5D6E-409C-BE32-E72D297353CC}">
              <c16:uniqueId val="{00000009-941A-45F5-9B08-3B0CC19460F8}"/>
            </c:ext>
          </c:extLst>
        </c:ser>
        <c:dLbls>
          <c:showLegendKey val="0"/>
          <c:showVal val="0"/>
          <c:showCatName val="0"/>
          <c:showSerName val="0"/>
          <c:showPercent val="0"/>
          <c:showBubbleSize val="0"/>
        </c:dLbls>
        <c:gapWidth val="150"/>
        <c:overlap val="100"/>
        <c:axId val="351317320"/>
        <c:axId val="351317712"/>
      </c:barChart>
      <c:catAx>
        <c:axId val="35131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17712"/>
        <c:crosses val="autoZero"/>
        <c:auto val="1"/>
        <c:lblAlgn val="ctr"/>
        <c:lblOffset val="100"/>
        <c:tickLblSkip val="1"/>
        <c:tickMarkSkip val="1"/>
        <c:noMultiLvlLbl val="0"/>
      </c:catAx>
      <c:valAx>
        <c:axId val="35131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17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1768</c:v>
                </c:pt>
                <c:pt idx="5">
                  <c:v>1780</c:v>
                </c:pt>
                <c:pt idx="8">
                  <c:v>1757</c:v>
                </c:pt>
                <c:pt idx="11">
                  <c:v>1689</c:v>
                </c:pt>
                <c:pt idx="14">
                  <c:v>1734</c:v>
                </c:pt>
              </c:numCache>
            </c:numRef>
          </c:val>
          <c:extLst>
            <c:ext xmlns:c16="http://schemas.microsoft.com/office/drawing/2014/chart" uri="{C3380CC4-5D6E-409C-BE32-E72D297353CC}">
              <c16:uniqueId val="{00000000-2F4B-45A1-AB41-019D00E295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4B-45A1-AB41-019D00E295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40</c:v>
                </c:pt>
                <c:pt idx="6">
                  <c:v>39</c:v>
                </c:pt>
                <c:pt idx="9">
                  <c:v>39</c:v>
                </c:pt>
                <c:pt idx="12">
                  <c:v>35</c:v>
                </c:pt>
              </c:numCache>
            </c:numRef>
          </c:val>
          <c:extLst>
            <c:ext xmlns:c16="http://schemas.microsoft.com/office/drawing/2014/chart" uri="{C3380CC4-5D6E-409C-BE32-E72D297353CC}">
              <c16:uniqueId val="{00000002-2F4B-45A1-AB41-019D00E295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0</c:v>
                </c:pt>
                <c:pt idx="6">
                  <c:v>0</c:v>
                </c:pt>
                <c:pt idx="9">
                  <c:v>0</c:v>
                </c:pt>
                <c:pt idx="12">
                  <c:v>0</c:v>
                </c:pt>
              </c:numCache>
            </c:numRef>
          </c:val>
          <c:extLst>
            <c:ext xmlns:c16="http://schemas.microsoft.com/office/drawing/2014/chart" uri="{C3380CC4-5D6E-409C-BE32-E72D297353CC}">
              <c16:uniqueId val="{00000003-2F4B-45A1-AB41-019D00E295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350</c:v>
                </c:pt>
                <c:pt idx="3">
                  <c:v>390</c:v>
                </c:pt>
                <c:pt idx="6">
                  <c:v>377</c:v>
                </c:pt>
                <c:pt idx="9">
                  <c:v>370</c:v>
                </c:pt>
                <c:pt idx="12">
                  <c:v>363</c:v>
                </c:pt>
              </c:numCache>
            </c:numRef>
          </c:val>
          <c:extLst>
            <c:ext xmlns:c16="http://schemas.microsoft.com/office/drawing/2014/chart" uri="{C3380CC4-5D6E-409C-BE32-E72D297353CC}">
              <c16:uniqueId val="{00000004-2F4B-45A1-AB41-019D00E295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4B-45A1-AB41-019D00E295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4B-45A1-AB41-019D00E295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2190</c:v>
                </c:pt>
                <c:pt idx="3">
                  <c:v>1998</c:v>
                </c:pt>
                <c:pt idx="6">
                  <c:v>2071</c:v>
                </c:pt>
                <c:pt idx="9">
                  <c:v>1987</c:v>
                </c:pt>
                <c:pt idx="12">
                  <c:v>2066</c:v>
                </c:pt>
              </c:numCache>
            </c:numRef>
          </c:val>
          <c:extLst>
            <c:ext xmlns:c16="http://schemas.microsoft.com/office/drawing/2014/chart" uri="{C3380CC4-5D6E-409C-BE32-E72D297353CC}">
              <c16:uniqueId val="{00000007-2F4B-45A1-AB41-019D00E29542}"/>
            </c:ext>
          </c:extLst>
        </c:ser>
        <c:dLbls>
          <c:showLegendKey val="0"/>
          <c:showVal val="0"/>
          <c:showCatName val="0"/>
          <c:showSerName val="0"/>
          <c:showPercent val="0"/>
          <c:showBubbleSize val="0"/>
        </c:dLbls>
        <c:gapWidth val="100"/>
        <c:overlap val="100"/>
        <c:axId val="470624128"/>
        <c:axId val="470624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811</c:v>
                </c:pt>
                <c:pt idx="2">
                  <c:v>#N/A</c:v>
                </c:pt>
                <c:pt idx="3">
                  <c:v>#N/A</c:v>
                </c:pt>
                <c:pt idx="4">
                  <c:v>648</c:v>
                </c:pt>
                <c:pt idx="5">
                  <c:v>#N/A</c:v>
                </c:pt>
                <c:pt idx="6">
                  <c:v>#N/A</c:v>
                </c:pt>
                <c:pt idx="7">
                  <c:v>730</c:v>
                </c:pt>
                <c:pt idx="8">
                  <c:v>#N/A</c:v>
                </c:pt>
                <c:pt idx="9">
                  <c:v>#N/A</c:v>
                </c:pt>
                <c:pt idx="10">
                  <c:v>707</c:v>
                </c:pt>
                <c:pt idx="11">
                  <c:v>#N/A</c:v>
                </c:pt>
                <c:pt idx="12">
                  <c:v>#N/A</c:v>
                </c:pt>
                <c:pt idx="13">
                  <c:v>730</c:v>
                </c:pt>
                <c:pt idx="14">
                  <c:v>#N/A</c:v>
                </c:pt>
              </c:numCache>
            </c:numRef>
          </c:val>
          <c:smooth val="0"/>
          <c:extLst>
            <c:ext xmlns:c16="http://schemas.microsoft.com/office/drawing/2014/chart" uri="{C3380CC4-5D6E-409C-BE32-E72D297353CC}">
              <c16:uniqueId val="{00000008-2F4B-45A1-AB41-019D00E29542}"/>
            </c:ext>
          </c:extLst>
        </c:ser>
        <c:dLbls>
          <c:showLegendKey val="0"/>
          <c:showVal val="0"/>
          <c:showCatName val="0"/>
          <c:showSerName val="0"/>
          <c:showPercent val="0"/>
          <c:showBubbleSize val="0"/>
        </c:dLbls>
        <c:marker val="1"/>
        <c:smooth val="0"/>
        <c:axId val="470624128"/>
        <c:axId val="470624520"/>
      </c:lineChart>
      <c:catAx>
        <c:axId val="4706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24520"/>
        <c:crosses val="autoZero"/>
        <c:auto val="1"/>
        <c:lblAlgn val="ctr"/>
        <c:lblOffset val="100"/>
        <c:tickLblSkip val="1"/>
        <c:tickMarkSkip val="1"/>
        <c:noMultiLvlLbl val="0"/>
      </c:catAx>
      <c:valAx>
        <c:axId val="47062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16423</c:v>
                </c:pt>
                <c:pt idx="5">
                  <c:v>16261</c:v>
                </c:pt>
                <c:pt idx="8">
                  <c:v>16181</c:v>
                </c:pt>
                <c:pt idx="11">
                  <c:v>15825</c:v>
                </c:pt>
                <c:pt idx="14">
                  <c:v>16140</c:v>
                </c:pt>
              </c:numCache>
            </c:numRef>
          </c:val>
          <c:extLst>
            <c:ext xmlns:c16="http://schemas.microsoft.com/office/drawing/2014/chart" uri="{C3380CC4-5D6E-409C-BE32-E72D297353CC}">
              <c16:uniqueId val="{00000000-2D89-4BB2-A746-74FA53C01D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1080</c:v>
                </c:pt>
                <c:pt idx="5">
                  <c:v>908</c:v>
                </c:pt>
                <c:pt idx="8">
                  <c:v>875</c:v>
                </c:pt>
                <c:pt idx="11">
                  <c:v>836</c:v>
                </c:pt>
                <c:pt idx="14">
                  <c:v>746</c:v>
                </c:pt>
              </c:numCache>
            </c:numRef>
          </c:val>
          <c:extLst>
            <c:ext xmlns:c16="http://schemas.microsoft.com/office/drawing/2014/chart" uri="{C3380CC4-5D6E-409C-BE32-E72D297353CC}">
              <c16:uniqueId val="{00000001-2D89-4BB2-A746-74FA53C01D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5790</c:v>
                </c:pt>
                <c:pt idx="5">
                  <c:v>5960</c:v>
                </c:pt>
                <c:pt idx="8">
                  <c:v>5953</c:v>
                </c:pt>
                <c:pt idx="11">
                  <c:v>5917</c:v>
                </c:pt>
                <c:pt idx="14">
                  <c:v>6299</c:v>
                </c:pt>
              </c:numCache>
            </c:numRef>
          </c:val>
          <c:extLst>
            <c:ext xmlns:c16="http://schemas.microsoft.com/office/drawing/2014/chart" uri="{C3380CC4-5D6E-409C-BE32-E72D297353CC}">
              <c16:uniqueId val="{00000002-2D89-4BB2-A746-74FA53C01D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89-4BB2-A746-74FA53C01D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89-4BB2-A746-74FA53C01D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73</c:v>
                </c:pt>
                <c:pt idx="3">
                  <c:v>95</c:v>
                </c:pt>
                <c:pt idx="6">
                  <c:v>110</c:v>
                </c:pt>
                <c:pt idx="9">
                  <c:v>109</c:v>
                </c:pt>
                <c:pt idx="12">
                  <c:v>101</c:v>
                </c:pt>
              </c:numCache>
            </c:numRef>
          </c:val>
          <c:extLst>
            <c:ext xmlns:c16="http://schemas.microsoft.com/office/drawing/2014/chart" uri="{C3380CC4-5D6E-409C-BE32-E72D297353CC}">
              <c16:uniqueId val="{00000005-2D89-4BB2-A746-74FA53C01D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3538</c:v>
                </c:pt>
                <c:pt idx="3">
                  <c:v>3239</c:v>
                </c:pt>
                <c:pt idx="6">
                  <c:v>3112</c:v>
                </c:pt>
                <c:pt idx="9">
                  <c:v>3172</c:v>
                </c:pt>
                <c:pt idx="12">
                  <c:v>3104</c:v>
                </c:pt>
              </c:numCache>
            </c:numRef>
          </c:val>
          <c:extLst>
            <c:ext xmlns:c16="http://schemas.microsoft.com/office/drawing/2014/chart" uri="{C3380CC4-5D6E-409C-BE32-E72D297353CC}">
              <c16:uniqueId val="{00000006-2D89-4BB2-A746-74FA53C01D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89-4BB2-A746-74FA53C01D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4058</c:v>
                </c:pt>
                <c:pt idx="3">
                  <c:v>4109</c:v>
                </c:pt>
                <c:pt idx="6">
                  <c:v>3849</c:v>
                </c:pt>
                <c:pt idx="9">
                  <c:v>3747</c:v>
                </c:pt>
                <c:pt idx="12">
                  <c:v>3904</c:v>
                </c:pt>
              </c:numCache>
            </c:numRef>
          </c:val>
          <c:extLst>
            <c:ext xmlns:c16="http://schemas.microsoft.com/office/drawing/2014/chart" uri="{C3380CC4-5D6E-409C-BE32-E72D297353CC}">
              <c16:uniqueId val="{00000008-2D89-4BB2-A746-74FA53C01D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245</c:v>
                </c:pt>
                <c:pt idx="3">
                  <c:v>203</c:v>
                </c:pt>
                <c:pt idx="6">
                  <c:v>165</c:v>
                </c:pt>
                <c:pt idx="9">
                  <c:v>126</c:v>
                </c:pt>
                <c:pt idx="12">
                  <c:v>92</c:v>
                </c:pt>
              </c:numCache>
            </c:numRef>
          </c:val>
          <c:extLst>
            <c:ext xmlns:c16="http://schemas.microsoft.com/office/drawing/2014/chart" uri="{C3380CC4-5D6E-409C-BE32-E72D297353CC}">
              <c16:uniqueId val="{00000009-2D89-4BB2-A746-74FA53C01D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20664</c:v>
                </c:pt>
                <c:pt idx="3">
                  <c:v>20623</c:v>
                </c:pt>
                <c:pt idx="6">
                  <c:v>21312</c:v>
                </c:pt>
                <c:pt idx="9">
                  <c:v>21358</c:v>
                </c:pt>
                <c:pt idx="12">
                  <c:v>22241</c:v>
                </c:pt>
              </c:numCache>
            </c:numRef>
          </c:val>
          <c:extLst>
            <c:ext xmlns:c16="http://schemas.microsoft.com/office/drawing/2014/chart" uri="{C3380CC4-5D6E-409C-BE32-E72D297353CC}">
              <c16:uniqueId val="{0000000A-2D89-4BB2-A746-74FA53C01D92}"/>
            </c:ext>
          </c:extLst>
        </c:ser>
        <c:dLbls>
          <c:showLegendKey val="0"/>
          <c:showVal val="0"/>
          <c:showCatName val="0"/>
          <c:showSerName val="0"/>
          <c:showPercent val="0"/>
          <c:showBubbleSize val="0"/>
        </c:dLbls>
        <c:gapWidth val="100"/>
        <c:overlap val="100"/>
        <c:axId val="466762640"/>
        <c:axId val="466763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5284</c:v>
                </c:pt>
                <c:pt idx="2">
                  <c:v>#N/A</c:v>
                </c:pt>
                <c:pt idx="3">
                  <c:v>#N/A</c:v>
                </c:pt>
                <c:pt idx="4">
                  <c:v>5140</c:v>
                </c:pt>
                <c:pt idx="5">
                  <c:v>#N/A</c:v>
                </c:pt>
                <c:pt idx="6">
                  <c:v>#N/A</c:v>
                </c:pt>
                <c:pt idx="7">
                  <c:v>5538</c:v>
                </c:pt>
                <c:pt idx="8">
                  <c:v>#N/A</c:v>
                </c:pt>
                <c:pt idx="9">
                  <c:v>#N/A</c:v>
                </c:pt>
                <c:pt idx="10">
                  <c:v>5934</c:v>
                </c:pt>
                <c:pt idx="11">
                  <c:v>#N/A</c:v>
                </c:pt>
                <c:pt idx="12">
                  <c:v>#N/A</c:v>
                </c:pt>
                <c:pt idx="13">
                  <c:v>6256</c:v>
                </c:pt>
                <c:pt idx="14">
                  <c:v>#N/A</c:v>
                </c:pt>
              </c:numCache>
            </c:numRef>
          </c:val>
          <c:smooth val="0"/>
          <c:extLst>
            <c:ext xmlns:c16="http://schemas.microsoft.com/office/drawing/2014/chart" uri="{C3380CC4-5D6E-409C-BE32-E72D297353CC}">
              <c16:uniqueId val="{0000000B-2D89-4BB2-A746-74FA53C01D92}"/>
            </c:ext>
          </c:extLst>
        </c:ser>
        <c:dLbls>
          <c:showLegendKey val="0"/>
          <c:showVal val="0"/>
          <c:showCatName val="0"/>
          <c:showSerName val="0"/>
          <c:showPercent val="0"/>
          <c:showBubbleSize val="0"/>
        </c:dLbls>
        <c:marker val="1"/>
        <c:smooth val="0"/>
        <c:axId val="466762640"/>
        <c:axId val="466763032"/>
      </c:lineChart>
      <c:catAx>
        <c:axId val="46676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763032"/>
        <c:crosses val="autoZero"/>
        <c:auto val="1"/>
        <c:lblAlgn val="ctr"/>
        <c:lblOffset val="100"/>
        <c:tickLblSkip val="1"/>
        <c:tickMarkSkip val="1"/>
        <c:noMultiLvlLbl val="0"/>
      </c:catAx>
      <c:valAx>
        <c:axId val="46676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76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1075</c:v>
                </c:pt>
                <c:pt idx="1">
                  <c:v>1304</c:v>
                </c:pt>
                <c:pt idx="2">
                  <c:v>1643</c:v>
                </c:pt>
              </c:numCache>
            </c:numRef>
          </c:val>
          <c:extLst>
            <c:ext xmlns:c16="http://schemas.microsoft.com/office/drawing/2014/chart" uri="{C3380CC4-5D6E-409C-BE32-E72D297353CC}">
              <c16:uniqueId val="{00000000-8444-4D8A-8AC6-271C4CAF9B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1868</c:v>
                </c:pt>
                <c:pt idx="1">
                  <c:v>1809</c:v>
                </c:pt>
                <c:pt idx="2">
                  <c:v>1679</c:v>
                </c:pt>
              </c:numCache>
            </c:numRef>
          </c:val>
          <c:extLst>
            <c:ext xmlns:c16="http://schemas.microsoft.com/office/drawing/2014/chart" uri="{C3380CC4-5D6E-409C-BE32-E72D297353CC}">
              <c16:uniqueId val="{00000001-8444-4D8A-8AC6-271C4CAF9B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2009</c:v>
                </c:pt>
                <c:pt idx="1">
                  <c:v>1866</c:v>
                </c:pt>
                <c:pt idx="2">
                  <c:v>2112</c:v>
                </c:pt>
              </c:numCache>
            </c:numRef>
          </c:val>
          <c:extLst>
            <c:ext xmlns:c16="http://schemas.microsoft.com/office/drawing/2014/chart" uri="{C3380CC4-5D6E-409C-BE32-E72D297353CC}">
              <c16:uniqueId val="{00000002-8444-4D8A-8AC6-271C4CAF9B64}"/>
            </c:ext>
          </c:extLst>
        </c:ser>
        <c:dLbls>
          <c:showLegendKey val="0"/>
          <c:showVal val="0"/>
          <c:showCatName val="0"/>
          <c:showSerName val="0"/>
          <c:showPercent val="0"/>
          <c:showBubbleSize val="0"/>
        </c:dLbls>
        <c:gapWidth val="120"/>
        <c:overlap val="100"/>
        <c:axId val="364083152"/>
        <c:axId val="364083544"/>
      </c:barChart>
      <c:catAx>
        <c:axId val="36408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4083544"/>
        <c:crosses val="autoZero"/>
        <c:auto val="1"/>
        <c:lblAlgn val="ctr"/>
        <c:lblOffset val="100"/>
        <c:tickLblSkip val="1"/>
        <c:tickMarkSkip val="1"/>
        <c:noMultiLvlLbl val="0"/>
      </c:catAx>
      <c:valAx>
        <c:axId val="364083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408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{C8870B10-1D19-460B-AF9F-A0CBACC742E8}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62-4E2C-80FC-D3382E043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{D4B85F90-56ED-4F19-BE9C-47DC67C5F6B0}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62-4E2C-80FC-D3382E043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{2C6897C3-41F4-4928-906C-442FE37A93FB}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62-4E2C-80FC-D3382E043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{7A13489D-489A-40B9-A6E0-C920EE5B5A46}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62-4E2C-80FC-D3382E043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{6DFA1BFC-7EFB-4355-AAA7-0DFDDE959601}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62-4E2C-80FC-D3382E043A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{4712E2C2-4360-486D-BFE6-D46848244EC5}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62-4E2C-80FC-D3382E043A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{284E386C-D768-430A-A728-33CA2C5C1B4D}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62-4E2C-80FC-D3382E043AA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{AE7170CB-7702-424D-923C-EAABB69AA5D5}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62-4E2C-80FC-D3382E043A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{B5DB0453-08D2-4631-B25F-C0D0E4EF1846}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62-4E2C-80FC-D3382E043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58.4</c:v>
                </c:pt>
              </c:numCache>
            </c:numRef>
          </c:xVal>
          <c:yVal>
            <c:numRef>
              <c:f>公会計指標分析・財政指標組合せ分析表!$BP$51:$DC$51</c:f>
              <c:numCache>
                <c:formatCode>#,##0.0;"▲ "#,##0.0</c:formatCode>
                <c:ptCount val="40"/>
                <c:pt idx="24">
                  <c:v>82.5</c:v>
                </c:pt>
              </c:numCache>
            </c:numRef>
          </c:yVal>
          <c:smooth val="0"/>
          <c:extLst>
            <c:ext xmlns:c16="http://schemas.microsoft.com/office/drawing/2014/chart" uri="{C3380CC4-5D6E-409C-BE32-E72D297353CC}">
              <c16:uniqueId val="{00000009-3562-4E2C-80FC-D3382E043A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{01CFE1EA-5BBB-4946-9FA3-F2B9287BF45D}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62-4E2C-80FC-D3382E043A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{57B86D62-F8F4-4053-B15B-3AD76B265679}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62-4E2C-80FC-D3382E043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{018F91C3-5480-4A25-84CF-FE7A18E59FC1}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62-4E2C-80FC-D3382E043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{BCC615B7-B286-4389-AB6D-6A37ABEC35DC}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62-4E2C-80FC-D3382E043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{7DF938F8-AEE6-4981-8144-A6D8784F2C52}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62-4E2C-80FC-D3382E043A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{9141859A-4EE1-4DC4-9383-6951CED1FC80}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62-4E2C-80FC-D3382E043A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{78932C23-4C08-4CB3-B49E-171A249E78B7}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62-4E2C-80FC-D3382E043AA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{5B3D00C3-B14D-4FCE-A2E8-2186BEE93AE1}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62-4E2C-80FC-D3382E043A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{1EB8E9B3-1AA3-4FDA-AC55-5F01F308B1CE}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62-4E2C-80FC-D3382E043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numCache>
            </c:numRef>
          </c:xVal>
          <c:yVal>
            <c:numRef>
              <c:f>公会計指標分析・財政指標組合せ分析表!$BP$55:$DC$55</c:f>
              <c:numCache>
                <c:formatCode>#,##0.0;"▲ "#,##0.0</c:formatCode>
                <c:ptCount val="40"/>
                <c:pt idx="24">
                  <c:v>36.6</c:v>
                </c:pt>
              </c:numCache>
            </c:numRef>
          </c:yVal>
          <c:smooth val="0"/>
          <c:extLst>
            <c:ext xmlns:c16="http://schemas.microsoft.com/office/drawing/2014/chart" uri="{C3380CC4-5D6E-409C-BE32-E72D297353CC}">
              <c16:uniqueId val="{00000013-3562-4E2C-80FC-D3382E043AA3}"/>
            </c:ext>
          </c:extLst>
        </c:ser>
        <c:dLbls>
          <c:showLegendKey val="0"/>
          <c:showVal val="1"/>
          <c:showCatName val="0"/>
          <c:showSerName val="0"/>
          <c:showPercent val="0"/>
          <c:showBubbleSize val="0"/>
        </c:dLbls>
        <c:axId val="356392696"/>
        <c:axId val="356393088"/>
      </c:scatterChart>
      <c:valAx>
        <c:axId val="356392696"/>
        <c:scaling>
          <c:orientation val="minMax"/>
          <c:max val="58.9"/>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393088"/>
        <c:crosses val="autoZero"/>
        <c:crossBetween val="midCat"/>
      </c:valAx>
      <c:valAx>
        <c:axId val="356393088"/>
        <c:scaling>
          <c:orientation val="minMax"/>
          <c:max val="9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392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{51C1E4C3-33D5-4015-93D5-196D6E3A28FC}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A5-43BC-A03C-7115622055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{4E378993-67AE-47A8-A7F5-AF636EE2105B}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A5-43BC-A03C-7115622055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{8B0FEEC9-135D-40A5-BF5F-B10254DE8DBB}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A5-43BC-A03C-7115622055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{77BF6882-8C6C-4DB9-BBE0-3B7BA9A883DE}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A5-43BC-A03C-7115622055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{424C8C68-FFDC-4B9F-9992-02CAC0892144}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A5-43BC-A03C-7115622055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{A9189B86-86E5-431C-A91D-C105FE94B741}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A5-43BC-A03C-7115622055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{3DF98D8E-08AC-48E7-947B-637AC7A97271}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A5-43BC-A03C-7115622055B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{99542D80-189B-4D57-BB61-E355568C4953}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A5-43BC-A03C-7115622055B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{6CA975E6-D15D-431E-BE92-10F6CE2E0A7D}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A5-43BC-A03C-7115622055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10.8</c:v>
                </c:pt>
                <c:pt idx="16">
                  <c:v>9.9</c:v>
                </c:pt>
                <c:pt idx="24">
                  <c:v>9.5</c:v>
                </c:pt>
                <c:pt idx="32">
                  <c:v>9.9</c:v>
                </c:pt>
              </c:numCache>
            </c:numRef>
          </c:xVal>
          <c:yVal>
            <c:numRef>
              <c:f>公会計指標分析・財政指標組合せ分析表!$BP$73:$DC$73</c:f>
              <c:numCache>
                <c:formatCode>#,##0.0;"▲ "#,##0.0</c:formatCode>
                <c:ptCount val="40"/>
                <c:pt idx="0">
                  <c:v>71.400000000000006</c:v>
                </c:pt>
                <c:pt idx="8">
                  <c:v>70.7</c:v>
                </c:pt>
                <c:pt idx="16">
                  <c:v>75</c:v>
                </c:pt>
                <c:pt idx="24">
                  <c:v>82.5</c:v>
                </c:pt>
                <c:pt idx="32">
                  <c:v>87</c:v>
                </c:pt>
              </c:numCache>
            </c:numRef>
          </c:yVal>
          <c:smooth val="0"/>
          <c:extLst>
            <c:ext xmlns:c16="http://schemas.microsoft.com/office/drawing/2014/chart" uri="{C3380CC4-5D6E-409C-BE32-E72D297353CC}">
              <c16:uniqueId val="{00000009-5CA5-43BC-A03C-7115622055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{A1B5AA84-C6ED-456B-996E-EE29B5AB47B1}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A5-43BC-A03C-7115622055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{F505909B-03C9-449A-8731-C5A9BDC1C619}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A5-43BC-A03C-7115622055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{DBAADC1A-4303-4BC8-BFE2-3FC39283CB15}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A5-43BC-A03C-7115622055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{127557C3-AB28-4D68-B440-4BF6E56CED6E}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A5-43BC-A03C-7115622055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{BADA6F86-D7F8-446F-8B12-EE95D38BAE73}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A5-43BC-A03C-7115622055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{5D710555-1038-475D-B5D7-8FB9A5E9C6CA}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A5-43BC-A03C-7115622055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{A4A76695-6A38-46FC-9FA4-837140389257}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A5-43BC-A03C-7115622055B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{FC935E30-4A4C-4164-973E-731D5419A0E5}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A5-43BC-A03C-7115622055B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{B922706C-C627-4F3E-B0C0-DCCCD87D07AB}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A5-43BC-A03C-7115622055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9.1999999999999993</c:v>
                </c:pt>
                <c:pt idx="32">
                  <c:v>8.9</c:v>
                </c:pt>
              </c:numCache>
            </c:numRef>
          </c:xVal>
          <c:yVal>
            <c:numRef>
              <c:f>公会計指標分析・財政指標組合せ分析表!$BP$77:$DC$77</c:f>
              <c:numCache>
                <c:formatCode>#,##0.0;"▲ "#,##0.0</c:formatCode>
                <c:ptCount val="40"/>
                <c:pt idx="0">
                  <c:v>65.3</c:v>
                </c:pt>
                <c:pt idx="8">
                  <c:v>60.8</c:v>
                </c:pt>
                <c:pt idx="16">
                  <c:v>56.8</c:v>
                </c:pt>
                <c:pt idx="24">
                  <c:v>36.6</c:v>
                </c:pt>
                <c:pt idx="32">
                  <c:v>37.700000000000003</c:v>
                </c:pt>
              </c:numCache>
            </c:numRef>
          </c:yVal>
          <c:smooth val="0"/>
          <c:extLst>
            <c:ext xmlns:c16="http://schemas.microsoft.com/office/drawing/2014/chart" uri="{C3380CC4-5D6E-409C-BE32-E72D297353CC}">
              <c16:uniqueId val="{00000013-5CA5-43BC-A03C-7115622055B6}"/>
            </c:ext>
          </c:extLst>
        </c:ser>
        <c:dLbls>
          <c:showLegendKey val="0"/>
          <c:showVal val="1"/>
          <c:showCatName val="0"/>
          <c:showSerName val="0"/>
          <c:showPercent val="0"/>
          <c:showBubbleSize val="0"/>
        </c:dLbls>
        <c:axId val="364082368"/>
        <c:axId val="356393872"/>
      </c:scatterChart>
      <c:valAx>
        <c:axId val="364082368"/>
        <c:scaling>
          <c:orientation val="minMax"/>
          <c:max val="12.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393872"/>
        <c:crosses val="autoZero"/>
        <c:crossBetween val="midCat"/>
      </c:valAx>
      <c:valAx>
        <c:axId val="356393872"/>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082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前年度と比較すると元利償還金が</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億円増加したが、交付税の基準財政需要額への算入額も増加したため実質公債費比率の分子部分は、</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億円の増となった。なお、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年度と比較すると高いが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年度以前と比較すると低い状態にある。これは、</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より補償金免除繰上償還を行ったことで、後年度の公債費抑制を図った為である。今後も普通建設事業等の厳選並びに交付税措置の高い有利な起債の活用などにより実質公債費率（分子）が低くな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将来負担比率（分子）は、退職手当負担見込額の</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億円、債務負担行為支出予定額</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億円の減少があったものの地方債現在高が</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億円、公営企業債繰入見込額の</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億円の増加があっため、充当可能財源等の</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億円の増加分を差し引いても、</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億円増加しており直近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年間で最も高い状況にある。今後も、財政調整基金等の充当可能基金を積立・増額し、交付税措置率の高い有利な起債を活用するなどにより将来負担比率（分子）の数値の改善に努める。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基金全体としては、財政調整基金の取り崩しを行わずに前年度実質収支の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の積み立てを行ったことや、原子力発電施設立地地域基盤整備支援事業交付金基金の積み立てを行ったことが主な要因である。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それぞれの目的に沿った適正規模の基金運用を考えている。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　　　　　　　　　　　　　　　：合併に伴う地域振興・住民の一体感醸成のために行う事業の財源に充てるため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原子力発電施設立地地域基盤整備支援事業交付金基金：原子力発電施設立地地域基盤整備支援事業交付金を活用し行う施設整備事業の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　　　　　　　　　　　　　　　：ふるさと寄附金をもって産業振興・地域活性化に関する事業、健康・福祉の充実に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関する事業、教育・文化・スポーツの振興に関する事業、環境・景観の保全に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関する事業の財源に充てるため　　　　　　　　　　　　　　　　　　　　　　　　　　　　　　　　　　　　　　　　　　　施設整備基金　　　　　　　　　　　　　　　　　　：市庁舎等公共用施設の新設又は増改築に充てるため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：福祉活動の促進、快適な生活環境の形成等の事業の財源に充てるため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主な理由は、平成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年度に充当予定の原子力発電施設立地地域基盤整備支援事業交付金基金の積み立てを行ったことに伴う増である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はしご車購入のための石油貯蔵施設立地対策等交付金基金積み立てや引き続き原子力発電施設立地地域基盤整備支援事業交付金基金を積み立てることを予定しており、今後とも、引き続き適正な基金運用に取り組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決算において予算計上していた取り崩しを行わなかったことや、前年度実質収支の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の積み立てを行ったことに伴い増となった。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今後も災害等に備えるため標準財政規模の一定水準までの積み立てを行う方針である。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年度まで合併特例事業債の返済額の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割に相当する額の積み立てを行っていた。平成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年度は、当該額で取り崩しを行ったため減少している。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今後も同様の取り崩しを行っていく予定である。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年度における有形固定資産減価償却率は類似団体と比較して同程度となっている。しかしながら本市では、建物系公共施設において平成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年度末現在の住民一人当たりの延床面積が平成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年度末の全国平均に対して約２倍近くある。このことを踏まえ今後施設のあり方等を検討し、さらなる改善に努める。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2" name="フローチャート: 判断 71"/>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78" name="楕円 77"/>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56532</xdr:rowOff>
    </xdr:from>
    <xdr:ext cx="405111" cy="259045"/>
    <xdr:sp macro="" textlink="">
      <xdr:nvSpPr>
        <xdr:cNvPr id="79"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0" name="n_2aveValue有形固定資産減価償却率"/>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81" name="n_1mainValue有形固定資産減価償却率"/>
        <xdr:cNvSpPr txBox="1"/>
      </xdr:nvSpPr>
      <xdr:spPr>
        <a:xfrm>
          <a:off x="38360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年度は大型建設事業に伴い他年度と比較して、多額の借入を行ったため類似団体と比較して高い数値となったことが予想される。今後は現在のところ大型事業の予定がないことや平成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年度に合併特例債の借入が終了することから減少傾向となると想定されているが、市債借入を抑制するなど更なる改善に努める。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0" name="直線コネクタ 109"/>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1"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2" name="直線コネクタ 11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3"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4" name="直線コネクタ 113"/>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15"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6" name="フローチャート: 判断 115"/>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2" name="楕円 121"/>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3"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0" name="楕円 69"/>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126382</xdr:rowOff>
    </xdr:from>
    <xdr:ext cx="405111" cy="259045"/>
    <xdr:sp macro="" textlink="">
      <xdr:nvSpPr>
        <xdr:cNvPr id="71"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168292</xdr:rowOff>
    </xdr:from>
    <xdr:ext cx="405111" cy="259045"/>
    <xdr:sp macro="" textlink="">
      <xdr:nvSpPr>
        <xdr:cNvPr id="72" name="n_2aveValue【道路】&#10;有形固定資産減価償却率"/>
        <xdr:cNvSpPr txBox="1"/>
      </xdr:nvSpPr>
      <xdr:spPr>
        <a:xfrm>
          <a:off x="2705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73"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97" name="直線コネクタ 96"/>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98"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99" name="直線コネクタ 98"/>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0"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1" name="直線コネクタ 100"/>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2"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3" name="フローチャート: 判断 102"/>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4" name="フローチャート: 判断 103"/>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13836</xdr:rowOff>
    </xdr:from>
    <xdr:to>
      <xdr:col>46</xdr:col>
      <xdr:colOff>38100</xdr:colOff>
      <xdr:row>40</xdr:row>
      <xdr:rowOff>115436</xdr:rowOff>
    </xdr:to>
    <xdr:sp macro="" textlink="">
      <xdr:nvSpPr>
        <xdr:cNvPr id="105" name="フローチャート: 判断 104"/>
        <xdr:cNvSpPr/>
      </xdr:nvSpPr>
      <xdr:spPr>
        <a:xfrm>
          <a:off x="8699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96838</xdr:rowOff>
    </xdr:from>
    <xdr:to>
      <xdr:col>50</xdr:col>
      <xdr:colOff>165100</xdr:colOff>
      <xdr:row>41</xdr:row>
      <xdr:rowOff>26988</xdr:rowOff>
    </xdr:to>
    <xdr:sp macro="" textlink="">
      <xdr:nvSpPr>
        <xdr:cNvPr id="111" name="楕円 110"/>
        <xdr:cNvSpPr/>
      </xdr:nvSpPr>
      <xdr:spPr>
        <a:xfrm>
          <a:off x="9588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152423</xdr:rowOff>
    </xdr:from>
    <xdr:ext cx="534377" cy="259045"/>
    <xdr:sp macro="" textlink="">
      <xdr:nvSpPr>
        <xdr:cNvPr id="112"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131963</xdr:rowOff>
    </xdr:from>
    <xdr:ext cx="534377" cy="259045"/>
    <xdr:sp macro="" textlink="">
      <xdr:nvSpPr>
        <xdr:cNvPr id="113" name="n_2aveValue【道路】&#10;一人当たり延長"/>
        <xdr:cNvSpPr txBox="1"/>
      </xdr:nvSpPr>
      <xdr:spPr>
        <a:xfrm>
          <a:off x="848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18115</xdr:rowOff>
    </xdr:from>
    <xdr:ext cx="534377" cy="259045"/>
    <xdr:sp macro="" textlink="">
      <xdr:nvSpPr>
        <xdr:cNvPr id="114" name="n_1mainValue【道路】&#10;一人当たり延長"/>
        <xdr:cNvSpPr txBox="1"/>
      </xdr:nvSpPr>
      <xdr:spPr>
        <a:xfrm>
          <a:off x="9359411" y="70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61</xdr:row>
      <xdr:rowOff>100965</xdr:rowOff>
    </xdr:to>
    <xdr:cxnSp macro="">
      <xdr:nvCxnSpPr>
        <xdr:cNvPr id="138" name="直線コネクタ 137"/>
        <xdr:cNvCxnSpPr/>
      </xdr:nvCxnSpPr>
      <xdr:spPr>
        <a:xfrm flipV="1">
          <a:off x="4634865" y="948690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104792</xdr:rowOff>
    </xdr:from>
    <xdr:ext cx="405111" cy="259045"/>
    <xdr:sp macro="" textlink="">
      <xdr:nvSpPr>
        <xdr:cNvPr id="139" name="【橋りょう・トンネル】&#10;有形固定資産減価償却率最小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100965</xdr:rowOff>
    </xdr:from>
    <xdr:to>
      <xdr:col>24</xdr:col>
      <xdr:colOff>152400</xdr:colOff>
      <xdr:row>61</xdr:row>
      <xdr:rowOff>100965</xdr:rowOff>
    </xdr:to>
    <xdr:cxnSp macro="">
      <xdr:nvCxnSpPr>
        <xdr:cNvPr id="140" name="直線コネクタ 139"/>
        <xdr:cNvCxnSpPr/>
      </xdr:nvCxnSpPr>
      <xdr:spPr>
        <a:xfrm>
          <a:off x="4546600" y="1055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1"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2" name="直線コネクタ 141"/>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135272</xdr:rowOff>
    </xdr:from>
    <xdr:ext cx="405111" cy="259045"/>
    <xdr:sp macro="" textlink="">
      <xdr:nvSpPr>
        <xdr:cNvPr id="143" name="【橋りょう・トンネル】&#10;有形固定資産減価償却率平均値テキスト"/>
        <xdr:cNvSpPr txBox="1"/>
      </xdr:nvSpPr>
      <xdr:spPr>
        <a:xfrm>
          <a:off x="4673600" y="990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156845</xdr:rowOff>
    </xdr:from>
    <xdr:to>
      <xdr:col>24</xdr:col>
      <xdr:colOff>114300</xdr:colOff>
      <xdr:row>58</xdr:row>
      <xdr:rowOff>86995</xdr:rowOff>
    </xdr:to>
    <xdr:sp macro="" textlink="">
      <xdr:nvSpPr>
        <xdr:cNvPr id="144" name="フローチャート: 判断 143"/>
        <xdr:cNvSpPr/>
      </xdr:nvSpPr>
      <xdr:spPr>
        <a:xfrm>
          <a:off x="45847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5" name="フローチャート: 判断 144"/>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46" name="フローチャート: 判断 145"/>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52" name="楕円 151"/>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54"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118127</xdr:rowOff>
    </xdr:from>
    <xdr:ext cx="340478" cy="259045"/>
    <xdr:sp macro="" textlink="">
      <xdr:nvSpPr>
        <xdr:cNvPr id="155" name="n_1mainValue【橋りょう・トンネル】&#10;有形固定資産減価償却率"/>
        <xdr:cNvSpPr txBox="1"/>
      </xdr:nvSpPr>
      <xdr:spPr>
        <a:xfrm>
          <a:off x="3614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79" name="直線コネクタ 178"/>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0"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1" name="直線コネクタ 180"/>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82"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83" name="直線コネクタ 182"/>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84"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85" name="フローチャート: 判断 184"/>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86" name="フローチャート: 判断 185"/>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7" name="フローチャート: 判断 18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25400</xdr:rowOff>
    </xdr:from>
    <xdr:to>
      <xdr:col>50</xdr:col>
      <xdr:colOff>165100</xdr:colOff>
      <xdr:row>64</xdr:row>
      <xdr:rowOff>127000</xdr:rowOff>
    </xdr:to>
    <xdr:sp macro="" textlink="">
      <xdr:nvSpPr>
        <xdr:cNvPr id="193" name="楕円 192"/>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985</xdr:rowOff>
    </xdr:from>
    <xdr:ext cx="599010" cy="259045"/>
    <xdr:sp macro="" textlink="">
      <xdr:nvSpPr>
        <xdr:cNvPr id="194"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5"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64</xdr:row>
      <xdr:rowOff>118127</xdr:rowOff>
    </xdr:from>
    <xdr:ext cx="249299" cy="259045"/>
    <xdr:sp macro="" textlink="">
      <xdr:nvSpPr>
        <xdr:cNvPr id="196" name="n_1mainValue【橋りょう・トンネル】&#10;一人当たり有形固定資産（償却資産）額"/>
        <xdr:cNvSpPr txBox="1"/>
      </xdr:nvSpPr>
      <xdr:spPr>
        <a:xfrm>
          <a:off x="9501950" y="1109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21" name="直線コネクタ 220"/>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22"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23" name="直線コネクタ 222"/>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24"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25" name="直線コネクタ 224"/>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26"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27" name="フローチャート: 判断 226"/>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28" name="フローチャート: 判断 227"/>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29" name="フローチャート: 判断 228"/>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35" name="楕円 234"/>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103522</xdr:rowOff>
    </xdr:from>
    <xdr:ext cx="405111" cy="259045"/>
    <xdr:sp macro="" textlink="">
      <xdr:nvSpPr>
        <xdr:cNvPr id="236"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238" name="n_1mainValue【公営住宅】&#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52" name="テキスト ボックス 25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54" name="テキスト ボックス 25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56" name="テキスト ボックス 25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60" name="直線コネクタ 259"/>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61"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62" name="直線コネクタ 261"/>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63"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64" name="直線コネクタ 263"/>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65"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66" name="フローチャート: 判断 265"/>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67" name="フローチャート: 判断 266"/>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135044</xdr:rowOff>
    </xdr:from>
    <xdr:to>
      <xdr:col>46</xdr:col>
      <xdr:colOff>38100</xdr:colOff>
      <xdr:row>86</xdr:row>
      <xdr:rowOff>65194</xdr:rowOff>
    </xdr:to>
    <xdr:sp macro="" textlink="">
      <xdr:nvSpPr>
        <xdr:cNvPr id="268" name="フローチャート: 判断 267"/>
        <xdr:cNvSpPr/>
      </xdr:nvSpPr>
      <xdr:spPr>
        <a:xfrm>
          <a:off x="8699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125465</xdr:rowOff>
    </xdr:from>
    <xdr:to>
      <xdr:col>50</xdr:col>
      <xdr:colOff>165100</xdr:colOff>
      <xdr:row>86</xdr:row>
      <xdr:rowOff>55615</xdr:rowOff>
    </xdr:to>
    <xdr:sp macro="" textlink="">
      <xdr:nvSpPr>
        <xdr:cNvPr id="274" name="楕円 273"/>
        <xdr:cNvSpPr/>
      </xdr:nvSpPr>
      <xdr:spPr>
        <a:xfrm>
          <a:off x="9588500" y="14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41053</xdr:rowOff>
    </xdr:from>
    <xdr:ext cx="469744" cy="259045"/>
    <xdr:sp macro="" textlink="">
      <xdr:nvSpPr>
        <xdr:cNvPr id="275"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81721</xdr:rowOff>
    </xdr:from>
    <xdr:ext cx="469744" cy="259045"/>
    <xdr:sp macro="" textlink="">
      <xdr:nvSpPr>
        <xdr:cNvPr id="276" name="n_2aveValue【公営住宅】&#10;一人当たり面積"/>
        <xdr:cNvSpPr txBox="1"/>
      </xdr:nvSpPr>
      <xdr:spPr>
        <a:xfrm>
          <a:off x="8515427" y="144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46742</xdr:rowOff>
    </xdr:from>
    <xdr:ext cx="469744" cy="259045"/>
    <xdr:sp macro="" textlink="">
      <xdr:nvSpPr>
        <xdr:cNvPr id="277" name="n_1mainValue【公営住宅】&#10;一人当たり面積"/>
        <xdr:cNvSpPr txBox="1"/>
      </xdr:nvSpPr>
      <xdr:spPr>
        <a:xfrm>
          <a:off x="9391727" y="147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03" name="直線コネクタ 302"/>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04"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05" name="直線コネクタ 304"/>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6"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7" name="直線コネクタ 30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165479</xdr:rowOff>
    </xdr:from>
    <xdr:ext cx="405111" cy="259045"/>
    <xdr:sp macro="" textlink="">
      <xdr:nvSpPr>
        <xdr:cNvPr id="308" name="【港湾・漁港】&#10;有形固定資産減価償却率平均値テキスト"/>
        <xdr:cNvSpPr txBox="1"/>
      </xdr:nvSpPr>
      <xdr:spPr>
        <a:xfrm>
          <a:off x="46736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09" name="フローチャート: 判断 308"/>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10" name="フローチャート: 判断 309"/>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36830</xdr:rowOff>
    </xdr:from>
    <xdr:to>
      <xdr:col>15</xdr:col>
      <xdr:colOff>101600</xdr:colOff>
      <xdr:row>102</xdr:row>
      <xdr:rowOff>138430</xdr:rowOff>
    </xdr:to>
    <xdr:sp macro="" textlink="">
      <xdr:nvSpPr>
        <xdr:cNvPr id="311" name="フローチャート: 判断 310"/>
        <xdr:cNvSpPr/>
      </xdr:nvSpPr>
      <xdr:spPr>
        <a:xfrm>
          <a:off x="2857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317" name="楕円 316"/>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158222</xdr:rowOff>
    </xdr:from>
    <xdr:ext cx="405111" cy="259045"/>
    <xdr:sp macro="" textlink="">
      <xdr:nvSpPr>
        <xdr:cNvPr id="31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319" name="n_2aveValue【港湾・漁港】&#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80571</xdr:rowOff>
    </xdr:from>
    <xdr:ext cx="405111" cy="259045"/>
    <xdr:sp macro="" textlink="">
      <xdr:nvSpPr>
        <xdr:cNvPr id="320" name="n_1mainValue【港湾・漁港】&#10;有形固定資産減価償却率"/>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1" name="直線コネクタ 33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2" name="テキスト ボックス 33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3" name="直線コネクタ 33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4" name="テキスト ボックス 33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5" name="直線コネクタ 33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6" name="テキスト ボックス 33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7" name="直線コネクタ 33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38" name="テキスト ボックス 33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9" name="直線コネクタ 33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0" name="テキスト ボックス 33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1" name="直線コネクタ 34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42" name="テキスト ボックス 34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4" name="テキスト ボックス 34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46" name="直線コネクタ 345"/>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47"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48" name="直線コネクタ 347"/>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49"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50" name="直線コネクタ 349"/>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51" name="【港湾・漁港】&#10;一人当たり有形固定資産（償却資産）額平均値テキスト"/>
        <xdr:cNvSpPr txBox="1"/>
      </xdr:nvSpPr>
      <xdr:spPr>
        <a:xfrm>
          <a:off x="10515600"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52" name="フローチャート: 判断 351"/>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53" name="フローチャート: 判断 352"/>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129701</xdr:rowOff>
    </xdr:from>
    <xdr:to>
      <xdr:col>46</xdr:col>
      <xdr:colOff>38100</xdr:colOff>
      <xdr:row>108</xdr:row>
      <xdr:rowOff>59851</xdr:rowOff>
    </xdr:to>
    <xdr:sp macro="" textlink="">
      <xdr:nvSpPr>
        <xdr:cNvPr id="354" name="フローチャート: 判断 353"/>
        <xdr:cNvSpPr/>
      </xdr:nvSpPr>
      <xdr:spPr>
        <a:xfrm>
          <a:off x="8699500" y="1847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19176</xdr:rowOff>
    </xdr:from>
    <xdr:to>
      <xdr:col>50</xdr:col>
      <xdr:colOff>165100</xdr:colOff>
      <xdr:row>106</xdr:row>
      <xdr:rowOff>120776</xdr:rowOff>
    </xdr:to>
    <xdr:sp macro="" textlink="">
      <xdr:nvSpPr>
        <xdr:cNvPr id="360" name="楕円 359"/>
        <xdr:cNvSpPr/>
      </xdr:nvSpPr>
      <xdr:spPr>
        <a:xfrm>
          <a:off x="9588500" y="181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119857</xdr:rowOff>
    </xdr:from>
    <xdr:ext cx="599010" cy="259045"/>
    <xdr:sp macro="" textlink="">
      <xdr:nvSpPr>
        <xdr:cNvPr id="361" name="n_1aveValue【港湾・漁港】&#10;一人当たり有形固定資産（償却資産）額"/>
        <xdr:cNvSpPr txBox="1"/>
      </xdr:nvSpPr>
      <xdr:spPr>
        <a:xfrm>
          <a:off x="93270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76378</xdr:rowOff>
    </xdr:from>
    <xdr:ext cx="534377" cy="259045"/>
    <xdr:sp macro="" textlink="">
      <xdr:nvSpPr>
        <xdr:cNvPr id="362" name="n_2aveValue【港湾・漁港】&#10;一人当たり有形固定資産（償却資産）額"/>
        <xdr:cNvSpPr txBox="1"/>
      </xdr:nvSpPr>
      <xdr:spPr>
        <a:xfrm>
          <a:off x="8483111" y="182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137303</xdr:rowOff>
    </xdr:from>
    <xdr:ext cx="599010" cy="259045"/>
    <xdr:sp macro="" textlink="">
      <xdr:nvSpPr>
        <xdr:cNvPr id="363" name="n_1mainValue【港湾・漁港】&#10;一人当たり有形固定資産（償却資産）額"/>
        <xdr:cNvSpPr txBox="1"/>
      </xdr:nvSpPr>
      <xdr:spPr>
        <a:xfrm>
          <a:off x="9327095" y="1796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88" name="直線コネクタ 387"/>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89"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90" name="直線コネクタ 389"/>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93"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94" name="フローチャート: 判断 393"/>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5" name="フローチャート: 判断 394"/>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42545</xdr:rowOff>
    </xdr:from>
    <xdr:to>
      <xdr:col>76</xdr:col>
      <xdr:colOff>165100</xdr:colOff>
      <xdr:row>38</xdr:row>
      <xdr:rowOff>144145</xdr:rowOff>
    </xdr:to>
    <xdr:sp macro="" textlink="">
      <xdr:nvSpPr>
        <xdr:cNvPr id="396" name="フローチャート: 判断 395"/>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402" name="楕円 401"/>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17</xdr:rowOff>
    </xdr:from>
    <xdr:ext cx="405111" cy="259045"/>
    <xdr:sp macro="" textlink="">
      <xdr:nvSpPr>
        <xdr:cNvPr id="40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160672</xdr:rowOff>
    </xdr:from>
    <xdr:ext cx="405111" cy="259045"/>
    <xdr:sp macro="" textlink="">
      <xdr:nvSpPr>
        <xdr:cNvPr id="404" name="n_2aveValue【認定こども園・幼稚園・保育所】&#10;有形固定資産減価償却率"/>
        <xdr:cNvSpPr txBox="1"/>
      </xdr:nvSpPr>
      <xdr:spPr>
        <a:xfrm>
          <a:off x="1438974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405" name="n_1main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31" name="直線コネクタ 43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3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33" name="直線コネクタ 43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3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35" name="直線コネクタ 43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36"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37" name="フローチャート: 判断 43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38" name="フローチャート: 判断 43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39" name="フローチャート: 判断 43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40096</xdr:rowOff>
    </xdr:from>
    <xdr:to>
      <xdr:col>112</xdr:col>
      <xdr:colOff>38100</xdr:colOff>
      <xdr:row>41</xdr:row>
      <xdr:rowOff>141696</xdr:rowOff>
    </xdr:to>
    <xdr:sp macro="" textlink="">
      <xdr:nvSpPr>
        <xdr:cNvPr id="445" name="楕円 444"/>
        <xdr:cNvSpPr/>
      </xdr:nvSpPr>
      <xdr:spPr>
        <a:xfrm>
          <a:off x="21272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16164</xdr:rowOff>
    </xdr:from>
    <xdr:ext cx="469744" cy="259045"/>
    <xdr:sp macro="" textlink="">
      <xdr:nvSpPr>
        <xdr:cNvPr id="446"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47"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132823</xdr:rowOff>
    </xdr:from>
    <xdr:ext cx="469744" cy="259045"/>
    <xdr:sp macro="" textlink="">
      <xdr:nvSpPr>
        <xdr:cNvPr id="448" name="n_1mainValue【認定こども園・幼稚園・保育所】&#10;一人当たり面積"/>
        <xdr:cNvSpPr txBox="1"/>
      </xdr:nvSpPr>
      <xdr:spPr>
        <a:xfrm>
          <a:off x="21075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1" name="テキスト ボックス 4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1" name="テキスト ボックス 4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75" name="直線コネクタ 474"/>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76"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77" name="直線コネクタ 476"/>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78"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79" name="直線コネクタ 478"/>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80"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81" name="フローチャート: 判断 480"/>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82" name="フローチャート: 判断 481"/>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48804</xdr:rowOff>
    </xdr:from>
    <xdr:to>
      <xdr:col>76</xdr:col>
      <xdr:colOff>165100</xdr:colOff>
      <xdr:row>61</xdr:row>
      <xdr:rowOff>150404</xdr:rowOff>
    </xdr:to>
    <xdr:sp macro="" textlink="">
      <xdr:nvSpPr>
        <xdr:cNvPr id="483" name="フローチャート: 判断 482"/>
        <xdr:cNvSpPr/>
      </xdr:nvSpPr>
      <xdr:spPr>
        <a:xfrm>
          <a:off x="14541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102688</xdr:rowOff>
    </xdr:from>
    <xdr:to>
      <xdr:col>81</xdr:col>
      <xdr:colOff>101600</xdr:colOff>
      <xdr:row>65</xdr:row>
      <xdr:rowOff>32838</xdr:rowOff>
    </xdr:to>
    <xdr:sp macro="" textlink="">
      <xdr:nvSpPr>
        <xdr:cNvPr id="489" name="楕円 488"/>
        <xdr:cNvSpPr/>
      </xdr:nvSpPr>
      <xdr:spPr>
        <a:xfrm>
          <a:off x="15430500" y="110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62428</xdr:rowOff>
    </xdr:from>
    <xdr:ext cx="405111" cy="259045"/>
    <xdr:sp macro="" textlink="">
      <xdr:nvSpPr>
        <xdr:cNvPr id="490"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166931</xdr:rowOff>
    </xdr:from>
    <xdr:ext cx="405111" cy="259045"/>
    <xdr:sp macro="" textlink="">
      <xdr:nvSpPr>
        <xdr:cNvPr id="491" name="n_2aveValue【学校施設】&#10;有形固定資産減価償却率"/>
        <xdr:cNvSpPr txBox="1"/>
      </xdr:nvSpPr>
      <xdr:spPr>
        <a:xfrm>
          <a:off x="14389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23965</xdr:rowOff>
    </xdr:from>
    <xdr:ext cx="405111" cy="259045"/>
    <xdr:sp macro="" textlink="">
      <xdr:nvSpPr>
        <xdr:cNvPr id="492" name="n_1mainValue【学校施設】&#10;有形固定資産減価償却率"/>
        <xdr:cNvSpPr txBox="1"/>
      </xdr:nvSpPr>
      <xdr:spPr>
        <a:xfrm>
          <a:off x="15266044" y="1116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15" name="直線コネクタ 514"/>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16"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17" name="直線コネクタ 516"/>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18"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19" name="直線コネクタ 518"/>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20"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21" name="フローチャート: 判断 520"/>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22" name="フローチャート: 判断 521"/>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23" name="フローチャート: 判断 522"/>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148996</xdr:rowOff>
    </xdr:from>
    <xdr:to>
      <xdr:col>112</xdr:col>
      <xdr:colOff>38100</xdr:colOff>
      <xdr:row>61</xdr:row>
      <xdr:rowOff>79146</xdr:rowOff>
    </xdr:to>
    <xdr:sp macro="" textlink="">
      <xdr:nvSpPr>
        <xdr:cNvPr id="529" name="楕円 528"/>
        <xdr:cNvSpPr/>
      </xdr:nvSpPr>
      <xdr:spPr>
        <a:xfrm>
          <a:off x="21272500" y="104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530"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31"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95673</xdr:rowOff>
    </xdr:from>
    <xdr:ext cx="469744" cy="259045"/>
    <xdr:sp macro="" textlink="">
      <xdr:nvSpPr>
        <xdr:cNvPr id="532" name="n_1mainValue【学校施設】&#10;一人当たり面積"/>
        <xdr:cNvSpPr txBox="1"/>
      </xdr:nvSpPr>
      <xdr:spPr>
        <a:xfrm>
          <a:off x="21075727"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51" name="テキスト ボックス 55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55" name="直線コネクタ 554"/>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5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57" name="直線コネクタ 55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5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9" name="直線コネクタ 55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60" name="【児童館】&#10;有形固定資産減価償却率平均値テキスト"/>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61" name="フローチャート: 判断 560"/>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62" name="フローチャート: 判断 561"/>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563" name="フローチャート: 判断 562"/>
        <xdr:cNvSpPr/>
      </xdr:nvSpPr>
      <xdr:spPr>
        <a:xfrm>
          <a:off x="14541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85598</xdr:rowOff>
    </xdr:from>
    <xdr:to>
      <xdr:col>81</xdr:col>
      <xdr:colOff>101600</xdr:colOff>
      <xdr:row>83</xdr:row>
      <xdr:rowOff>15748</xdr:rowOff>
    </xdr:to>
    <xdr:sp macro="" textlink="">
      <xdr:nvSpPr>
        <xdr:cNvPr id="569" name="楕円 568"/>
        <xdr:cNvSpPr/>
      </xdr:nvSpPr>
      <xdr:spPr>
        <a:xfrm>
          <a:off x="1543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137431</xdr:rowOff>
    </xdr:from>
    <xdr:ext cx="405111" cy="259045"/>
    <xdr:sp macro="" textlink="">
      <xdr:nvSpPr>
        <xdr:cNvPr id="570" name="n_1aveValue【児童館】&#10;有形固定資産減価償却率"/>
        <xdr:cNvSpPr txBox="1"/>
      </xdr:nvSpPr>
      <xdr:spPr>
        <a:xfrm>
          <a:off x="15266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105427</xdr:rowOff>
    </xdr:from>
    <xdr:ext cx="405111" cy="259045"/>
    <xdr:sp macro="" textlink="">
      <xdr:nvSpPr>
        <xdr:cNvPr id="571" name="n_2aveValue【児童館】&#10;有形固定資産減価償却率"/>
        <xdr:cNvSpPr txBox="1"/>
      </xdr:nvSpPr>
      <xdr:spPr>
        <a:xfrm>
          <a:off x="143897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6875</xdr:rowOff>
    </xdr:from>
    <xdr:ext cx="405111" cy="259045"/>
    <xdr:sp macro="" textlink="">
      <xdr:nvSpPr>
        <xdr:cNvPr id="572" name="n_1mainValue【児童館】&#10;有形固定資産減価償却率"/>
        <xdr:cNvSpPr txBox="1"/>
      </xdr:nvSpPr>
      <xdr:spPr>
        <a:xfrm>
          <a:off x="15266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96" name="直線コネクタ 595"/>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97"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98" name="直線コネクタ 597"/>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99"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600" name="直線コネクタ 599"/>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01"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02" name="フローチャート: 判断 601"/>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03" name="フローチャート: 判断 602"/>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604" name="フローチャート: 判断 603"/>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10" name="楕円 609"/>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116857</xdr:rowOff>
    </xdr:from>
    <xdr:ext cx="469744" cy="259045"/>
    <xdr:sp macro="" textlink="">
      <xdr:nvSpPr>
        <xdr:cNvPr id="611" name="n_1aveValue【児童館】&#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612" name="n_2aveValue【児童館】&#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13"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4" name="テキスト ボックス 6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6" name="テキスト ボックス 6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2" name="テキスト ボックス 6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36" name="直線コネクタ 635"/>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37"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38" name="直線コネクタ 637"/>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39"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0" name="直線コネクタ 63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41"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2" name="フローチャート: 判断 641"/>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3" name="フローチャート: 判断 642"/>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20828</xdr:rowOff>
    </xdr:from>
    <xdr:to>
      <xdr:col>76</xdr:col>
      <xdr:colOff>165100</xdr:colOff>
      <xdr:row>105</xdr:row>
      <xdr:rowOff>122428</xdr:rowOff>
    </xdr:to>
    <xdr:sp macro="" textlink="">
      <xdr:nvSpPr>
        <xdr:cNvPr id="644" name="フローチャート: 判断 643"/>
        <xdr:cNvSpPr/>
      </xdr:nvSpPr>
      <xdr:spPr>
        <a:xfrm>
          <a:off x="14541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103124</xdr:rowOff>
    </xdr:from>
    <xdr:to>
      <xdr:col>81</xdr:col>
      <xdr:colOff>101600</xdr:colOff>
      <xdr:row>109</xdr:row>
      <xdr:rowOff>33274</xdr:rowOff>
    </xdr:to>
    <xdr:sp macro="" textlink="">
      <xdr:nvSpPr>
        <xdr:cNvPr id="650" name="楕円 649"/>
        <xdr:cNvSpPr/>
      </xdr:nvSpPr>
      <xdr:spPr>
        <a:xfrm>
          <a:off x="15430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93235</xdr:rowOff>
    </xdr:from>
    <xdr:ext cx="405111" cy="259045"/>
    <xdr:sp macro="" textlink="">
      <xdr:nvSpPr>
        <xdr:cNvPr id="651"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138955</xdr:rowOff>
    </xdr:from>
    <xdr:ext cx="405111" cy="259045"/>
    <xdr:sp macro="" textlink="">
      <xdr:nvSpPr>
        <xdr:cNvPr id="652" name="n_2aveValue【公民館】&#10;有形固定資産減価償却率"/>
        <xdr:cNvSpPr txBox="1"/>
      </xdr:nvSpPr>
      <xdr:spPr>
        <a:xfrm>
          <a:off x="14389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24401</xdr:rowOff>
    </xdr:from>
    <xdr:ext cx="405111" cy="259045"/>
    <xdr:sp macro="" textlink="">
      <xdr:nvSpPr>
        <xdr:cNvPr id="653" name="n_1mainValue【公民館】&#10;有形固定資産減価償却率"/>
        <xdr:cNvSpPr txBox="1"/>
      </xdr:nvSpPr>
      <xdr:spPr>
        <a:xfrm>
          <a:off x="15266044" y="187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77" name="直線コネクタ 676"/>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78"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79" name="直線コネクタ 678"/>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80"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81" name="直線コネクタ 680"/>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82"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83" name="フローチャート: 判断 682"/>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84" name="フローチャート: 判断 683"/>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85" name="フローチャート: 判断 68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91" name="楕円 690"/>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147338</xdr:rowOff>
    </xdr:from>
    <xdr:ext cx="469744" cy="259045"/>
    <xdr:sp macro="" textlink="">
      <xdr:nvSpPr>
        <xdr:cNvPr id="692"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93"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694" name="n_1mainValue【公民館】&#10;一人当たり面積"/>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については、有形固定資産償却率が類似団体よりも高く一人当たり面積が低いことから、施設の規模は類似団体に比べ適正といえるが老朽化が進んでいるという結果になっている。また、学校施設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かけて行った大規模改修の結果、類似団体より有形固定資産減価償却率が低いと想定される。橋りょうの有形固定資産償却率は、大半が備忘価格１円で評価されていることが要因でないかと考えられる。台帳に価格不明として評価額が１円と記載されているものが多いことが考えられるため、引き続き適正な台帳の整備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79846</xdr:rowOff>
    </xdr:from>
    <xdr:ext cx="405111" cy="259045"/>
    <xdr:sp macro="" textlink="">
      <xdr:nvSpPr>
        <xdr:cNvPr id="65"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3" name="楕円 72"/>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59344</xdr:rowOff>
    </xdr:from>
    <xdr:ext cx="405111" cy="259045"/>
    <xdr:sp macro="" textlink="">
      <xdr:nvSpPr>
        <xdr:cNvPr id="74" name="n_1mainValue【図書館】&#10;有形固定資産減価償却率"/>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1" name="直線コネクタ 100"/>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2"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3" name="直線コネクタ 102"/>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4"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5" name="直線コネクタ 104"/>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6"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07" name="フローチャート: 判断 106"/>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08" name="フローチャート: 判断 107"/>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127199</xdr:rowOff>
    </xdr:from>
    <xdr:ext cx="469744" cy="259045"/>
    <xdr:sp macro="" textlink="">
      <xdr:nvSpPr>
        <xdr:cNvPr id="109"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98878</xdr:rowOff>
    </xdr:from>
    <xdr:to>
      <xdr:col>46</xdr:col>
      <xdr:colOff>38100</xdr:colOff>
      <xdr:row>38</xdr:row>
      <xdr:rowOff>29028</xdr:rowOff>
    </xdr:to>
    <xdr:sp macro="" textlink="">
      <xdr:nvSpPr>
        <xdr:cNvPr id="110" name="フローチャート: 判断 109"/>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45555</xdr:rowOff>
    </xdr:from>
    <xdr:ext cx="469744" cy="259045"/>
    <xdr:sp macro="" textlink="">
      <xdr:nvSpPr>
        <xdr:cNvPr id="11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17" name="楕円 116"/>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36484</xdr:rowOff>
    </xdr:from>
    <xdr:ext cx="469744" cy="259045"/>
    <xdr:sp macro="" textlink="">
      <xdr:nvSpPr>
        <xdr:cNvPr id="118"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104775</xdr:rowOff>
    </xdr:to>
    <xdr:cxnSp macro="">
      <xdr:nvCxnSpPr>
        <xdr:cNvPr id="143" name="直線コネクタ 142"/>
        <xdr:cNvCxnSpPr/>
      </xdr:nvCxnSpPr>
      <xdr:spPr>
        <a:xfrm flipV="1">
          <a:off x="4634865" y="95250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108602</xdr:rowOff>
    </xdr:from>
    <xdr:ext cx="405111" cy="259045"/>
    <xdr:sp macro="" textlink="">
      <xdr:nvSpPr>
        <xdr:cNvPr id="144" name="【体育館・プール】&#10;有形固定資産減価償却率最小値テキスト"/>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104775</xdr:rowOff>
    </xdr:from>
    <xdr:to>
      <xdr:col>24</xdr:col>
      <xdr:colOff>152400</xdr:colOff>
      <xdr:row>62</xdr:row>
      <xdr:rowOff>104775</xdr:rowOff>
    </xdr:to>
    <xdr:cxnSp macro="">
      <xdr:nvCxnSpPr>
        <xdr:cNvPr id="145" name="直線コネクタ 144"/>
        <xdr:cNvCxnSpPr/>
      </xdr:nvCxnSpPr>
      <xdr:spPr>
        <a:xfrm>
          <a:off x="4546600" y="1073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6"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7" name="直線コネクタ 14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47642</xdr:rowOff>
    </xdr:from>
    <xdr:ext cx="405111" cy="259045"/>
    <xdr:sp macro="" textlink="">
      <xdr:nvSpPr>
        <xdr:cNvPr id="148" name="【体育館・プール】&#10;有形固定資産減価償却率平均値テキスト"/>
        <xdr:cNvSpPr txBox="1"/>
      </xdr:nvSpPr>
      <xdr:spPr>
        <a:xfrm>
          <a:off x="4673600" y="1016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49" name="フローチャート: 判断 148"/>
        <xdr:cNvSpPr/>
      </xdr:nvSpPr>
      <xdr:spPr>
        <a:xfrm>
          <a:off x="45847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0" name="フローチャート: 判断 149"/>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1"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2" name="フローチャート: 判断 151"/>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3"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73025</xdr:rowOff>
    </xdr:from>
    <xdr:to>
      <xdr:col>20</xdr:col>
      <xdr:colOff>38100</xdr:colOff>
      <xdr:row>64</xdr:row>
      <xdr:rowOff>3175</xdr:rowOff>
    </xdr:to>
    <xdr:sp macro="" textlink="">
      <xdr:nvSpPr>
        <xdr:cNvPr id="159" name="楕円 158"/>
        <xdr:cNvSpPr/>
      </xdr:nvSpPr>
      <xdr:spPr>
        <a:xfrm>
          <a:off x="3746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165752</xdr:rowOff>
    </xdr:from>
    <xdr:ext cx="405111" cy="259045"/>
    <xdr:sp macro="" textlink="">
      <xdr:nvSpPr>
        <xdr:cNvPr id="160" name="n_1mainValue【体育館・プール】&#10;有形固定資産減価償却率"/>
        <xdr:cNvSpPr txBox="1"/>
      </xdr:nvSpPr>
      <xdr:spPr>
        <a:xfrm>
          <a:off x="35820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84" name="直線コネクタ 183"/>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85"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86" name="直線コネクタ 185"/>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87"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88" name="直線コネクタ 187"/>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89"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0" name="フローチャート: 判断 189"/>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1" name="フローチャート: 判断 190"/>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92"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126365</xdr:rowOff>
    </xdr:from>
    <xdr:to>
      <xdr:col>46</xdr:col>
      <xdr:colOff>38100</xdr:colOff>
      <xdr:row>61</xdr:row>
      <xdr:rowOff>56515</xdr:rowOff>
    </xdr:to>
    <xdr:sp macro="" textlink="">
      <xdr:nvSpPr>
        <xdr:cNvPr id="193" name="フローチャート: 判断 192"/>
        <xdr:cNvSpPr/>
      </xdr:nvSpPr>
      <xdr:spPr>
        <a:xfrm>
          <a:off x="869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73042</xdr:rowOff>
    </xdr:from>
    <xdr:ext cx="469744" cy="259045"/>
    <xdr:sp macro="" textlink="">
      <xdr:nvSpPr>
        <xdr:cNvPr id="194" name="n_2aveValue【体育館・プール】&#10;一人当たり面積"/>
        <xdr:cNvSpPr txBox="1"/>
      </xdr:nvSpPr>
      <xdr:spPr>
        <a:xfrm>
          <a:off x="85154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130175</xdr:rowOff>
    </xdr:from>
    <xdr:to>
      <xdr:col>50</xdr:col>
      <xdr:colOff>165100</xdr:colOff>
      <xdr:row>60</xdr:row>
      <xdr:rowOff>60325</xdr:rowOff>
    </xdr:to>
    <xdr:sp macro="" textlink="">
      <xdr:nvSpPr>
        <xdr:cNvPr id="200" name="楕円 199"/>
        <xdr:cNvSpPr/>
      </xdr:nvSpPr>
      <xdr:spPr>
        <a:xfrm>
          <a:off x="958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76852</xdr:rowOff>
    </xdr:from>
    <xdr:ext cx="469744" cy="259045"/>
    <xdr:sp macro="" textlink="">
      <xdr:nvSpPr>
        <xdr:cNvPr id="201" name="n_1mainValue【体育館・プール】&#10;一人当たり面積"/>
        <xdr:cNvSpPr txBox="1"/>
      </xdr:nvSpPr>
      <xdr:spPr>
        <a:xfrm>
          <a:off x="93917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26" name="直線コネクタ 225"/>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27"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28" name="直線コネクタ 22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29"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30" name="直線コネクタ 229"/>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31"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32" name="フローチャート: 判断 231"/>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33" name="フローチャート: 判断 232"/>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134002</xdr:rowOff>
    </xdr:from>
    <xdr:ext cx="405111" cy="259045"/>
    <xdr:sp macro="" textlink="">
      <xdr:nvSpPr>
        <xdr:cNvPr id="234"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5" name="フローチャート: 判断 23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6"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242" name="楕円 241"/>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133366</xdr:rowOff>
    </xdr:from>
    <xdr:ext cx="405111" cy="259045"/>
    <xdr:sp macro="" textlink="">
      <xdr:nvSpPr>
        <xdr:cNvPr id="243" name="n_1mainValue【福祉施設】&#10;有形固定資産減価償却率"/>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69" name="直線コネクタ 268"/>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70"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71" name="直線コネクタ 270"/>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72"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73" name="直線コネクタ 272"/>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74"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75" name="フローチャート: 判断 274"/>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76" name="フローチャート: 判断 275"/>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7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119562</xdr:rowOff>
    </xdr:from>
    <xdr:to>
      <xdr:col>46</xdr:col>
      <xdr:colOff>38100</xdr:colOff>
      <xdr:row>84</xdr:row>
      <xdr:rowOff>49712</xdr:rowOff>
    </xdr:to>
    <xdr:sp macro="" textlink="">
      <xdr:nvSpPr>
        <xdr:cNvPr id="278" name="フローチャート: 判断 277"/>
        <xdr:cNvSpPr/>
      </xdr:nvSpPr>
      <xdr:spPr>
        <a:xfrm>
          <a:off x="869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66239</xdr:rowOff>
    </xdr:from>
    <xdr:ext cx="469744" cy="259045"/>
    <xdr:sp macro="" textlink="">
      <xdr:nvSpPr>
        <xdr:cNvPr id="279" name="n_2aveValue【福祉施設】&#10;一人当たり面積"/>
        <xdr:cNvSpPr txBox="1"/>
      </xdr:nvSpPr>
      <xdr:spPr>
        <a:xfrm>
          <a:off x="8515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80373</xdr:rowOff>
    </xdr:from>
    <xdr:to>
      <xdr:col>50</xdr:col>
      <xdr:colOff>165100</xdr:colOff>
      <xdr:row>86</xdr:row>
      <xdr:rowOff>10523</xdr:rowOff>
    </xdr:to>
    <xdr:sp macro="" textlink="">
      <xdr:nvSpPr>
        <xdr:cNvPr id="285" name="楕円 284"/>
        <xdr:cNvSpPr/>
      </xdr:nvSpPr>
      <xdr:spPr>
        <a:xfrm>
          <a:off x="9588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1650</xdr:rowOff>
    </xdr:from>
    <xdr:ext cx="469744" cy="259045"/>
    <xdr:sp macro="" textlink="">
      <xdr:nvSpPr>
        <xdr:cNvPr id="286" name="n_1mainValue【福祉施設】&#10;一人当たり面積"/>
        <xdr:cNvSpPr txBox="1"/>
      </xdr:nvSpPr>
      <xdr:spPr>
        <a:xfrm>
          <a:off x="93917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8" name="テキスト ボックス 29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8" name="テキスト ボックス 30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0" name="テキスト ボックス 30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12" name="直線コネクタ 311"/>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13"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14" name="直線コネクタ 313"/>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15"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16" name="直線コネクタ 31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17"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18" name="フローチャート: 判断 317"/>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19" name="フローチャート: 判断 318"/>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125565</xdr:rowOff>
    </xdr:from>
    <xdr:ext cx="405111" cy="259045"/>
    <xdr:sp macro="" textlink="">
      <xdr:nvSpPr>
        <xdr:cNvPr id="320"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21" name="フローチャート: 判断 32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22"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113574</xdr:rowOff>
    </xdr:from>
    <xdr:to>
      <xdr:col>20</xdr:col>
      <xdr:colOff>38100</xdr:colOff>
      <xdr:row>106</xdr:row>
      <xdr:rowOff>43724</xdr:rowOff>
    </xdr:to>
    <xdr:sp macro="" textlink="">
      <xdr:nvSpPr>
        <xdr:cNvPr id="328" name="楕円 327"/>
        <xdr:cNvSpPr/>
      </xdr:nvSpPr>
      <xdr:spPr>
        <a:xfrm>
          <a:off x="3746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34851</xdr:rowOff>
    </xdr:from>
    <xdr:ext cx="405111" cy="259045"/>
    <xdr:sp macro="" textlink="">
      <xdr:nvSpPr>
        <xdr:cNvPr id="329" name="n_1mainValue【市民会館】&#10;有形固定資産減価償却率"/>
        <xdr:cNvSpPr txBox="1"/>
      </xdr:nvSpPr>
      <xdr:spPr>
        <a:xfrm>
          <a:off x="3582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0" name="直線コネクタ 3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1" name="テキスト ボックス 3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2" name="直線コネクタ 3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3" name="テキスト ボックス 3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4" name="直線コネクタ 3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5" name="テキスト ボックス 3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6" name="直線コネクタ 3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7" name="テキスト ボックス 3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8" name="直線コネクタ 3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9" name="テキスト ボックス 3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0" name="直線コネクタ 3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1" name="テキスト ボックス 3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55" name="直線コネクタ 35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5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57" name="直線コネクタ 35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5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59" name="直線コネクタ 35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60"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61" name="フローチャート: 判断 36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62" name="フローチャート: 判断 36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118127</xdr:rowOff>
    </xdr:from>
    <xdr:ext cx="469744" cy="259045"/>
    <xdr:sp macro="" textlink="">
      <xdr:nvSpPr>
        <xdr:cNvPr id="363"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103777</xdr:rowOff>
    </xdr:from>
    <xdr:to>
      <xdr:col>46</xdr:col>
      <xdr:colOff>38100</xdr:colOff>
      <xdr:row>108</xdr:row>
      <xdr:rowOff>33927</xdr:rowOff>
    </xdr:to>
    <xdr:sp macro="" textlink="">
      <xdr:nvSpPr>
        <xdr:cNvPr id="364" name="フローチャート: 判断 363"/>
        <xdr:cNvSpPr/>
      </xdr:nvSpPr>
      <xdr:spPr>
        <a:xfrm>
          <a:off x="8699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50454</xdr:rowOff>
    </xdr:from>
    <xdr:ext cx="469744" cy="259045"/>
    <xdr:sp macro="" textlink="">
      <xdr:nvSpPr>
        <xdr:cNvPr id="365" name="n_2aveValue【市民会館】&#10;一人当たり面積"/>
        <xdr:cNvSpPr txBox="1"/>
      </xdr:nvSpPr>
      <xdr:spPr>
        <a:xfrm>
          <a:off x="8515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67855</xdr:rowOff>
    </xdr:from>
    <xdr:to>
      <xdr:col>50</xdr:col>
      <xdr:colOff>165100</xdr:colOff>
      <xdr:row>106</xdr:row>
      <xdr:rowOff>169455</xdr:rowOff>
    </xdr:to>
    <xdr:sp macro="" textlink="">
      <xdr:nvSpPr>
        <xdr:cNvPr id="371" name="楕円 370"/>
        <xdr:cNvSpPr/>
      </xdr:nvSpPr>
      <xdr:spPr>
        <a:xfrm>
          <a:off x="958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14532</xdr:rowOff>
    </xdr:from>
    <xdr:ext cx="469744" cy="259045"/>
    <xdr:sp macro="" textlink="">
      <xdr:nvSpPr>
        <xdr:cNvPr id="372" name="n_1mainValue【市民会館】&#10;一人当たり面積"/>
        <xdr:cNvSpPr txBox="1"/>
      </xdr:nvSpPr>
      <xdr:spPr>
        <a:xfrm>
          <a:off x="9391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3" name="テキスト ボックス 3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5" name="テキスト ボックス 3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3" name="テキスト ボックス 3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97" name="直線コネクタ 396"/>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98"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99" name="直線コネクタ 398"/>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00"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01" name="直線コネクタ 400"/>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02"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03" name="フローチャート: 判断 402"/>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04" name="フローチャート: 判断 403"/>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405"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31115</xdr:rowOff>
    </xdr:from>
    <xdr:to>
      <xdr:col>76</xdr:col>
      <xdr:colOff>165100</xdr:colOff>
      <xdr:row>38</xdr:row>
      <xdr:rowOff>132715</xdr:rowOff>
    </xdr:to>
    <xdr:sp macro="" textlink="">
      <xdr:nvSpPr>
        <xdr:cNvPr id="406" name="フローチャート: 判断 405"/>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149242</xdr:rowOff>
    </xdr:from>
    <xdr:ext cx="405111" cy="259045"/>
    <xdr:sp macro="" textlink="">
      <xdr:nvSpPr>
        <xdr:cNvPr id="407" name="n_2aveValue【一般廃棄物処理施設】&#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13" name="楕円 412"/>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144797</xdr:rowOff>
    </xdr:from>
    <xdr:ext cx="405111" cy="259045"/>
    <xdr:sp macro="" textlink="">
      <xdr:nvSpPr>
        <xdr:cNvPr id="414" name="n_1mainValue【一般廃棄物処理施設】&#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5" name="直線コネクタ 4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6" name="テキスト ボックス 42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7" name="直線コネクタ 4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8" name="テキスト ボックス 42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9" name="直線コネクタ 4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0" name="テキスト ボックス 42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1" name="直線コネクタ 4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2" name="テキスト ボックス 43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36" name="直線コネクタ 435"/>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37"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38" name="直線コネクタ 437"/>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39"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40" name="直線コネクタ 439"/>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41"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42" name="フローチャート: 判断 441"/>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43" name="フローチャート: 判断 442"/>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444"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121517</xdr:rowOff>
    </xdr:from>
    <xdr:to>
      <xdr:col>107</xdr:col>
      <xdr:colOff>101600</xdr:colOff>
      <xdr:row>40</xdr:row>
      <xdr:rowOff>51667</xdr:rowOff>
    </xdr:to>
    <xdr:sp macro="" textlink="">
      <xdr:nvSpPr>
        <xdr:cNvPr id="445" name="フローチャート: 判断 444"/>
        <xdr:cNvSpPr/>
      </xdr:nvSpPr>
      <xdr:spPr>
        <a:xfrm>
          <a:off x="20383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68194</xdr:rowOff>
    </xdr:from>
    <xdr:ext cx="534377" cy="259045"/>
    <xdr:sp macro="" textlink="">
      <xdr:nvSpPr>
        <xdr:cNvPr id="446" name="n_2aveValue【一般廃棄物処理施設】&#10;一人当たり有形固定資産（償却資産）額"/>
        <xdr:cNvSpPr txBox="1"/>
      </xdr:nvSpPr>
      <xdr:spPr>
        <a:xfrm>
          <a:off x="20167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98781</xdr:rowOff>
    </xdr:from>
    <xdr:to>
      <xdr:col>112</xdr:col>
      <xdr:colOff>38100</xdr:colOff>
      <xdr:row>41</xdr:row>
      <xdr:rowOff>28931</xdr:rowOff>
    </xdr:to>
    <xdr:sp macro="" textlink="">
      <xdr:nvSpPr>
        <xdr:cNvPr id="452" name="楕円 451"/>
        <xdr:cNvSpPr/>
      </xdr:nvSpPr>
      <xdr:spPr>
        <a:xfrm>
          <a:off x="21272500" y="69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20058</xdr:rowOff>
    </xdr:from>
    <xdr:ext cx="534377" cy="259045"/>
    <xdr:sp macro="" textlink="">
      <xdr:nvSpPr>
        <xdr:cNvPr id="453" name="n_1mainValue【一般廃棄物処理施設】&#10;一人当たり有形固定資産（償却資産）額"/>
        <xdr:cNvSpPr txBox="1"/>
      </xdr:nvSpPr>
      <xdr:spPr>
        <a:xfrm>
          <a:off x="21043411" y="70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4" name="テキスト ボックス 4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5" name="直線コネクタ 4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6" name="テキスト ボックス 4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7" name="直線コネクタ 4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8" name="テキスト ボックス 4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9" name="直線コネクタ 4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0" name="テキスト ボックス 4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1" name="直線コネクタ 4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2" name="テキスト ボックス 4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3" name="直線コネクタ 4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4" name="テキスト ボックス 47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78" name="直線コネクタ 477"/>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79"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80" name="直線コネクタ 47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8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2" name="直線コネクタ 48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83"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84" name="フローチャート: 判断 483"/>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85" name="フローチャート: 判断 484"/>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486"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17780</xdr:rowOff>
    </xdr:from>
    <xdr:to>
      <xdr:col>76</xdr:col>
      <xdr:colOff>165100</xdr:colOff>
      <xdr:row>61</xdr:row>
      <xdr:rowOff>119380</xdr:rowOff>
    </xdr:to>
    <xdr:sp macro="" textlink="">
      <xdr:nvSpPr>
        <xdr:cNvPr id="487" name="フローチャート: 判断 486"/>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135907</xdr:rowOff>
    </xdr:from>
    <xdr:ext cx="405111" cy="259045"/>
    <xdr:sp macro="" textlink="">
      <xdr:nvSpPr>
        <xdr:cNvPr id="488" name="n_2aveValue【保健センター・保健所】&#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494" name="楕円 493"/>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38752</xdr:rowOff>
    </xdr:from>
    <xdr:ext cx="405111" cy="259045"/>
    <xdr:sp macro="" textlink="">
      <xdr:nvSpPr>
        <xdr:cNvPr id="495" name="n_1mainValue【保健センター・保健所】&#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17" name="直線コネクタ 516"/>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1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9" name="直線コネクタ 51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2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21" name="直線コネクタ 52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22"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23" name="フローチャート: 判断 522"/>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24" name="フローチャート: 判断 523"/>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525"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6" name="フローチャート: 判断 52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533" name="楕円 532"/>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62501</xdr:rowOff>
    </xdr:from>
    <xdr:ext cx="469744" cy="259045"/>
    <xdr:sp macro="" textlink="">
      <xdr:nvSpPr>
        <xdr:cNvPr id="534"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60" name="直線コネクタ 559"/>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61"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62" name="直線コネクタ 561"/>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4" name="直線コネクタ 5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565"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66" name="フローチャート: 判断 565"/>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67" name="フローチャート: 判断 566"/>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148607</xdr:rowOff>
    </xdr:from>
    <xdr:ext cx="405111" cy="259045"/>
    <xdr:sp macro="" textlink="">
      <xdr:nvSpPr>
        <xdr:cNvPr id="568"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9" name="フローチャート: 判断 56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7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65677</xdr:rowOff>
    </xdr:from>
    <xdr:to>
      <xdr:col>81</xdr:col>
      <xdr:colOff>101600</xdr:colOff>
      <xdr:row>80</xdr:row>
      <xdr:rowOff>167277</xdr:rowOff>
    </xdr:to>
    <xdr:sp macro="" textlink="">
      <xdr:nvSpPr>
        <xdr:cNvPr id="576" name="楕円 575"/>
        <xdr:cNvSpPr/>
      </xdr:nvSpPr>
      <xdr:spPr>
        <a:xfrm>
          <a:off x="15430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12354</xdr:rowOff>
    </xdr:from>
    <xdr:ext cx="405111" cy="259045"/>
    <xdr:sp macro="" textlink="">
      <xdr:nvSpPr>
        <xdr:cNvPr id="577" name="n_1mainValue【消防施設】&#10;有形固定資産減価償却率"/>
        <xdr:cNvSpPr txBox="1"/>
      </xdr:nvSpPr>
      <xdr:spPr>
        <a:xfrm>
          <a:off x="15266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99" name="直線コネクタ 598"/>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1" name="直線コネクタ 60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02"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03" name="直線コネクタ 602"/>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604"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05" name="フローチャート: 判断 604"/>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06" name="フローチャート: 判断 605"/>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45738</xdr:rowOff>
    </xdr:from>
    <xdr:ext cx="469744" cy="259045"/>
    <xdr:sp macro="" textlink="">
      <xdr:nvSpPr>
        <xdr:cNvPr id="607" name="n_1ave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156463</xdr:rowOff>
    </xdr:from>
    <xdr:to>
      <xdr:col>107</xdr:col>
      <xdr:colOff>101600</xdr:colOff>
      <xdr:row>85</xdr:row>
      <xdr:rowOff>86613</xdr:rowOff>
    </xdr:to>
    <xdr:sp macro="" textlink="">
      <xdr:nvSpPr>
        <xdr:cNvPr id="608" name="フローチャート: 判断 607"/>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103140</xdr:rowOff>
    </xdr:from>
    <xdr:ext cx="469744" cy="259045"/>
    <xdr:sp macro="" textlink="">
      <xdr:nvSpPr>
        <xdr:cNvPr id="609" name="n_2aveValue【消防施設】&#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15" name="楕円 614"/>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39133</xdr:rowOff>
    </xdr:from>
    <xdr:ext cx="469744" cy="259045"/>
    <xdr:sp macro="" textlink="">
      <xdr:nvSpPr>
        <xdr:cNvPr id="616" name="n_1mainValue【消防施設】&#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42" name="直線コネクタ 64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4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44" name="直線コネクタ 64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4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46" name="直線コネクタ 64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47"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48" name="フローチャート: 判断 64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9" name="フローチャート: 判断 64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50"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51" name="フローチャート: 判断 65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52"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58" name="楕円 657"/>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53720</xdr:rowOff>
    </xdr:from>
    <xdr:ext cx="405111" cy="259045"/>
    <xdr:sp macro="" textlink="">
      <xdr:nvSpPr>
        <xdr:cNvPr id="659"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83" name="直線コネクタ 682"/>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84"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85" name="直線コネクタ 684"/>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86"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87" name="直線コネクタ 686"/>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88"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89" name="フローチャート: 判断 688"/>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90" name="フローチャート: 判断 689"/>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691"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95886</xdr:rowOff>
    </xdr:from>
    <xdr:to>
      <xdr:col>107</xdr:col>
      <xdr:colOff>101600</xdr:colOff>
      <xdr:row>106</xdr:row>
      <xdr:rowOff>26036</xdr:rowOff>
    </xdr:to>
    <xdr:sp macro="" textlink="">
      <xdr:nvSpPr>
        <xdr:cNvPr id="692" name="フローチャート: 判断 691"/>
        <xdr:cNvSpPr/>
      </xdr:nvSpPr>
      <xdr:spPr>
        <a:xfrm>
          <a:off x="20383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42563</xdr:rowOff>
    </xdr:from>
    <xdr:ext cx="469744" cy="259045"/>
    <xdr:sp macro="" textlink="">
      <xdr:nvSpPr>
        <xdr:cNvPr id="693" name="n_2aveValue【庁舎】&#10;一人当たり面積"/>
        <xdr:cNvSpPr txBox="1"/>
      </xdr:nvSpPr>
      <xdr:spPr>
        <a:xfrm>
          <a:off x="20199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168275</xdr:rowOff>
    </xdr:from>
    <xdr:to>
      <xdr:col>112</xdr:col>
      <xdr:colOff>38100</xdr:colOff>
      <xdr:row>105</xdr:row>
      <xdr:rowOff>98425</xdr:rowOff>
    </xdr:to>
    <xdr:sp macro="" textlink="">
      <xdr:nvSpPr>
        <xdr:cNvPr id="699" name="楕円 698"/>
        <xdr:cNvSpPr/>
      </xdr:nvSpPr>
      <xdr:spPr>
        <a:xfrm>
          <a:off x="2127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114952</xdr:rowOff>
    </xdr:from>
    <xdr:ext cx="469744" cy="259045"/>
    <xdr:sp macro="" textlink="">
      <xdr:nvSpPr>
        <xdr:cNvPr id="700" name="n_1mainValue【庁舎】&#10;一人当たり面積"/>
        <xdr:cNvSpPr txBox="1"/>
      </xdr:nvSpPr>
      <xdr:spPr>
        <a:xfrm>
          <a:off x="21075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庁舎・消防施設及び保健センターについて類似団体より高い数値となっており、老朽化が進んでいるところである。その他施設においては類似団体より低い数値となっているが、古い施設は評価額が不明により１円となっていることが影響している可能性もある。また、一人当たり面積等では体育館・市民会館・庁舎において類似団体より高い数値となっている。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年度に作成した公共施設総合管理計画を基に施設規模の適正化及び適正管理に努める。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年度は、類似団体内平均と同等程度であったが、平成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年度は、市町村類型が</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に変わったことにより類似団体内平均より低い水準となった。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年度からは更に市町村類型が</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に変わったことにより概ね類似団体内平均と同等程度となったところである。今後も第三次行政改革大綱・推進計画（平成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年度）に基づき自主財源の確保に努め、類似団体内平均値と同等以上になるよう改善を図る。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7" name="フローチャート: 判断 76"/>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8" name="テキスト ボックス 77"/>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前年度と比較すると類似団体内平均値との差が平成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年度以前と同様に高い傾向にあるため、今後とも行政改革大綱・推進計画に基づき、自主財源の確保及び更なる行財政改革の取組みを通じて義務的経費等の削減を図る。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117263</xdr:rowOff>
    </xdr:to>
    <xdr:cxnSp macro="">
      <xdr:nvCxnSpPr>
        <xdr:cNvPr id="133" name="直線コネクタ 132"/>
        <xdr:cNvCxnSpPr/>
      </xdr:nvCxnSpPr>
      <xdr:spPr>
        <a:xfrm>
          <a:off x="4114800" y="11004127"/>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151977</xdr:rowOff>
    </xdr:to>
    <xdr:cxnSp macro="">
      <xdr:nvCxnSpPr>
        <xdr:cNvPr id="136" name="直線コネクタ 135"/>
        <xdr:cNvCxnSpPr/>
      </xdr:nvCxnSpPr>
      <xdr:spPr>
        <a:xfrm flipV="1">
          <a:off x="3225800" y="110041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64</xdr:row>
      <xdr:rowOff>160020</xdr:rowOff>
    </xdr:to>
    <xdr:cxnSp macro="">
      <xdr:nvCxnSpPr>
        <xdr:cNvPr id="139" name="直線コネクタ 138"/>
        <xdr:cNvCxnSpPr/>
      </xdr:nvCxnSpPr>
      <xdr:spPr>
        <a:xfrm flipV="1">
          <a:off x="2336800" y="1112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160020</xdr:rowOff>
    </xdr:to>
    <xdr:cxnSp macro="">
      <xdr:nvCxnSpPr>
        <xdr:cNvPr id="142" name="直線コネクタ 141"/>
        <xdr:cNvCxnSpPr/>
      </xdr:nvCxnSpPr>
      <xdr:spPr>
        <a:xfrm>
          <a:off x="1447800" y="109799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2" name="楕円 151"/>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3"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4" name="楕円 153"/>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5" name="テキスト ボックス 154"/>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6" name="楕円 155"/>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7" name="テキスト ボックス 156"/>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8" name="楕円 157"/>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9" name="テキスト ボックス 158"/>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0" name="楕円 159"/>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1" name="テキスト ボックス 160"/>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１人当たり決算額が年々増加する傾向にある。今年度は、類似団体内平均値を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依然上回っている状態にある。主な原因は人件費で人口千人あたりの職員数が多いことがあげられる。また、物件費についてはふるさと納税推進事業の強化に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伴い増加した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。今後とも行政改革大綱・推進計画に基づき、削減に努める。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104812</xdr:rowOff>
    </xdr:from>
    <xdr:to>
      <xdr:col>23</xdr:col>
      <xdr:colOff>133350</xdr:colOff>
      <xdr:row>81</xdr:row>
      <xdr:rowOff>142966</xdr:rowOff>
    </xdr:to>
    <xdr:cxnSp macro="">
      <xdr:nvCxnSpPr>
        <xdr:cNvPr id="196" name="直線コネクタ 195"/>
        <xdr:cNvCxnSpPr/>
      </xdr:nvCxnSpPr>
      <xdr:spPr>
        <a:xfrm>
          <a:off x="4114800" y="13992262"/>
          <a:ext cx="8382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94007</xdr:rowOff>
    </xdr:from>
    <xdr:to>
      <xdr:col>19</xdr:col>
      <xdr:colOff>133350</xdr:colOff>
      <xdr:row>81</xdr:row>
      <xdr:rowOff>104812</xdr:rowOff>
    </xdr:to>
    <xdr:cxnSp macro="">
      <xdr:nvCxnSpPr>
        <xdr:cNvPr id="199" name="直線コネクタ 198"/>
        <xdr:cNvCxnSpPr/>
      </xdr:nvCxnSpPr>
      <xdr:spPr>
        <a:xfrm>
          <a:off x="3225800" y="13981457"/>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69101</xdr:rowOff>
    </xdr:from>
    <xdr:to>
      <xdr:col>15</xdr:col>
      <xdr:colOff>82550</xdr:colOff>
      <xdr:row>81</xdr:row>
      <xdr:rowOff>94007</xdr:rowOff>
    </xdr:to>
    <xdr:cxnSp macro="">
      <xdr:nvCxnSpPr>
        <xdr:cNvPr id="202" name="直線コネクタ 201"/>
        <xdr:cNvCxnSpPr/>
      </xdr:nvCxnSpPr>
      <xdr:spPr>
        <a:xfrm>
          <a:off x="2336800" y="13956551"/>
          <a:ext cx="88900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3" name="フローチャート: 判断 202"/>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4" name="テキスト ボックス 203"/>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47524</xdr:rowOff>
    </xdr:from>
    <xdr:to>
      <xdr:col>11</xdr:col>
      <xdr:colOff>31750</xdr:colOff>
      <xdr:row>81</xdr:row>
      <xdr:rowOff>69101</xdr:rowOff>
    </xdr:to>
    <xdr:cxnSp macro="">
      <xdr:nvCxnSpPr>
        <xdr:cNvPr id="205" name="直線コネクタ 204"/>
        <xdr:cNvCxnSpPr/>
      </xdr:nvCxnSpPr>
      <xdr:spPr>
        <a:xfrm>
          <a:off x="1447800" y="13934974"/>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92166</xdr:rowOff>
    </xdr:from>
    <xdr:to>
      <xdr:col>23</xdr:col>
      <xdr:colOff>184150</xdr:colOff>
      <xdr:row>82</xdr:row>
      <xdr:rowOff>22316</xdr:rowOff>
    </xdr:to>
    <xdr:sp macro="" textlink="">
      <xdr:nvSpPr>
        <xdr:cNvPr id="215" name="楕円 214"/>
        <xdr:cNvSpPr/>
      </xdr:nvSpPr>
      <xdr:spPr>
        <a:xfrm>
          <a:off x="4902200" y="139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64243</xdr:rowOff>
    </xdr:from>
    <xdr:ext cx="762000" cy="259045"/>
    <xdr:sp macro="" textlink="">
      <xdr:nvSpPr>
        <xdr:cNvPr id="216" name="人件費・物件費等の状況該当値テキスト"/>
        <xdr:cNvSpPr txBox="1"/>
      </xdr:nvSpPr>
      <xdr:spPr>
        <a:xfrm>
          <a:off x="5041900" y="1395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54012</xdr:rowOff>
    </xdr:from>
    <xdr:to>
      <xdr:col>19</xdr:col>
      <xdr:colOff>184150</xdr:colOff>
      <xdr:row>81</xdr:row>
      <xdr:rowOff>155612</xdr:rowOff>
    </xdr:to>
    <xdr:sp macro="" textlink="">
      <xdr:nvSpPr>
        <xdr:cNvPr id="217" name="楕円 216"/>
        <xdr:cNvSpPr/>
      </xdr:nvSpPr>
      <xdr:spPr>
        <a:xfrm>
          <a:off x="40640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165789</xdr:rowOff>
    </xdr:from>
    <xdr:ext cx="736600" cy="259045"/>
    <xdr:sp macro="" textlink="">
      <xdr:nvSpPr>
        <xdr:cNvPr id="218" name="テキスト ボックス 217"/>
        <xdr:cNvSpPr txBox="1"/>
      </xdr:nvSpPr>
      <xdr:spPr>
        <a:xfrm>
          <a:off x="3733800" y="137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43207</xdr:rowOff>
    </xdr:from>
    <xdr:to>
      <xdr:col>15</xdr:col>
      <xdr:colOff>133350</xdr:colOff>
      <xdr:row>81</xdr:row>
      <xdr:rowOff>144807</xdr:rowOff>
    </xdr:to>
    <xdr:sp macro="" textlink="">
      <xdr:nvSpPr>
        <xdr:cNvPr id="219" name="楕円 218"/>
        <xdr:cNvSpPr/>
      </xdr:nvSpPr>
      <xdr:spPr>
        <a:xfrm>
          <a:off x="3175000" y="139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129584</xdr:rowOff>
    </xdr:from>
    <xdr:ext cx="762000" cy="259045"/>
    <xdr:sp macro="" textlink="">
      <xdr:nvSpPr>
        <xdr:cNvPr id="220" name="テキスト ボックス 219"/>
        <xdr:cNvSpPr txBox="1"/>
      </xdr:nvSpPr>
      <xdr:spPr>
        <a:xfrm>
          <a:off x="2844800" y="14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18301</xdr:rowOff>
    </xdr:from>
    <xdr:to>
      <xdr:col>11</xdr:col>
      <xdr:colOff>82550</xdr:colOff>
      <xdr:row>81</xdr:row>
      <xdr:rowOff>119901</xdr:rowOff>
    </xdr:to>
    <xdr:sp macro="" textlink="">
      <xdr:nvSpPr>
        <xdr:cNvPr id="221" name="楕円 220"/>
        <xdr:cNvSpPr/>
      </xdr:nvSpPr>
      <xdr:spPr>
        <a:xfrm>
          <a:off x="2286000" y="139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130078</xdr:rowOff>
    </xdr:from>
    <xdr:ext cx="762000" cy="259045"/>
    <xdr:sp macro="" textlink="">
      <xdr:nvSpPr>
        <xdr:cNvPr id="222" name="テキスト ボックス 221"/>
        <xdr:cNvSpPr txBox="1"/>
      </xdr:nvSpPr>
      <xdr:spPr>
        <a:xfrm>
          <a:off x="1955800" y="136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168174</xdr:rowOff>
    </xdr:from>
    <xdr:to>
      <xdr:col>7</xdr:col>
      <xdr:colOff>31750</xdr:colOff>
      <xdr:row>81</xdr:row>
      <xdr:rowOff>98324</xdr:rowOff>
    </xdr:to>
    <xdr:sp macro="" textlink="">
      <xdr:nvSpPr>
        <xdr:cNvPr id="223" name="楕円 222"/>
        <xdr:cNvSpPr/>
      </xdr:nvSpPr>
      <xdr:spPr>
        <a:xfrm>
          <a:off x="1397000" y="13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108501</xdr:rowOff>
    </xdr:from>
    <xdr:ext cx="762000" cy="259045"/>
    <xdr:sp macro="" textlink="">
      <xdr:nvSpPr>
        <xdr:cNvPr id="224" name="テキスト ボックス 223"/>
        <xdr:cNvSpPr txBox="1"/>
      </xdr:nvSpPr>
      <xdr:spPr>
        <a:xfrm>
          <a:off x="1066800" y="136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ほぼ横ばいで推移しており、類似団体内平均値を下回っている。しかしながら、階層変動により平均を上回る年があるため、今後とも行政改革大綱・推進計画に基づき、給与の適正化の徹底や給与の削減により数値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8" name="直線コネクタ 257"/>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69145</xdr:rowOff>
    </xdr:to>
    <xdr:cxnSp macro="">
      <xdr:nvCxnSpPr>
        <xdr:cNvPr id="261" name="直線コネクタ 260"/>
        <xdr:cNvCxnSpPr/>
      </xdr:nvCxnSpPr>
      <xdr:spPr>
        <a:xfrm flipV="1">
          <a:off x="15290800" y="143234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69145</xdr:rowOff>
    </xdr:to>
    <xdr:cxnSp macro="">
      <xdr:nvCxnSpPr>
        <xdr:cNvPr id="264" name="直線コネクタ 263"/>
        <xdr:cNvCxnSpPr/>
      </xdr:nvCxnSpPr>
      <xdr:spPr>
        <a:xfrm>
          <a:off x="14401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55739</xdr:rowOff>
    </xdr:from>
    <xdr:to>
      <xdr:col>73</xdr:col>
      <xdr:colOff>44450</xdr:colOff>
      <xdr:row>83</xdr:row>
      <xdr:rowOff>157339</xdr:rowOff>
    </xdr:to>
    <xdr:sp macro="" textlink="">
      <xdr:nvSpPr>
        <xdr:cNvPr id="265" name="フローチャート: 判断 264"/>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66" name="テキスト ボックス 265"/>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15522</xdr:rowOff>
    </xdr:to>
    <xdr:cxnSp macro="">
      <xdr:nvCxnSpPr>
        <xdr:cNvPr id="267" name="直線コネクタ 266"/>
        <xdr:cNvCxnSpPr/>
      </xdr:nvCxnSpPr>
      <xdr:spPr>
        <a:xfrm>
          <a:off x="13512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7" name="楕円 276"/>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8"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9" name="楕円 278"/>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0" name="テキスト ボックス 279"/>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1" name="楕円 280"/>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82" name="テキスト ボックス 281"/>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3" name="楕円 282"/>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84" name="テキスト ボックス 283"/>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86" name="テキスト ボックス 285"/>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人口は減少しているものの、職員数の削減（平成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減）により前年度と同程度とすることができたが、依然類似団体内平均値及び県内平均を上回っている。今後も定員適正化計画や行政改革大綱・推進計画に基づき職員数の減や事務事業の見直しにより、事務効率化の促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98146</xdr:rowOff>
    </xdr:from>
    <xdr:to>
      <xdr:col>81</xdr:col>
      <xdr:colOff>44450</xdr:colOff>
      <xdr:row>61</xdr:row>
      <xdr:rowOff>105867</xdr:rowOff>
    </xdr:to>
    <xdr:cxnSp macro="">
      <xdr:nvCxnSpPr>
        <xdr:cNvPr id="318" name="直線コネクタ 317"/>
        <xdr:cNvCxnSpPr/>
      </xdr:nvCxnSpPr>
      <xdr:spPr>
        <a:xfrm>
          <a:off x="16179800" y="10556596"/>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98146</xdr:rowOff>
    </xdr:from>
    <xdr:to>
      <xdr:col>77</xdr:col>
      <xdr:colOff>44450</xdr:colOff>
      <xdr:row>61</xdr:row>
      <xdr:rowOff>98628</xdr:rowOff>
    </xdr:to>
    <xdr:cxnSp macro="">
      <xdr:nvCxnSpPr>
        <xdr:cNvPr id="321" name="直線コネクタ 320"/>
        <xdr:cNvCxnSpPr/>
      </xdr:nvCxnSpPr>
      <xdr:spPr>
        <a:xfrm flipV="1">
          <a:off x="15290800" y="10556596"/>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98628</xdr:rowOff>
    </xdr:from>
    <xdr:to>
      <xdr:col>72</xdr:col>
      <xdr:colOff>203200</xdr:colOff>
      <xdr:row>61</xdr:row>
      <xdr:rowOff>105867</xdr:rowOff>
    </xdr:to>
    <xdr:cxnSp macro="">
      <xdr:nvCxnSpPr>
        <xdr:cNvPr id="324" name="直線コネクタ 323"/>
        <xdr:cNvCxnSpPr/>
      </xdr:nvCxnSpPr>
      <xdr:spPr>
        <a:xfrm flipV="1">
          <a:off x="14401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129515</xdr:rowOff>
    </xdr:from>
    <xdr:to>
      <xdr:col>73</xdr:col>
      <xdr:colOff>44450</xdr:colOff>
      <xdr:row>61</xdr:row>
      <xdr:rowOff>59665</xdr:rowOff>
    </xdr:to>
    <xdr:sp macro="" textlink="">
      <xdr:nvSpPr>
        <xdr:cNvPr id="325" name="フローチャート: 判断 324"/>
        <xdr:cNvSpPr/>
      </xdr:nvSpPr>
      <xdr:spPr>
        <a:xfrm>
          <a:off x="15240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69842</xdr:rowOff>
    </xdr:from>
    <xdr:ext cx="762000" cy="259045"/>
    <xdr:sp macro="" textlink="">
      <xdr:nvSpPr>
        <xdr:cNvPr id="326" name="テキスト ボックス 325"/>
        <xdr:cNvSpPr txBox="1"/>
      </xdr:nvSpPr>
      <xdr:spPr>
        <a:xfrm>
          <a:off x="14909800" y="1018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102971</xdr:rowOff>
    </xdr:from>
    <xdr:to>
      <xdr:col>68</xdr:col>
      <xdr:colOff>152400</xdr:colOff>
      <xdr:row>61</xdr:row>
      <xdr:rowOff>105867</xdr:rowOff>
    </xdr:to>
    <xdr:cxnSp macro="">
      <xdr:nvCxnSpPr>
        <xdr:cNvPr id="327" name="直線コネクタ 326"/>
        <xdr:cNvCxnSpPr/>
      </xdr:nvCxnSpPr>
      <xdr:spPr>
        <a:xfrm>
          <a:off x="13512800" y="1056142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9" name="テキスト ボックス 328"/>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31" name="テキスト ボックス 33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55067</xdr:rowOff>
    </xdr:from>
    <xdr:to>
      <xdr:col>81</xdr:col>
      <xdr:colOff>95250</xdr:colOff>
      <xdr:row>61</xdr:row>
      <xdr:rowOff>156667</xdr:rowOff>
    </xdr:to>
    <xdr:sp macro="" textlink="">
      <xdr:nvSpPr>
        <xdr:cNvPr id="337" name="楕円 336"/>
        <xdr:cNvSpPr/>
      </xdr:nvSpPr>
      <xdr:spPr>
        <a:xfrm>
          <a:off x="169672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27144</xdr:rowOff>
    </xdr:from>
    <xdr:ext cx="762000" cy="259045"/>
    <xdr:sp macro="" textlink="">
      <xdr:nvSpPr>
        <xdr:cNvPr id="338" name="定員管理の状況該当値テキスト"/>
        <xdr:cNvSpPr txBox="1"/>
      </xdr:nvSpPr>
      <xdr:spPr>
        <a:xfrm>
          <a:off x="17106900" y="104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47346</xdr:rowOff>
    </xdr:from>
    <xdr:to>
      <xdr:col>77</xdr:col>
      <xdr:colOff>95250</xdr:colOff>
      <xdr:row>61</xdr:row>
      <xdr:rowOff>148946</xdr:rowOff>
    </xdr:to>
    <xdr:sp macro="" textlink="">
      <xdr:nvSpPr>
        <xdr:cNvPr id="339" name="楕円 338"/>
        <xdr:cNvSpPr/>
      </xdr:nvSpPr>
      <xdr:spPr>
        <a:xfrm>
          <a:off x="16129000" y="105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133723</xdr:rowOff>
    </xdr:from>
    <xdr:ext cx="736600" cy="259045"/>
    <xdr:sp macro="" textlink="">
      <xdr:nvSpPr>
        <xdr:cNvPr id="340" name="テキスト ボックス 339"/>
        <xdr:cNvSpPr txBox="1"/>
      </xdr:nvSpPr>
      <xdr:spPr>
        <a:xfrm>
          <a:off x="15798800" y="1059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47828</xdr:rowOff>
    </xdr:from>
    <xdr:to>
      <xdr:col>73</xdr:col>
      <xdr:colOff>44450</xdr:colOff>
      <xdr:row>61</xdr:row>
      <xdr:rowOff>149428</xdr:rowOff>
    </xdr:to>
    <xdr:sp macro="" textlink="">
      <xdr:nvSpPr>
        <xdr:cNvPr id="341" name="楕円 340"/>
        <xdr:cNvSpPr/>
      </xdr:nvSpPr>
      <xdr:spPr>
        <a:xfrm>
          <a:off x="15240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42" name="テキスト ボックス 341"/>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55067</xdr:rowOff>
    </xdr:from>
    <xdr:to>
      <xdr:col>68</xdr:col>
      <xdr:colOff>203200</xdr:colOff>
      <xdr:row>61</xdr:row>
      <xdr:rowOff>156667</xdr:rowOff>
    </xdr:to>
    <xdr:sp macro="" textlink="">
      <xdr:nvSpPr>
        <xdr:cNvPr id="343" name="楕円 342"/>
        <xdr:cNvSpPr/>
      </xdr:nvSpPr>
      <xdr:spPr>
        <a:xfrm>
          <a:off x="14351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141444</xdr:rowOff>
    </xdr:from>
    <xdr:ext cx="762000" cy="259045"/>
    <xdr:sp macro="" textlink="">
      <xdr:nvSpPr>
        <xdr:cNvPr id="344" name="テキスト ボックス 343"/>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52171</xdr:rowOff>
    </xdr:from>
    <xdr:to>
      <xdr:col>64</xdr:col>
      <xdr:colOff>152400</xdr:colOff>
      <xdr:row>61</xdr:row>
      <xdr:rowOff>153771</xdr:rowOff>
    </xdr:to>
    <xdr:sp macro="" textlink="">
      <xdr:nvSpPr>
        <xdr:cNvPr id="345" name="楕円 344"/>
        <xdr:cNvSpPr/>
      </xdr:nvSpPr>
      <xdr:spPr>
        <a:xfrm>
          <a:off x="13462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138548</xdr:rowOff>
    </xdr:from>
    <xdr:ext cx="762000" cy="259045"/>
    <xdr:sp macro="" textlink="">
      <xdr:nvSpPr>
        <xdr:cNvPr id="346" name="テキスト ボックス 345"/>
        <xdr:cNvSpPr txBox="1"/>
      </xdr:nvSpPr>
      <xdr:spPr>
        <a:xfrm>
          <a:off x="13131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前年度と比較すると、元利償還金が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主に元金償還）したため、事業費補正により基準財政需要額への算入額の増加があったものの分子部分が</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億円の増となり、単年度比率は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ポイント増となった。なお、この増加に伴い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ヵ年平均である実質公債費比率も対前年</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ポイント増加した。また、全国平均及び県内平均を依然上回っているため、今後とも普通建設事業等の厳選並びに交付税措置の高い有利な起債の活用などにより、改善に努める。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15748</xdr:rowOff>
    </xdr:to>
    <xdr:cxnSp macro="">
      <xdr:nvCxnSpPr>
        <xdr:cNvPr id="378" name="直線コネクタ 377"/>
        <xdr:cNvCxnSpPr/>
      </xdr:nvCxnSpPr>
      <xdr:spPr>
        <a:xfrm>
          <a:off x="16179800" y="71780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15748</xdr:rowOff>
    </xdr:to>
    <xdr:cxnSp macro="">
      <xdr:nvCxnSpPr>
        <xdr:cNvPr id="381" name="直線コネクタ 380"/>
        <xdr:cNvCxnSpPr/>
      </xdr:nvCxnSpPr>
      <xdr:spPr>
        <a:xfrm flipV="1">
          <a:off x="15290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102616</xdr:rowOff>
    </xdr:to>
    <xdr:cxnSp macro="">
      <xdr:nvCxnSpPr>
        <xdr:cNvPr id="384" name="直線コネクタ 383"/>
        <xdr:cNvCxnSpPr/>
      </xdr:nvCxnSpPr>
      <xdr:spPr>
        <a:xfrm flipV="1">
          <a:off x="14401800" y="721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165354</xdr:rowOff>
    </xdr:from>
    <xdr:to>
      <xdr:col>73</xdr:col>
      <xdr:colOff>44450</xdr:colOff>
      <xdr:row>42</xdr:row>
      <xdr:rowOff>95504</xdr:rowOff>
    </xdr:to>
    <xdr:sp macro="" textlink="">
      <xdr:nvSpPr>
        <xdr:cNvPr id="385" name="フローチャート: 判断 384"/>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386" name="テキスト ボックス 385"/>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43</xdr:row>
      <xdr:rowOff>27686</xdr:rowOff>
    </xdr:to>
    <xdr:cxnSp macro="">
      <xdr:nvCxnSpPr>
        <xdr:cNvPr id="387" name="直線コネクタ 386"/>
        <xdr:cNvCxnSpPr/>
      </xdr:nvCxnSpPr>
      <xdr:spPr>
        <a:xfrm flipV="1">
          <a:off x="13512800" y="730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7" name="楕円 396"/>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8"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9" name="楕円 398"/>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0" name="テキスト ボックス 39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1" name="楕円 400"/>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76725</xdr:rowOff>
    </xdr:from>
    <xdr:ext cx="762000" cy="259045"/>
    <xdr:sp macro="" textlink="">
      <xdr:nvSpPr>
        <xdr:cNvPr id="402" name="テキスト ボックス 401"/>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163593</xdr:rowOff>
    </xdr:from>
    <xdr:ext cx="762000" cy="259045"/>
    <xdr:sp macro="" textlink="">
      <xdr:nvSpPr>
        <xdr:cNvPr id="404" name="テキスト ボックス 403"/>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88663</xdr:rowOff>
    </xdr:from>
    <xdr:ext cx="762000" cy="259045"/>
    <xdr:sp macro="" textlink="">
      <xdr:nvSpPr>
        <xdr:cNvPr id="406" name="テキスト ボックス 405"/>
        <xdr:cNvSpPr txBox="1"/>
      </xdr:nvSpPr>
      <xdr:spPr>
        <a:xfrm>
          <a:off x="13131800" y="711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前年度と比較すると、分子である実質的な将来負担額は、退職手当負担見込額の</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億円、債務負担行為支出予定額</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億円の減少があったものの地方債現在高が</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億円、公営企業債繰入見込額の</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億円の増加があったため、充当可能財源等の</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億円の増加分を差し引いても、</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億円増加している。また、分母では、標準財政規模と算入公債費等額の増加がほぼ同額であった。これにより、将来負担比率は対前年度</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増加している。また依然として、類似団体内平均値や県内平均と比較すると大きく上回っているため、今後も財政調整基金の積立による充当可能基金の増額や交付税措置の高い有利な起債の活用などにより数値の改善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3628</xdr:rowOff>
    </xdr:from>
    <xdr:to>
      <xdr:col>81</xdr:col>
      <xdr:colOff>44450</xdr:colOff>
      <xdr:row>19</xdr:row>
      <xdr:rowOff>55336</xdr:rowOff>
    </xdr:to>
    <xdr:cxnSp macro="">
      <xdr:nvCxnSpPr>
        <xdr:cNvPr id="442" name="直線コネクタ 441"/>
        <xdr:cNvCxnSpPr/>
      </xdr:nvCxnSpPr>
      <xdr:spPr>
        <a:xfrm>
          <a:off x="16179800" y="326117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88900</xdr:rowOff>
    </xdr:from>
    <xdr:to>
      <xdr:col>77</xdr:col>
      <xdr:colOff>44450</xdr:colOff>
      <xdr:row>19</xdr:row>
      <xdr:rowOff>3628</xdr:rowOff>
    </xdr:to>
    <xdr:cxnSp macro="">
      <xdr:nvCxnSpPr>
        <xdr:cNvPr id="445" name="直線コネクタ 444"/>
        <xdr:cNvCxnSpPr/>
      </xdr:nvCxnSpPr>
      <xdr:spPr>
        <a:xfrm>
          <a:off x="15290800" y="31750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39491</xdr:rowOff>
    </xdr:from>
    <xdr:to>
      <xdr:col>72</xdr:col>
      <xdr:colOff>203200</xdr:colOff>
      <xdr:row>18</xdr:row>
      <xdr:rowOff>88900</xdr:rowOff>
    </xdr:to>
    <xdr:cxnSp macro="">
      <xdr:nvCxnSpPr>
        <xdr:cNvPr id="448" name="直線コネクタ 447"/>
        <xdr:cNvCxnSpPr/>
      </xdr:nvCxnSpPr>
      <xdr:spPr>
        <a:xfrm>
          <a:off x="14401800" y="3125591"/>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423</xdr:rowOff>
    </xdr:from>
    <xdr:to>
      <xdr:col>73</xdr:col>
      <xdr:colOff>44450</xdr:colOff>
      <xdr:row>17</xdr:row>
      <xdr:rowOff>102023</xdr:rowOff>
    </xdr:to>
    <xdr:sp macro="" textlink="">
      <xdr:nvSpPr>
        <xdr:cNvPr id="449" name="フローチャート: 判断 448"/>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112200</xdr:rowOff>
    </xdr:from>
    <xdr:ext cx="762000" cy="259045"/>
    <xdr:sp macro="" textlink="">
      <xdr:nvSpPr>
        <xdr:cNvPr id="450" name="テキスト ボックス 449"/>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39491</xdr:rowOff>
    </xdr:from>
    <xdr:to>
      <xdr:col>68</xdr:col>
      <xdr:colOff>152400</xdr:colOff>
      <xdr:row>18</xdr:row>
      <xdr:rowOff>47534</xdr:rowOff>
    </xdr:to>
    <xdr:cxnSp macro="">
      <xdr:nvCxnSpPr>
        <xdr:cNvPr id="451" name="直線コネクタ 450"/>
        <xdr:cNvCxnSpPr/>
      </xdr:nvCxnSpPr>
      <xdr:spPr>
        <a:xfrm flipV="1">
          <a:off x="13512800" y="31255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4536</xdr:rowOff>
    </xdr:from>
    <xdr:to>
      <xdr:col>81</xdr:col>
      <xdr:colOff>95250</xdr:colOff>
      <xdr:row>19</xdr:row>
      <xdr:rowOff>106136</xdr:rowOff>
    </xdr:to>
    <xdr:sp macro="" textlink="">
      <xdr:nvSpPr>
        <xdr:cNvPr id="461" name="楕円 460"/>
        <xdr:cNvSpPr/>
      </xdr:nvSpPr>
      <xdr:spPr>
        <a:xfrm>
          <a:off x="16967200" y="32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148063</xdr:rowOff>
    </xdr:from>
    <xdr:ext cx="762000" cy="259045"/>
    <xdr:sp macro="" textlink="">
      <xdr:nvSpPr>
        <xdr:cNvPr id="462" name="将来負担の状況該当値テキスト"/>
        <xdr:cNvSpPr txBox="1"/>
      </xdr:nvSpPr>
      <xdr:spPr>
        <a:xfrm>
          <a:off x="17106900" y="323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124279</xdr:rowOff>
    </xdr:from>
    <xdr:to>
      <xdr:col>77</xdr:col>
      <xdr:colOff>95250</xdr:colOff>
      <xdr:row>19</xdr:row>
      <xdr:rowOff>54428</xdr:rowOff>
    </xdr:to>
    <xdr:sp macro="" textlink="">
      <xdr:nvSpPr>
        <xdr:cNvPr id="463" name="楕円 462"/>
        <xdr:cNvSpPr/>
      </xdr:nvSpPr>
      <xdr:spPr>
        <a:xfrm>
          <a:off x="16129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39205</xdr:rowOff>
    </xdr:from>
    <xdr:ext cx="736600" cy="259045"/>
    <xdr:sp macro="" textlink="">
      <xdr:nvSpPr>
        <xdr:cNvPr id="464" name="テキスト ボックス 463"/>
        <xdr:cNvSpPr txBox="1"/>
      </xdr:nvSpPr>
      <xdr:spPr>
        <a:xfrm>
          <a:off x="15798800" y="329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65" name="楕円 464"/>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124477</xdr:rowOff>
    </xdr:from>
    <xdr:ext cx="762000" cy="259045"/>
    <xdr:sp macro="" textlink="">
      <xdr:nvSpPr>
        <xdr:cNvPr id="466" name="テキスト ボックス 465"/>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160141</xdr:rowOff>
    </xdr:from>
    <xdr:to>
      <xdr:col>68</xdr:col>
      <xdr:colOff>203200</xdr:colOff>
      <xdr:row>18</xdr:row>
      <xdr:rowOff>90291</xdr:rowOff>
    </xdr:to>
    <xdr:sp macro="" textlink="">
      <xdr:nvSpPr>
        <xdr:cNvPr id="467" name="楕円 466"/>
        <xdr:cNvSpPr/>
      </xdr:nvSpPr>
      <xdr:spPr>
        <a:xfrm>
          <a:off x="14351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75068</xdr:rowOff>
    </xdr:from>
    <xdr:ext cx="762000" cy="259045"/>
    <xdr:sp macro="" textlink="">
      <xdr:nvSpPr>
        <xdr:cNvPr id="468" name="テキスト ボックス 467"/>
        <xdr:cNvSpPr txBox="1"/>
      </xdr:nvSpPr>
      <xdr:spPr>
        <a:xfrm>
          <a:off x="14020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168184</xdr:rowOff>
    </xdr:from>
    <xdr:to>
      <xdr:col>64</xdr:col>
      <xdr:colOff>152400</xdr:colOff>
      <xdr:row>18</xdr:row>
      <xdr:rowOff>98334</xdr:rowOff>
    </xdr:to>
    <xdr:sp macro="" textlink="">
      <xdr:nvSpPr>
        <xdr:cNvPr id="469" name="楕円 468"/>
        <xdr:cNvSpPr/>
      </xdr:nvSpPr>
      <xdr:spPr>
        <a:xfrm>
          <a:off x="13462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83111</xdr:rowOff>
    </xdr:from>
    <xdr:ext cx="762000" cy="259045"/>
    <xdr:sp macro="" textlink="">
      <xdr:nvSpPr>
        <xdr:cNvPr id="470" name="テキスト ボックス 469"/>
        <xdr:cNvSpPr txBox="1"/>
      </xdr:nvSpPr>
      <xdr:spPr>
        <a:xfrm>
          <a:off x="13131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は、人事院勧告に準じた増はあるものの、定員管理に伴う職員数の減により、Ｈ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しかしながら、類似団体内では下位の方であり、県内平均値も上回っている。また，人口千人当たり職員数が各平均値を上回っている状態にあるため、今後とも定員適正化計画に基づき更なる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165100</xdr:rowOff>
    </xdr:to>
    <xdr:cxnSp macro="">
      <xdr:nvCxnSpPr>
        <xdr:cNvPr id="66" name="直線コネクタ 65"/>
        <xdr:cNvCxnSpPr/>
      </xdr:nvCxnSpPr>
      <xdr:spPr>
        <a:xfrm flipV="1">
          <a:off x="3987800" y="6306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54610</xdr:rowOff>
    </xdr:to>
    <xdr:cxnSp macro="">
      <xdr:nvCxnSpPr>
        <xdr:cNvPr id="69" name="直線コネクタ 68"/>
        <xdr:cNvCxnSpPr/>
      </xdr:nvCxnSpPr>
      <xdr:spPr>
        <a:xfrm flipV="1">
          <a:off x="3098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138430</xdr:rowOff>
    </xdr:to>
    <xdr:cxnSp macro="">
      <xdr:nvCxnSpPr>
        <xdr:cNvPr id="72" name="直線コネクタ 71"/>
        <xdr:cNvCxnSpPr/>
      </xdr:nvCxnSpPr>
      <xdr:spPr>
        <a:xfrm flipV="1">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95250</xdr:rowOff>
    </xdr:from>
    <xdr:to>
      <xdr:col>15</xdr:col>
      <xdr:colOff>149225</xdr:colOff>
      <xdr:row>34</xdr:row>
      <xdr:rowOff>25400</xdr:rowOff>
    </xdr:to>
    <xdr:sp macro="" textlink="">
      <xdr:nvSpPr>
        <xdr:cNvPr id="73" name="フローチャート: 判断 72"/>
        <xdr:cNvSpPr/>
      </xdr:nvSpPr>
      <xdr:spPr>
        <a:xfrm>
          <a:off x="3048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74" name="テキスト ボックス 73"/>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138430</xdr:rowOff>
    </xdr:to>
    <xdr:cxnSp macro="">
      <xdr:nvCxnSpPr>
        <xdr:cNvPr id="75" name="直線コネクタ 74"/>
        <xdr:cNvCxnSpPr/>
      </xdr:nvCxnSpPr>
      <xdr:spPr>
        <a:xfrm>
          <a:off x="1320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は、近年微増傾向であり、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年度一時的に改善されたが、ふるさと寄附金基金等の財源活用が減少した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ポイント増加した。財政改善計画に基づき、削減の取組み（前年比１％減）の徹底に努める。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115570</xdr:rowOff>
    </xdr:to>
    <xdr:cxnSp macro="">
      <xdr:nvCxnSpPr>
        <xdr:cNvPr id="126" name="直線コネクタ 125"/>
        <xdr:cNvCxnSpPr/>
      </xdr:nvCxnSpPr>
      <xdr:spPr>
        <a:xfrm>
          <a:off x="15671800" y="2908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46990</xdr:rowOff>
    </xdr:to>
    <xdr:cxnSp macro="">
      <xdr:nvCxnSpPr>
        <xdr:cNvPr id="129" name="直線コネクタ 128"/>
        <xdr:cNvCxnSpPr/>
      </xdr:nvCxnSpPr>
      <xdr:spPr>
        <a:xfrm flipV="1">
          <a:off x="14782800" y="290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46990</xdr:rowOff>
    </xdr:to>
    <xdr:cxnSp macro="">
      <xdr:nvCxnSpPr>
        <xdr:cNvPr id="132" name="直線コネクタ 131"/>
        <xdr:cNvCxnSpPr/>
      </xdr:nvCxnSpPr>
      <xdr:spPr>
        <a:xfrm>
          <a:off x="13893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137160</xdr:rowOff>
    </xdr:from>
    <xdr:to>
      <xdr:col>74</xdr:col>
      <xdr:colOff>31750</xdr:colOff>
      <xdr:row>19</xdr:row>
      <xdr:rowOff>67310</xdr:rowOff>
    </xdr:to>
    <xdr:sp macro="" textlink="">
      <xdr:nvSpPr>
        <xdr:cNvPr id="133" name="フローチャート: 判断 132"/>
        <xdr:cNvSpPr/>
      </xdr:nvSpPr>
      <xdr:spPr>
        <a:xfrm>
          <a:off x="14732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34" name="テキスト ボックス 133"/>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39370</xdr:rowOff>
    </xdr:to>
    <xdr:cxnSp macro="">
      <xdr:nvCxnSpPr>
        <xdr:cNvPr id="135" name="直線コネクタ 134"/>
        <xdr:cNvCxnSpPr/>
      </xdr:nvCxnSpPr>
      <xdr:spPr>
        <a:xfrm>
          <a:off x="13004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6"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7" name="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8" name="テキスト ボックス 147"/>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9" name="楕円 148"/>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0" name="テキスト ボックス 149"/>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1" name="楕円 150"/>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2" name="テキスト ボックス 15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3" name="楕円 152"/>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4" name="テキスト ボックス 153"/>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年度は類似団体内平均値となっていたが、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年度は、訓練等給付費、生活保護費及び私立保育所運営費等の増により増加した。今後も事業の効率化等に取り組み適正執行に努める。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102507</xdr:rowOff>
    </xdr:to>
    <xdr:cxnSp macro="">
      <xdr:nvCxnSpPr>
        <xdr:cNvPr id="189" name="直線コネクタ 188"/>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48078</xdr:rowOff>
    </xdr:to>
    <xdr:cxnSp macro="">
      <xdr:nvCxnSpPr>
        <xdr:cNvPr id="192" name="直線コネクタ 191"/>
        <xdr:cNvCxnSpPr/>
      </xdr:nvCxnSpPr>
      <xdr:spPr>
        <a:xfrm flipV="1">
          <a:off x="3098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48078</xdr:rowOff>
    </xdr:to>
    <xdr:cxnSp macro="">
      <xdr:nvCxnSpPr>
        <xdr:cNvPr id="195" name="直線コネクタ 194"/>
        <xdr:cNvCxnSpPr/>
      </xdr:nvCxnSpPr>
      <xdr:spPr>
        <a:xfrm>
          <a:off x="2209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6" name="フローチャート: 判断 195"/>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7" name="テキスト ボックス 196"/>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15422</xdr:rowOff>
    </xdr:to>
    <xdr:cxnSp macro="">
      <xdr:nvCxnSpPr>
        <xdr:cNvPr id="198" name="直線コネクタ 197"/>
        <xdr:cNvCxnSpPr/>
      </xdr:nvCxnSpPr>
      <xdr:spPr>
        <a:xfrm>
          <a:off x="1320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8" name="楕円 207"/>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9"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0" name="楕円 209"/>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1" name="テキスト ボックス 21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2" name="楕円 211"/>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3" name="テキスト ボックス 212"/>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4" name="楕円 213"/>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5" name="テキスト ボックス 214"/>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6" name="楕円 215"/>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7" name="テキスト ボックス 216"/>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特別会計への繰出金の増加に伴い</a:t>
          </a:r>
          <a:r>
            <a:rPr kumimoji="1" lang="ja-JP" altLang="en-US" sz="1300">
              <a:latin typeface="ＭＳ Ｐゴシック" panose="020B0600070205080204" pitchFamily="50" charset="-128"/>
              <a:ea typeface="ＭＳ Ｐゴシック" panose="020B0600070205080204" pitchFamily="50" charset="-128"/>
            </a:rPr>
            <a:t>増加傾向であったが、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では微減となった。これは国民宿舎の民間譲渡などによる国民宿舎特別会計の経費節減などの効果が出てきたものと思われるが、依然類似団体内平均値及び県内平均を上回っている。今後も介護保険特別会計での保険事業の適正化等を図りながら健全化を目指し、普通会計の負担額の削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97282</xdr:rowOff>
    </xdr:to>
    <xdr:cxnSp macro="">
      <xdr:nvCxnSpPr>
        <xdr:cNvPr id="248" name="直線コネクタ 247"/>
        <xdr:cNvCxnSpPr/>
      </xdr:nvCxnSpPr>
      <xdr:spPr>
        <a:xfrm flipV="1">
          <a:off x="15671800" y="9860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97282</xdr:rowOff>
    </xdr:to>
    <xdr:cxnSp macro="">
      <xdr:nvCxnSpPr>
        <xdr:cNvPr id="251" name="直線コネクタ 250"/>
        <xdr:cNvCxnSpPr/>
      </xdr:nvCxnSpPr>
      <xdr:spPr>
        <a:xfrm>
          <a:off x="14782800" y="9805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33274</xdr:rowOff>
    </xdr:to>
    <xdr:cxnSp macro="">
      <xdr:nvCxnSpPr>
        <xdr:cNvPr id="254" name="直線コネクタ 253"/>
        <xdr:cNvCxnSpPr/>
      </xdr:nvCxnSpPr>
      <xdr:spPr>
        <a:xfrm>
          <a:off x="13893800" y="9796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151638</xdr:rowOff>
    </xdr:from>
    <xdr:to>
      <xdr:col>74</xdr:col>
      <xdr:colOff>31750</xdr:colOff>
      <xdr:row>56</xdr:row>
      <xdr:rowOff>81788</xdr:rowOff>
    </xdr:to>
    <xdr:sp macro="" textlink="">
      <xdr:nvSpPr>
        <xdr:cNvPr id="255" name="フローチャート: 判断 254"/>
        <xdr:cNvSpPr/>
      </xdr:nvSpPr>
      <xdr:spPr>
        <a:xfrm>
          <a:off x="14732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56" name="テキスト ボックス 255"/>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24130</xdr:rowOff>
    </xdr:to>
    <xdr:cxnSp macro="">
      <xdr:nvCxnSpPr>
        <xdr:cNvPr id="257" name="直線コネクタ 256"/>
        <xdr:cNvCxnSpPr/>
      </xdr:nvCxnSpPr>
      <xdr:spPr>
        <a:xfrm>
          <a:off x="13004800" y="9760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7" name="楕円 266"/>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8"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9" name="楕円 268"/>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70" name="テキスト ボックス 269"/>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71" name="楕円 270"/>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68851</xdr:rowOff>
    </xdr:from>
    <xdr:ext cx="762000" cy="259045"/>
    <xdr:sp macro="" textlink="">
      <xdr:nvSpPr>
        <xdr:cNvPr id="272" name="テキスト ボックス 27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3" name="楕円 272"/>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4" name="テキスト ボックス 27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5" name="楕円 274"/>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76" name="テキスト ボックス 275"/>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は、行政改革大綱・推進計画に基づき、ここ数年若干の減少傾向であったが、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年度は、ふるさと寄附金基金等の財源活用が減少したため、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ポイントの増となった。類似団体内平均値及び県内平均を大きく下回ってはいるが、今後とも市単独の補助金の見直し等、経常化した支出の見直しに努める。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35</xdr:row>
      <xdr:rowOff>1270</xdr:rowOff>
    </xdr:to>
    <xdr:cxnSp macro="">
      <xdr:nvCxnSpPr>
        <xdr:cNvPr id="306" name="直線コネクタ 305"/>
        <xdr:cNvCxnSpPr/>
      </xdr:nvCxnSpPr>
      <xdr:spPr>
        <a:xfrm>
          <a:off x="15671800" y="59745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159004</xdr:rowOff>
    </xdr:to>
    <xdr:cxnSp macro="">
      <xdr:nvCxnSpPr>
        <xdr:cNvPr id="309" name="直線コネクタ 308"/>
        <xdr:cNvCxnSpPr/>
      </xdr:nvCxnSpPr>
      <xdr:spPr>
        <a:xfrm flipV="1">
          <a:off x="14782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34</xdr:row>
      <xdr:rowOff>168148</xdr:rowOff>
    </xdr:to>
    <xdr:cxnSp macro="">
      <xdr:nvCxnSpPr>
        <xdr:cNvPr id="312" name="直線コネクタ 311"/>
        <xdr:cNvCxnSpPr/>
      </xdr:nvCxnSpPr>
      <xdr:spPr>
        <a:xfrm flipV="1">
          <a:off x="13893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3" name="フローチャート: 判断 312"/>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4" name="テキスト ボックス 313"/>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1270</xdr:rowOff>
    </xdr:to>
    <xdr:cxnSp macro="">
      <xdr:nvCxnSpPr>
        <xdr:cNvPr id="315" name="直線コネクタ 314"/>
        <xdr:cNvCxnSpPr/>
      </xdr:nvCxnSpPr>
      <xdr:spPr>
        <a:xfrm flipV="1">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5" name="楕円 32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7" name="楕円 326"/>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8" name="テキスト ボックス 327"/>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9" name="楕円 328"/>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0" name="テキスト ボックス 329"/>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1" name="楕円 330"/>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2" name="テキスト ボックス 331"/>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a:t>
          </a:r>
          <a:r>
            <a:rPr kumimoji="1" lang="ja-JP" altLang="en-US" sz="1200">
              <a:latin typeface="ＭＳ Ｐゴシック" panose="020B0600070205080204" pitchFamily="50" charset="-128"/>
              <a:ea typeface="ＭＳ Ｐゴシック" panose="020B0600070205080204" pitchFamily="50" charset="-128"/>
            </a:rPr>
            <a:t>、償還終了した市債がある一方で</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年度借り入れ分の元金返済が開始されたため、割合が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となっている。依然類似団体内平均値及び県内平均を上回っており、これは、港湾・漁港を中心とした社会資本整備や合併特例事業債を活用した薩摩藩英国留学生記念館や総合体育館など大規模事業によるものと考えられる。今後とも普通建設事業等の厳選により市債発行額の抑制と公債費の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58420</xdr:rowOff>
    </xdr:to>
    <xdr:cxnSp macro="">
      <xdr:nvCxnSpPr>
        <xdr:cNvPr id="367" name="直線コネクタ 366"/>
        <xdr:cNvCxnSpPr/>
      </xdr:nvCxnSpPr>
      <xdr:spPr>
        <a:xfrm>
          <a:off x="3987800" y="13362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12700</xdr:rowOff>
    </xdr:to>
    <xdr:cxnSp macro="">
      <xdr:nvCxnSpPr>
        <xdr:cNvPr id="370" name="直線コネクタ 369"/>
        <xdr:cNvCxnSpPr/>
      </xdr:nvCxnSpPr>
      <xdr:spPr>
        <a:xfrm flipV="1">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12700</xdr:rowOff>
    </xdr:to>
    <xdr:cxnSp macro="">
      <xdr:nvCxnSpPr>
        <xdr:cNvPr id="373" name="直線コネクタ 372"/>
        <xdr:cNvCxnSpPr/>
      </xdr:nvCxnSpPr>
      <xdr:spPr>
        <a:xfrm>
          <a:off x="2209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4" name="フローチャート: 判断 373"/>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5" name="テキスト ボックス 374"/>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96520</xdr:rowOff>
    </xdr:to>
    <xdr:cxnSp macro="">
      <xdr:nvCxnSpPr>
        <xdr:cNvPr id="376" name="直線コネクタ 375"/>
        <xdr:cNvCxnSpPr/>
      </xdr:nvCxnSpPr>
      <xdr:spPr>
        <a:xfrm flipV="1">
          <a:off x="1320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78" name="テキスト ボックス 377"/>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0" name="テキスト ボックス 379"/>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8" name="楕円 387"/>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9" name="テキスト ボックス 388"/>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0" name="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2" name="楕円 391"/>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3" name="テキスト ボックス 392"/>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4" name="楕円 393"/>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5" name="テキスト ボックス 394"/>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en-US" sz="1300">
              <a:latin typeface="ＭＳ Ｐゴシック" panose="020B0600070205080204" pitchFamily="50" charset="-128"/>
              <a:ea typeface="ＭＳ Ｐゴシック" panose="020B0600070205080204" pitchFamily="50" charset="-128"/>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latin typeface="ＭＳ Ｐゴシック" panose="020B0600070205080204" pitchFamily="50" charset="-128"/>
              <a:ea typeface="ＭＳ Ｐゴシック" panose="020B0600070205080204" pitchFamily="50" charset="-128"/>
            </a:rPr>
            <a:t>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ており、県平均を上回っている。これは人件費や繰出金が平均を大幅に上回っているのが主な原因と考えられる。今後は、定員適正化計画や行政改革大綱・推進計画に基づき職員数の減や事務事業の見直しにより、経常化した支出の見直し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10413</xdr:rowOff>
    </xdr:to>
    <xdr:cxnSp macro="">
      <xdr:nvCxnSpPr>
        <xdr:cNvPr id="426" name="直線コネクタ 425"/>
        <xdr:cNvCxnSpPr/>
      </xdr:nvCxnSpPr>
      <xdr:spPr>
        <a:xfrm>
          <a:off x="15671800" y="131069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131572</xdr:rowOff>
    </xdr:to>
    <xdr:cxnSp macro="">
      <xdr:nvCxnSpPr>
        <xdr:cNvPr id="429" name="直線コネクタ 428"/>
        <xdr:cNvCxnSpPr/>
      </xdr:nvCxnSpPr>
      <xdr:spPr>
        <a:xfrm flipV="1">
          <a:off x="14782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168148</xdr:rowOff>
    </xdr:to>
    <xdr:cxnSp macro="">
      <xdr:nvCxnSpPr>
        <xdr:cNvPr id="432" name="直線コネクタ 431"/>
        <xdr:cNvCxnSpPr/>
      </xdr:nvCxnSpPr>
      <xdr:spPr>
        <a:xfrm flipV="1">
          <a:off x="13893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3" name="フローチャート: 判断 43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4" name="テキスト ボックス 43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168148</xdr:rowOff>
    </xdr:to>
    <xdr:cxnSp macro="">
      <xdr:nvCxnSpPr>
        <xdr:cNvPr id="435" name="直線コネクタ 434"/>
        <xdr:cNvCxnSpPr/>
      </xdr:nvCxnSpPr>
      <xdr:spPr>
        <a:xfrm>
          <a:off x="13004800" y="130291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5" name="楕円 444"/>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6"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7" name="楕円 446"/>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8" name="テキスト ボックス 447"/>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9" name="楕円 448"/>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50" name="テキスト ボックス 44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1" name="楕円 450"/>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2" name="テキスト ボックス 451"/>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3" name="楕円 452"/>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54" name="テキスト ボックス 453"/>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50564</xdr:rowOff>
    </xdr:from>
    <xdr:to>
      <xdr:col>29</xdr:col>
      <xdr:colOff>127000</xdr:colOff>
      <xdr:row>17</xdr:row>
      <xdr:rowOff>59795</xdr:rowOff>
    </xdr:to>
    <xdr:cxnSp macro="">
      <xdr:nvCxnSpPr>
        <xdr:cNvPr id="47" name="直線コネクタ 46"/>
        <xdr:cNvCxnSpPr/>
      </xdr:nvCxnSpPr>
      <xdr:spPr bwMode="auto">
        <a:xfrm flipV="1">
          <a:off x="5003800" y="3012839"/>
          <a:ext cx="6477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35341</xdr:rowOff>
    </xdr:from>
    <xdr:ext cx="762000" cy="259045"/>
    <xdr:sp macro="" textlink="">
      <xdr:nvSpPr>
        <xdr:cNvPr id="48" name="人口1人当たり決算額の推移平均値テキスト130"/>
        <xdr:cNvSpPr txBox="1"/>
      </xdr:nvSpPr>
      <xdr:spPr>
        <a:xfrm>
          <a:off x="5740400" y="2997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52269</xdr:rowOff>
    </xdr:from>
    <xdr:to>
      <xdr:col>26</xdr:col>
      <xdr:colOff>50800</xdr:colOff>
      <xdr:row>17</xdr:row>
      <xdr:rowOff>59795</xdr:rowOff>
    </xdr:to>
    <xdr:cxnSp macro="">
      <xdr:nvCxnSpPr>
        <xdr:cNvPr id="50" name="直線コネクタ 49"/>
        <xdr:cNvCxnSpPr/>
      </xdr:nvCxnSpPr>
      <xdr:spPr bwMode="auto">
        <a:xfrm>
          <a:off x="4305300" y="3014544"/>
          <a:ext cx="698500" cy="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52269</xdr:rowOff>
    </xdr:from>
    <xdr:to>
      <xdr:col>22</xdr:col>
      <xdr:colOff>114300</xdr:colOff>
      <xdr:row>17</xdr:row>
      <xdr:rowOff>59269</xdr:rowOff>
    </xdr:to>
    <xdr:cxnSp macro="">
      <xdr:nvCxnSpPr>
        <xdr:cNvPr id="53" name="直線コネクタ 52"/>
        <xdr:cNvCxnSpPr/>
      </xdr:nvCxnSpPr>
      <xdr:spPr bwMode="auto">
        <a:xfrm flipV="1">
          <a:off x="3606800" y="3014544"/>
          <a:ext cx="698500" cy="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74543</xdr:rowOff>
    </xdr:from>
    <xdr:to>
      <xdr:col>22</xdr:col>
      <xdr:colOff>165100</xdr:colOff>
      <xdr:row>18</xdr:row>
      <xdr:rowOff>4693</xdr:rowOff>
    </xdr:to>
    <xdr:sp macro="" textlink="">
      <xdr:nvSpPr>
        <xdr:cNvPr id="54" name="フローチャート: 判断 53"/>
        <xdr:cNvSpPr/>
      </xdr:nvSpPr>
      <xdr:spPr bwMode="auto">
        <a:xfrm>
          <a:off x="42545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160920</xdr:rowOff>
    </xdr:from>
    <xdr:ext cx="762000" cy="259045"/>
    <xdr:sp macro="" textlink="">
      <xdr:nvSpPr>
        <xdr:cNvPr id="55" name="テキスト ボックス 54"/>
        <xdr:cNvSpPr txBox="1"/>
      </xdr:nvSpPr>
      <xdr:spPr>
        <a:xfrm>
          <a:off x="39243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59269</xdr:rowOff>
    </xdr:from>
    <xdr:to>
      <xdr:col>18</xdr:col>
      <xdr:colOff>177800</xdr:colOff>
      <xdr:row>17</xdr:row>
      <xdr:rowOff>81503</xdr:rowOff>
    </xdr:to>
    <xdr:cxnSp macro="">
      <xdr:nvCxnSpPr>
        <xdr:cNvPr id="56" name="直線コネクタ 55"/>
        <xdr:cNvCxnSpPr/>
      </xdr:nvCxnSpPr>
      <xdr:spPr bwMode="auto">
        <a:xfrm flipV="1">
          <a:off x="2908300" y="3021544"/>
          <a:ext cx="698500" cy="2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171214</xdr:rowOff>
    </xdr:from>
    <xdr:to>
      <xdr:col>29</xdr:col>
      <xdr:colOff>177800</xdr:colOff>
      <xdr:row>17</xdr:row>
      <xdr:rowOff>101364</xdr:rowOff>
    </xdr:to>
    <xdr:sp macro="" textlink="">
      <xdr:nvSpPr>
        <xdr:cNvPr id="66" name="楕円 65"/>
        <xdr:cNvSpPr/>
      </xdr:nvSpPr>
      <xdr:spPr bwMode="auto">
        <a:xfrm>
          <a:off x="5600700" y="29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16291</xdr:rowOff>
    </xdr:from>
    <xdr:ext cx="762000" cy="259045"/>
    <xdr:sp macro="" textlink="">
      <xdr:nvSpPr>
        <xdr:cNvPr id="67" name="人口1人当たり決算額の推移該当値テキスト130"/>
        <xdr:cNvSpPr txBox="1"/>
      </xdr:nvSpPr>
      <xdr:spPr>
        <a:xfrm>
          <a:off x="5740400" y="280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8995</xdr:rowOff>
    </xdr:from>
    <xdr:to>
      <xdr:col>26</xdr:col>
      <xdr:colOff>101600</xdr:colOff>
      <xdr:row>17</xdr:row>
      <xdr:rowOff>110595</xdr:rowOff>
    </xdr:to>
    <xdr:sp macro="" textlink="">
      <xdr:nvSpPr>
        <xdr:cNvPr id="68" name="楕円 67"/>
        <xdr:cNvSpPr/>
      </xdr:nvSpPr>
      <xdr:spPr bwMode="auto">
        <a:xfrm>
          <a:off x="4953000" y="297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120772</xdr:rowOff>
    </xdr:from>
    <xdr:ext cx="736600" cy="259045"/>
    <xdr:sp macro="" textlink="">
      <xdr:nvSpPr>
        <xdr:cNvPr id="69" name="テキスト ボックス 68"/>
        <xdr:cNvSpPr txBox="1"/>
      </xdr:nvSpPr>
      <xdr:spPr>
        <a:xfrm>
          <a:off x="4622800" y="274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1469</xdr:rowOff>
    </xdr:from>
    <xdr:to>
      <xdr:col>22</xdr:col>
      <xdr:colOff>165100</xdr:colOff>
      <xdr:row>17</xdr:row>
      <xdr:rowOff>103069</xdr:rowOff>
    </xdr:to>
    <xdr:sp macro="" textlink="">
      <xdr:nvSpPr>
        <xdr:cNvPr id="70" name="楕円 69"/>
        <xdr:cNvSpPr/>
      </xdr:nvSpPr>
      <xdr:spPr bwMode="auto">
        <a:xfrm>
          <a:off x="4254500" y="2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113246</xdr:rowOff>
    </xdr:from>
    <xdr:ext cx="762000" cy="259045"/>
    <xdr:sp macro="" textlink="">
      <xdr:nvSpPr>
        <xdr:cNvPr id="71" name="テキスト ボックス 70"/>
        <xdr:cNvSpPr txBox="1"/>
      </xdr:nvSpPr>
      <xdr:spPr>
        <a:xfrm>
          <a:off x="3924300" y="27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8469</xdr:rowOff>
    </xdr:from>
    <xdr:to>
      <xdr:col>19</xdr:col>
      <xdr:colOff>38100</xdr:colOff>
      <xdr:row>17</xdr:row>
      <xdr:rowOff>110069</xdr:rowOff>
    </xdr:to>
    <xdr:sp macro="" textlink="">
      <xdr:nvSpPr>
        <xdr:cNvPr id="72" name="楕円 71"/>
        <xdr:cNvSpPr/>
      </xdr:nvSpPr>
      <xdr:spPr bwMode="auto">
        <a:xfrm>
          <a:off x="3556000" y="297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120246</xdr:rowOff>
    </xdr:from>
    <xdr:ext cx="762000" cy="259045"/>
    <xdr:sp macro="" textlink="">
      <xdr:nvSpPr>
        <xdr:cNvPr id="73" name="テキスト ボックス 72"/>
        <xdr:cNvSpPr txBox="1"/>
      </xdr:nvSpPr>
      <xdr:spPr>
        <a:xfrm>
          <a:off x="3225800" y="273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30703</xdr:rowOff>
    </xdr:from>
    <xdr:to>
      <xdr:col>15</xdr:col>
      <xdr:colOff>101600</xdr:colOff>
      <xdr:row>17</xdr:row>
      <xdr:rowOff>132303</xdr:rowOff>
    </xdr:to>
    <xdr:sp macro="" textlink="">
      <xdr:nvSpPr>
        <xdr:cNvPr id="74" name="楕円 73"/>
        <xdr:cNvSpPr/>
      </xdr:nvSpPr>
      <xdr:spPr bwMode="auto">
        <a:xfrm>
          <a:off x="2857500" y="299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142480</xdr:rowOff>
    </xdr:from>
    <xdr:ext cx="762000" cy="259045"/>
    <xdr:sp macro="" textlink="">
      <xdr:nvSpPr>
        <xdr:cNvPr id="75" name="テキスト ボックス 74"/>
        <xdr:cNvSpPr txBox="1"/>
      </xdr:nvSpPr>
      <xdr:spPr>
        <a:xfrm>
          <a:off x="2527300" y="276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67335</xdr:rowOff>
    </xdr:from>
    <xdr:to>
      <xdr:col>29</xdr:col>
      <xdr:colOff>127000</xdr:colOff>
      <xdr:row>37</xdr:row>
      <xdr:rowOff>87452</xdr:rowOff>
    </xdr:to>
    <xdr:cxnSp macro="">
      <xdr:nvCxnSpPr>
        <xdr:cNvPr id="111" name="直線コネクタ 110"/>
        <xdr:cNvCxnSpPr/>
      </xdr:nvCxnSpPr>
      <xdr:spPr bwMode="auto">
        <a:xfrm flipV="1">
          <a:off x="5003800" y="7192035"/>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52113</xdr:rowOff>
    </xdr:from>
    <xdr:ext cx="762000" cy="259045"/>
    <xdr:sp macro="" textlink="">
      <xdr:nvSpPr>
        <xdr:cNvPr id="112" name="人口1人当たり決算額の推移平均値テキスト445"/>
        <xdr:cNvSpPr txBox="1"/>
      </xdr:nvSpPr>
      <xdr:spPr>
        <a:xfrm>
          <a:off x="5740400" y="717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81019</xdr:rowOff>
    </xdr:from>
    <xdr:to>
      <xdr:col>26</xdr:col>
      <xdr:colOff>50800</xdr:colOff>
      <xdr:row>37</xdr:row>
      <xdr:rowOff>87452</xdr:rowOff>
    </xdr:to>
    <xdr:cxnSp macro="">
      <xdr:nvCxnSpPr>
        <xdr:cNvPr id="114" name="直線コネクタ 113"/>
        <xdr:cNvCxnSpPr/>
      </xdr:nvCxnSpPr>
      <xdr:spPr bwMode="auto">
        <a:xfrm>
          <a:off x="4305300" y="7205719"/>
          <a:ext cx="698500" cy="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81019</xdr:rowOff>
    </xdr:from>
    <xdr:to>
      <xdr:col>22</xdr:col>
      <xdr:colOff>114300</xdr:colOff>
      <xdr:row>37</xdr:row>
      <xdr:rowOff>131131</xdr:rowOff>
    </xdr:to>
    <xdr:cxnSp macro="">
      <xdr:nvCxnSpPr>
        <xdr:cNvPr id="117" name="直線コネクタ 116"/>
        <xdr:cNvCxnSpPr/>
      </xdr:nvCxnSpPr>
      <xdr:spPr bwMode="auto">
        <a:xfrm flipV="1">
          <a:off x="3606800" y="7205719"/>
          <a:ext cx="698500" cy="5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65782</xdr:rowOff>
    </xdr:from>
    <xdr:to>
      <xdr:col>22</xdr:col>
      <xdr:colOff>165100</xdr:colOff>
      <xdr:row>37</xdr:row>
      <xdr:rowOff>167382</xdr:rowOff>
    </xdr:to>
    <xdr:sp macro="" textlink="">
      <xdr:nvSpPr>
        <xdr:cNvPr id="118" name="フローチャート: 判断 117"/>
        <xdr:cNvSpPr/>
      </xdr:nvSpPr>
      <xdr:spPr bwMode="auto">
        <a:xfrm>
          <a:off x="4254500" y="71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152159</xdr:rowOff>
    </xdr:from>
    <xdr:ext cx="762000" cy="259045"/>
    <xdr:sp macro="" textlink="">
      <xdr:nvSpPr>
        <xdr:cNvPr id="119" name="テキスト ボックス 118"/>
        <xdr:cNvSpPr txBox="1"/>
      </xdr:nvSpPr>
      <xdr:spPr>
        <a:xfrm>
          <a:off x="3924300" y="72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47561</xdr:rowOff>
    </xdr:from>
    <xdr:to>
      <xdr:col>18</xdr:col>
      <xdr:colOff>177800</xdr:colOff>
      <xdr:row>37</xdr:row>
      <xdr:rowOff>131131</xdr:rowOff>
    </xdr:to>
    <xdr:cxnSp macro="">
      <xdr:nvCxnSpPr>
        <xdr:cNvPr id="120" name="直線コネクタ 119"/>
        <xdr:cNvCxnSpPr/>
      </xdr:nvCxnSpPr>
      <xdr:spPr bwMode="auto">
        <a:xfrm>
          <a:off x="2908300" y="7172261"/>
          <a:ext cx="698500" cy="83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16535</xdr:rowOff>
    </xdr:from>
    <xdr:to>
      <xdr:col>29</xdr:col>
      <xdr:colOff>177800</xdr:colOff>
      <xdr:row>37</xdr:row>
      <xdr:rowOff>118135</xdr:rowOff>
    </xdr:to>
    <xdr:sp macro="" textlink="">
      <xdr:nvSpPr>
        <xdr:cNvPr id="130" name="楕円 129"/>
        <xdr:cNvSpPr/>
      </xdr:nvSpPr>
      <xdr:spPr bwMode="auto">
        <a:xfrm>
          <a:off x="5600700" y="714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33062</xdr:rowOff>
    </xdr:from>
    <xdr:ext cx="762000" cy="259045"/>
    <xdr:sp macro="" textlink="">
      <xdr:nvSpPr>
        <xdr:cNvPr id="131" name="人口1人当たり決算額の推移該当値テキスト445"/>
        <xdr:cNvSpPr txBox="1"/>
      </xdr:nvSpPr>
      <xdr:spPr>
        <a:xfrm>
          <a:off x="5740400" y="69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36652</xdr:rowOff>
    </xdr:from>
    <xdr:to>
      <xdr:col>26</xdr:col>
      <xdr:colOff>101600</xdr:colOff>
      <xdr:row>37</xdr:row>
      <xdr:rowOff>138252</xdr:rowOff>
    </xdr:to>
    <xdr:sp macro="" textlink="">
      <xdr:nvSpPr>
        <xdr:cNvPr id="132" name="楕円 131"/>
        <xdr:cNvSpPr/>
      </xdr:nvSpPr>
      <xdr:spPr bwMode="auto">
        <a:xfrm>
          <a:off x="4953000" y="716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319879</xdr:rowOff>
    </xdr:from>
    <xdr:ext cx="736600" cy="259045"/>
    <xdr:sp macro="" textlink="">
      <xdr:nvSpPr>
        <xdr:cNvPr id="133" name="テキスト ボックス 132"/>
        <xdr:cNvSpPr txBox="1"/>
      </xdr:nvSpPr>
      <xdr:spPr>
        <a:xfrm>
          <a:off x="4622800" y="69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30219</xdr:rowOff>
    </xdr:from>
    <xdr:to>
      <xdr:col>22</xdr:col>
      <xdr:colOff>165100</xdr:colOff>
      <xdr:row>37</xdr:row>
      <xdr:rowOff>131819</xdr:rowOff>
    </xdr:to>
    <xdr:sp macro="" textlink="">
      <xdr:nvSpPr>
        <xdr:cNvPr id="134" name="楕円 133"/>
        <xdr:cNvSpPr/>
      </xdr:nvSpPr>
      <xdr:spPr bwMode="auto">
        <a:xfrm>
          <a:off x="4254500" y="715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313446</xdr:rowOff>
    </xdr:from>
    <xdr:ext cx="762000" cy="259045"/>
    <xdr:sp macro="" textlink="">
      <xdr:nvSpPr>
        <xdr:cNvPr id="135" name="テキスト ボックス 134"/>
        <xdr:cNvSpPr txBox="1"/>
      </xdr:nvSpPr>
      <xdr:spPr>
        <a:xfrm>
          <a:off x="3924300" y="69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80331</xdr:rowOff>
    </xdr:from>
    <xdr:to>
      <xdr:col>19</xdr:col>
      <xdr:colOff>38100</xdr:colOff>
      <xdr:row>37</xdr:row>
      <xdr:rowOff>181931</xdr:rowOff>
    </xdr:to>
    <xdr:sp macro="" textlink="">
      <xdr:nvSpPr>
        <xdr:cNvPr id="136" name="楕円 135"/>
        <xdr:cNvSpPr/>
      </xdr:nvSpPr>
      <xdr:spPr bwMode="auto">
        <a:xfrm>
          <a:off x="3556000" y="720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166708</xdr:rowOff>
    </xdr:from>
    <xdr:ext cx="762000" cy="259045"/>
    <xdr:sp macro="" textlink="">
      <xdr:nvSpPr>
        <xdr:cNvPr id="137" name="テキスト ボックス 136"/>
        <xdr:cNvSpPr txBox="1"/>
      </xdr:nvSpPr>
      <xdr:spPr>
        <a:xfrm>
          <a:off x="3225800" y="729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168211</xdr:rowOff>
    </xdr:from>
    <xdr:to>
      <xdr:col>15</xdr:col>
      <xdr:colOff>101600</xdr:colOff>
      <xdr:row>37</xdr:row>
      <xdr:rowOff>98361</xdr:rowOff>
    </xdr:to>
    <xdr:sp macro="" textlink="">
      <xdr:nvSpPr>
        <xdr:cNvPr id="138" name="楕円 137"/>
        <xdr:cNvSpPr/>
      </xdr:nvSpPr>
      <xdr:spPr bwMode="auto">
        <a:xfrm>
          <a:off x="2857500" y="7121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83138</xdr:rowOff>
    </xdr:from>
    <xdr:ext cx="762000" cy="259045"/>
    <xdr:sp macro="" textlink="">
      <xdr:nvSpPr>
        <xdr:cNvPr id="139" name="テキスト ボックス 138"/>
        <xdr:cNvSpPr txBox="1"/>
      </xdr:nvSpPr>
      <xdr:spPr>
        <a:xfrm>
          <a:off x="2527300" y="720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53947</xdr:rowOff>
    </xdr:from>
    <xdr:to>
      <xdr:col>24</xdr:col>
      <xdr:colOff>63500</xdr:colOff>
      <xdr:row>36</xdr:row>
      <xdr:rowOff>54135</xdr:rowOff>
    </xdr:to>
    <xdr:cxnSp macro="">
      <xdr:nvCxnSpPr>
        <xdr:cNvPr id="58" name="直線コネクタ 57"/>
        <xdr:cNvCxnSpPr/>
      </xdr:nvCxnSpPr>
      <xdr:spPr>
        <a:xfrm>
          <a:off x="3797300" y="6226147"/>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40136</xdr:rowOff>
    </xdr:from>
    <xdr:to>
      <xdr:col>19</xdr:col>
      <xdr:colOff>177800</xdr:colOff>
      <xdr:row>36</xdr:row>
      <xdr:rowOff>53947</xdr:rowOff>
    </xdr:to>
    <xdr:cxnSp macro="">
      <xdr:nvCxnSpPr>
        <xdr:cNvPr id="61" name="直線コネクタ 60"/>
        <xdr:cNvCxnSpPr/>
      </xdr:nvCxnSpPr>
      <xdr:spPr>
        <a:xfrm>
          <a:off x="2908300" y="6212336"/>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37918</xdr:rowOff>
    </xdr:from>
    <xdr:to>
      <xdr:col>15</xdr:col>
      <xdr:colOff>50800</xdr:colOff>
      <xdr:row>36</xdr:row>
      <xdr:rowOff>40136</xdr:rowOff>
    </xdr:to>
    <xdr:cxnSp macro="">
      <xdr:nvCxnSpPr>
        <xdr:cNvPr id="64" name="直線コネクタ 63"/>
        <xdr:cNvCxnSpPr/>
      </xdr:nvCxnSpPr>
      <xdr:spPr>
        <a:xfrm>
          <a:off x="2019300" y="6210118"/>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103000</xdr:rowOff>
    </xdr:from>
    <xdr:to>
      <xdr:col>15</xdr:col>
      <xdr:colOff>101600</xdr:colOff>
      <xdr:row>37</xdr:row>
      <xdr:rowOff>33150</xdr:rowOff>
    </xdr:to>
    <xdr:sp macro="" textlink="">
      <xdr:nvSpPr>
        <xdr:cNvPr id="65" name="フローチャート: 判断 64"/>
        <xdr:cNvSpPr/>
      </xdr:nvSpPr>
      <xdr:spPr>
        <a:xfrm>
          <a:off x="2857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24277</xdr:rowOff>
    </xdr:from>
    <xdr:ext cx="534377" cy="259045"/>
    <xdr:sp macro="" textlink="">
      <xdr:nvSpPr>
        <xdr:cNvPr id="66" name="テキスト ボックス 65"/>
        <xdr:cNvSpPr txBox="1"/>
      </xdr:nvSpPr>
      <xdr:spPr>
        <a:xfrm>
          <a:off x="2641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37918</xdr:rowOff>
    </xdr:from>
    <xdr:to>
      <xdr:col>10</xdr:col>
      <xdr:colOff>114300</xdr:colOff>
      <xdr:row>36</xdr:row>
      <xdr:rowOff>60216</xdr:rowOff>
    </xdr:to>
    <xdr:cxnSp macro="">
      <xdr:nvCxnSpPr>
        <xdr:cNvPr id="67" name="直線コネクタ 66"/>
        <xdr:cNvCxnSpPr/>
      </xdr:nvCxnSpPr>
      <xdr:spPr>
        <a:xfrm flipV="1">
          <a:off x="1130300" y="621011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3335</xdr:rowOff>
    </xdr:from>
    <xdr:to>
      <xdr:col>24</xdr:col>
      <xdr:colOff>114300</xdr:colOff>
      <xdr:row>36</xdr:row>
      <xdr:rowOff>104935</xdr:rowOff>
    </xdr:to>
    <xdr:sp macro="" textlink="">
      <xdr:nvSpPr>
        <xdr:cNvPr id="77" name="楕円 76"/>
        <xdr:cNvSpPr/>
      </xdr:nvSpPr>
      <xdr:spPr>
        <a:xfrm>
          <a:off x="4584700" y="6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26212</xdr:rowOff>
    </xdr:from>
    <xdr:ext cx="534377" cy="259045"/>
    <xdr:sp macro="" textlink="">
      <xdr:nvSpPr>
        <xdr:cNvPr id="78" name="人件費該当値テキスト"/>
        <xdr:cNvSpPr txBox="1"/>
      </xdr:nvSpPr>
      <xdr:spPr>
        <a:xfrm>
          <a:off x="4686300" y="60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3147</xdr:rowOff>
    </xdr:from>
    <xdr:to>
      <xdr:col>20</xdr:col>
      <xdr:colOff>38100</xdr:colOff>
      <xdr:row>36</xdr:row>
      <xdr:rowOff>104747</xdr:rowOff>
    </xdr:to>
    <xdr:sp macro="" textlink="">
      <xdr:nvSpPr>
        <xdr:cNvPr id="79" name="楕円 78"/>
        <xdr:cNvSpPr/>
      </xdr:nvSpPr>
      <xdr:spPr>
        <a:xfrm>
          <a:off x="3746500" y="61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121274</xdr:rowOff>
    </xdr:from>
    <xdr:ext cx="534377" cy="259045"/>
    <xdr:sp macro="" textlink="">
      <xdr:nvSpPr>
        <xdr:cNvPr id="80" name="テキスト ボックス 79"/>
        <xdr:cNvSpPr txBox="1"/>
      </xdr:nvSpPr>
      <xdr:spPr>
        <a:xfrm>
          <a:off x="3530111" y="5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160786</xdr:rowOff>
    </xdr:from>
    <xdr:to>
      <xdr:col>15</xdr:col>
      <xdr:colOff>101600</xdr:colOff>
      <xdr:row>36</xdr:row>
      <xdr:rowOff>90936</xdr:rowOff>
    </xdr:to>
    <xdr:sp macro="" textlink="">
      <xdr:nvSpPr>
        <xdr:cNvPr id="81" name="楕円 80"/>
        <xdr:cNvSpPr/>
      </xdr:nvSpPr>
      <xdr:spPr>
        <a:xfrm>
          <a:off x="2857500" y="61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107463</xdr:rowOff>
    </xdr:from>
    <xdr:ext cx="534377" cy="259045"/>
    <xdr:sp macro="" textlink="">
      <xdr:nvSpPr>
        <xdr:cNvPr id="82" name="テキスト ボックス 81"/>
        <xdr:cNvSpPr txBox="1"/>
      </xdr:nvSpPr>
      <xdr:spPr>
        <a:xfrm>
          <a:off x="2641111" y="5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158568</xdr:rowOff>
    </xdr:from>
    <xdr:to>
      <xdr:col>10</xdr:col>
      <xdr:colOff>165100</xdr:colOff>
      <xdr:row>36</xdr:row>
      <xdr:rowOff>88718</xdr:rowOff>
    </xdr:to>
    <xdr:sp macro="" textlink="">
      <xdr:nvSpPr>
        <xdr:cNvPr id="83" name="楕円 82"/>
        <xdr:cNvSpPr/>
      </xdr:nvSpPr>
      <xdr:spPr>
        <a:xfrm>
          <a:off x="1968500" y="6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105245</xdr:rowOff>
    </xdr:from>
    <xdr:ext cx="534377" cy="259045"/>
    <xdr:sp macro="" textlink="">
      <xdr:nvSpPr>
        <xdr:cNvPr id="84" name="テキスト ボックス 83"/>
        <xdr:cNvSpPr txBox="1"/>
      </xdr:nvSpPr>
      <xdr:spPr>
        <a:xfrm>
          <a:off x="1752111" y="59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9416</xdr:rowOff>
    </xdr:from>
    <xdr:to>
      <xdr:col>6</xdr:col>
      <xdr:colOff>38100</xdr:colOff>
      <xdr:row>36</xdr:row>
      <xdr:rowOff>111016</xdr:rowOff>
    </xdr:to>
    <xdr:sp macro="" textlink="">
      <xdr:nvSpPr>
        <xdr:cNvPr id="85" name="楕円 84"/>
        <xdr:cNvSpPr/>
      </xdr:nvSpPr>
      <xdr:spPr>
        <a:xfrm>
          <a:off x="1079500" y="61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127543</xdr:rowOff>
    </xdr:from>
    <xdr:ext cx="534377" cy="259045"/>
    <xdr:sp macro="" textlink="">
      <xdr:nvSpPr>
        <xdr:cNvPr id="86" name="テキスト ボックス 85"/>
        <xdr:cNvSpPr txBox="1"/>
      </xdr:nvSpPr>
      <xdr:spPr>
        <a:xfrm>
          <a:off x="863111" y="5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72132</xdr:rowOff>
    </xdr:from>
    <xdr:to>
      <xdr:col>24</xdr:col>
      <xdr:colOff>63500</xdr:colOff>
      <xdr:row>57</xdr:row>
      <xdr:rowOff>163442</xdr:rowOff>
    </xdr:to>
    <xdr:cxnSp macro="">
      <xdr:nvCxnSpPr>
        <xdr:cNvPr id="118" name="直線コネクタ 117"/>
        <xdr:cNvCxnSpPr/>
      </xdr:nvCxnSpPr>
      <xdr:spPr>
        <a:xfrm flipV="1">
          <a:off x="3797300" y="9844782"/>
          <a:ext cx="8382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163442</xdr:rowOff>
    </xdr:from>
    <xdr:to>
      <xdr:col>19</xdr:col>
      <xdr:colOff>177800</xdr:colOff>
      <xdr:row>58</xdr:row>
      <xdr:rowOff>43753</xdr:rowOff>
    </xdr:to>
    <xdr:cxnSp macro="">
      <xdr:nvCxnSpPr>
        <xdr:cNvPr id="121" name="直線コネクタ 120"/>
        <xdr:cNvCxnSpPr/>
      </xdr:nvCxnSpPr>
      <xdr:spPr>
        <a:xfrm flipV="1">
          <a:off x="2908300" y="9936092"/>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43753</xdr:rowOff>
    </xdr:from>
    <xdr:to>
      <xdr:col>15</xdr:col>
      <xdr:colOff>50800</xdr:colOff>
      <xdr:row>58</xdr:row>
      <xdr:rowOff>113509</xdr:rowOff>
    </xdr:to>
    <xdr:cxnSp macro="">
      <xdr:nvCxnSpPr>
        <xdr:cNvPr id="124" name="直線コネクタ 123"/>
        <xdr:cNvCxnSpPr/>
      </xdr:nvCxnSpPr>
      <xdr:spPr>
        <a:xfrm flipV="1">
          <a:off x="2019300" y="9987853"/>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125193</xdr:rowOff>
    </xdr:from>
    <xdr:to>
      <xdr:col>15</xdr:col>
      <xdr:colOff>101600</xdr:colOff>
      <xdr:row>57</xdr:row>
      <xdr:rowOff>55343</xdr:rowOff>
    </xdr:to>
    <xdr:sp macro="" textlink="">
      <xdr:nvSpPr>
        <xdr:cNvPr id="125" name="フローチャート: 判断 124"/>
        <xdr:cNvSpPr/>
      </xdr:nvSpPr>
      <xdr:spPr>
        <a:xfrm>
          <a:off x="2857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71870</xdr:rowOff>
    </xdr:from>
    <xdr:ext cx="534377" cy="259045"/>
    <xdr:sp macro="" textlink="">
      <xdr:nvSpPr>
        <xdr:cNvPr id="126" name="テキスト ボックス 125"/>
        <xdr:cNvSpPr txBox="1"/>
      </xdr:nvSpPr>
      <xdr:spPr>
        <a:xfrm>
          <a:off x="2641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113509</xdr:rowOff>
    </xdr:from>
    <xdr:to>
      <xdr:col>10</xdr:col>
      <xdr:colOff>114300</xdr:colOff>
      <xdr:row>58</xdr:row>
      <xdr:rowOff>120007</xdr:rowOff>
    </xdr:to>
    <xdr:cxnSp macro="">
      <xdr:nvCxnSpPr>
        <xdr:cNvPr id="127" name="直線コネクタ 126"/>
        <xdr:cNvCxnSpPr/>
      </xdr:nvCxnSpPr>
      <xdr:spPr>
        <a:xfrm flipV="1">
          <a:off x="1130300" y="10057609"/>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21332</xdr:rowOff>
    </xdr:from>
    <xdr:to>
      <xdr:col>24</xdr:col>
      <xdr:colOff>114300</xdr:colOff>
      <xdr:row>57</xdr:row>
      <xdr:rowOff>122932</xdr:rowOff>
    </xdr:to>
    <xdr:sp macro="" textlink="">
      <xdr:nvSpPr>
        <xdr:cNvPr id="137" name="楕円 136"/>
        <xdr:cNvSpPr/>
      </xdr:nvSpPr>
      <xdr:spPr>
        <a:xfrm>
          <a:off x="4584700" y="9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171209</xdr:rowOff>
    </xdr:from>
    <xdr:ext cx="534377" cy="259045"/>
    <xdr:sp macro="" textlink="">
      <xdr:nvSpPr>
        <xdr:cNvPr id="138" name="物件費該当値テキスト"/>
        <xdr:cNvSpPr txBox="1"/>
      </xdr:nvSpPr>
      <xdr:spPr>
        <a:xfrm>
          <a:off x="4686300" y="97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112642</xdr:rowOff>
    </xdr:from>
    <xdr:to>
      <xdr:col>20</xdr:col>
      <xdr:colOff>38100</xdr:colOff>
      <xdr:row>58</xdr:row>
      <xdr:rowOff>42792</xdr:rowOff>
    </xdr:to>
    <xdr:sp macro="" textlink="">
      <xdr:nvSpPr>
        <xdr:cNvPr id="139" name="楕円 138"/>
        <xdr:cNvSpPr/>
      </xdr:nvSpPr>
      <xdr:spPr>
        <a:xfrm>
          <a:off x="3746500" y="98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33919</xdr:rowOff>
    </xdr:from>
    <xdr:ext cx="534377" cy="259045"/>
    <xdr:sp macro="" textlink="">
      <xdr:nvSpPr>
        <xdr:cNvPr id="140" name="テキスト ボックス 139"/>
        <xdr:cNvSpPr txBox="1"/>
      </xdr:nvSpPr>
      <xdr:spPr>
        <a:xfrm>
          <a:off x="3530111" y="99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164403</xdr:rowOff>
    </xdr:from>
    <xdr:to>
      <xdr:col>15</xdr:col>
      <xdr:colOff>101600</xdr:colOff>
      <xdr:row>58</xdr:row>
      <xdr:rowOff>94553</xdr:rowOff>
    </xdr:to>
    <xdr:sp macro="" textlink="">
      <xdr:nvSpPr>
        <xdr:cNvPr id="141" name="楕円 140"/>
        <xdr:cNvSpPr/>
      </xdr:nvSpPr>
      <xdr:spPr>
        <a:xfrm>
          <a:off x="2857500" y="99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85680</xdr:rowOff>
    </xdr:from>
    <xdr:ext cx="534377" cy="259045"/>
    <xdr:sp macro="" textlink="">
      <xdr:nvSpPr>
        <xdr:cNvPr id="142" name="テキスト ボックス 141"/>
        <xdr:cNvSpPr txBox="1"/>
      </xdr:nvSpPr>
      <xdr:spPr>
        <a:xfrm>
          <a:off x="2641111" y="100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62709</xdr:rowOff>
    </xdr:from>
    <xdr:to>
      <xdr:col>10</xdr:col>
      <xdr:colOff>165100</xdr:colOff>
      <xdr:row>58</xdr:row>
      <xdr:rowOff>164309</xdr:rowOff>
    </xdr:to>
    <xdr:sp macro="" textlink="">
      <xdr:nvSpPr>
        <xdr:cNvPr id="143" name="楕円 142"/>
        <xdr:cNvSpPr/>
      </xdr:nvSpPr>
      <xdr:spPr>
        <a:xfrm>
          <a:off x="1968500" y="10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155436</xdr:rowOff>
    </xdr:from>
    <xdr:ext cx="534377" cy="259045"/>
    <xdr:sp macro="" textlink="">
      <xdr:nvSpPr>
        <xdr:cNvPr id="144" name="テキスト ボックス 143"/>
        <xdr:cNvSpPr txBox="1"/>
      </xdr:nvSpPr>
      <xdr:spPr>
        <a:xfrm>
          <a:off x="1752111" y="100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69207</xdr:rowOff>
    </xdr:from>
    <xdr:to>
      <xdr:col>6</xdr:col>
      <xdr:colOff>38100</xdr:colOff>
      <xdr:row>58</xdr:row>
      <xdr:rowOff>170807</xdr:rowOff>
    </xdr:to>
    <xdr:sp macro="" textlink="">
      <xdr:nvSpPr>
        <xdr:cNvPr id="145" name="楕円 144"/>
        <xdr:cNvSpPr/>
      </xdr:nvSpPr>
      <xdr:spPr>
        <a:xfrm>
          <a:off x="1079500" y="100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161934</xdr:rowOff>
    </xdr:from>
    <xdr:ext cx="534377" cy="259045"/>
    <xdr:sp macro="" textlink="">
      <xdr:nvSpPr>
        <xdr:cNvPr id="146" name="テキスト ボックス 145"/>
        <xdr:cNvSpPr txBox="1"/>
      </xdr:nvSpPr>
      <xdr:spPr>
        <a:xfrm>
          <a:off x="863111" y="101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35801</xdr:rowOff>
    </xdr:from>
    <xdr:to>
      <xdr:col>24</xdr:col>
      <xdr:colOff>63500</xdr:colOff>
      <xdr:row>78</xdr:row>
      <xdr:rowOff>37996</xdr:rowOff>
    </xdr:to>
    <xdr:cxnSp macro="">
      <xdr:nvCxnSpPr>
        <xdr:cNvPr id="173" name="直線コネクタ 172"/>
        <xdr:cNvCxnSpPr/>
      </xdr:nvCxnSpPr>
      <xdr:spPr>
        <a:xfrm flipV="1">
          <a:off x="3797300" y="13408901"/>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37492</xdr:rowOff>
    </xdr:from>
    <xdr:to>
      <xdr:col>19</xdr:col>
      <xdr:colOff>177800</xdr:colOff>
      <xdr:row>78</xdr:row>
      <xdr:rowOff>37996</xdr:rowOff>
    </xdr:to>
    <xdr:cxnSp macro="">
      <xdr:nvCxnSpPr>
        <xdr:cNvPr id="176" name="直線コネクタ 175"/>
        <xdr:cNvCxnSpPr/>
      </xdr:nvCxnSpPr>
      <xdr:spPr>
        <a:xfrm>
          <a:off x="2908300" y="13410592"/>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37492</xdr:rowOff>
    </xdr:from>
    <xdr:to>
      <xdr:col>15</xdr:col>
      <xdr:colOff>50800</xdr:colOff>
      <xdr:row>78</xdr:row>
      <xdr:rowOff>42911</xdr:rowOff>
    </xdr:to>
    <xdr:cxnSp macro="">
      <xdr:nvCxnSpPr>
        <xdr:cNvPr id="179" name="直線コネクタ 178"/>
        <xdr:cNvCxnSpPr/>
      </xdr:nvCxnSpPr>
      <xdr:spPr>
        <a:xfrm flipV="1">
          <a:off x="2019300" y="13410592"/>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132952</xdr:rowOff>
    </xdr:from>
    <xdr:to>
      <xdr:col>15</xdr:col>
      <xdr:colOff>101600</xdr:colOff>
      <xdr:row>78</xdr:row>
      <xdr:rowOff>63102</xdr:rowOff>
    </xdr:to>
    <xdr:sp macro="" textlink="">
      <xdr:nvSpPr>
        <xdr:cNvPr id="180" name="フローチャート: 判断 179"/>
        <xdr:cNvSpPr/>
      </xdr:nvSpPr>
      <xdr:spPr>
        <a:xfrm>
          <a:off x="2857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79629</xdr:rowOff>
    </xdr:from>
    <xdr:ext cx="469744" cy="259045"/>
    <xdr:sp macro="" textlink="">
      <xdr:nvSpPr>
        <xdr:cNvPr id="181" name="テキスト ボックス 180"/>
        <xdr:cNvSpPr txBox="1"/>
      </xdr:nvSpPr>
      <xdr:spPr>
        <a:xfrm>
          <a:off x="2673428" y="1310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42911</xdr:rowOff>
    </xdr:from>
    <xdr:to>
      <xdr:col>10</xdr:col>
      <xdr:colOff>114300</xdr:colOff>
      <xdr:row>78</xdr:row>
      <xdr:rowOff>49152</xdr:rowOff>
    </xdr:to>
    <xdr:cxnSp macro="">
      <xdr:nvCxnSpPr>
        <xdr:cNvPr id="182" name="直線コネクタ 181"/>
        <xdr:cNvCxnSpPr/>
      </xdr:nvCxnSpPr>
      <xdr:spPr>
        <a:xfrm flipV="1">
          <a:off x="1130300" y="13416011"/>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156451</xdr:rowOff>
    </xdr:from>
    <xdr:to>
      <xdr:col>24</xdr:col>
      <xdr:colOff>114300</xdr:colOff>
      <xdr:row>78</xdr:row>
      <xdr:rowOff>86601</xdr:rowOff>
    </xdr:to>
    <xdr:sp macro="" textlink="">
      <xdr:nvSpPr>
        <xdr:cNvPr id="192" name="楕円 191"/>
        <xdr:cNvSpPr/>
      </xdr:nvSpPr>
      <xdr:spPr>
        <a:xfrm>
          <a:off x="4584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76265</xdr:rowOff>
    </xdr:from>
    <xdr:ext cx="469744" cy="259045"/>
    <xdr:sp macro="" textlink="">
      <xdr:nvSpPr>
        <xdr:cNvPr id="193" name="維持補修費該当値テキスト"/>
        <xdr:cNvSpPr txBox="1"/>
      </xdr:nvSpPr>
      <xdr:spPr>
        <a:xfrm>
          <a:off x="4686300" y="1327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158646</xdr:rowOff>
    </xdr:from>
    <xdr:to>
      <xdr:col>20</xdr:col>
      <xdr:colOff>38100</xdr:colOff>
      <xdr:row>78</xdr:row>
      <xdr:rowOff>88796</xdr:rowOff>
    </xdr:to>
    <xdr:sp macro="" textlink="">
      <xdr:nvSpPr>
        <xdr:cNvPr id="194" name="楕円 193"/>
        <xdr:cNvSpPr/>
      </xdr:nvSpPr>
      <xdr:spPr>
        <a:xfrm>
          <a:off x="3746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79923</xdr:rowOff>
    </xdr:from>
    <xdr:ext cx="469744" cy="259045"/>
    <xdr:sp macro="" textlink="">
      <xdr:nvSpPr>
        <xdr:cNvPr id="195" name="テキスト ボックス 194"/>
        <xdr:cNvSpPr txBox="1"/>
      </xdr:nvSpPr>
      <xdr:spPr>
        <a:xfrm>
          <a:off x="3562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158142</xdr:rowOff>
    </xdr:from>
    <xdr:to>
      <xdr:col>15</xdr:col>
      <xdr:colOff>101600</xdr:colOff>
      <xdr:row>78</xdr:row>
      <xdr:rowOff>88292</xdr:rowOff>
    </xdr:to>
    <xdr:sp macro="" textlink="">
      <xdr:nvSpPr>
        <xdr:cNvPr id="196" name="楕円 195"/>
        <xdr:cNvSpPr/>
      </xdr:nvSpPr>
      <xdr:spPr>
        <a:xfrm>
          <a:off x="2857500" y="13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79419</xdr:rowOff>
    </xdr:from>
    <xdr:ext cx="469744" cy="259045"/>
    <xdr:sp macro="" textlink="">
      <xdr:nvSpPr>
        <xdr:cNvPr id="197" name="テキスト ボックス 196"/>
        <xdr:cNvSpPr txBox="1"/>
      </xdr:nvSpPr>
      <xdr:spPr>
        <a:xfrm>
          <a:off x="2673428" y="134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163561</xdr:rowOff>
    </xdr:from>
    <xdr:to>
      <xdr:col>10</xdr:col>
      <xdr:colOff>165100</xdr:colOff>
      <xdr:row>78</xdr:row>
      <xdr:rowOff>93711</xdr:rowOff>
    </xdr:to>
    <xdr:sp macro="" textlink="">
      <xdr:nvSpPr>
        <xdr:cNvPr id="198" name="楕円 197"/>
        <xdr:cNvSpPr/>
      </xdr:nvSpPr>
      <xdr:spPr>
        <a:xfrm>
          <a:off x="1968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84838</xdr:rowOff>
    </xdr:from>
    <xdr:ext cx="469744" cy="259045"/>
    <xdr:sp macro="" textlink="">
      <xdr:nvSpPr>
        <xdr:cNvPr id="199" name="テキスト ボックス 198"/>
        <xdr:cNvSpPr txBox="1"/>
      </xdr:nvSpPr>
      <xdr:spPr>
        <a:xfrm>
          <a:off x="1784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169802</xdr:rowOff>
    </xdr:from>
    <xdr:to>
      <xdr:col>6</xdr:col>
      <xdr:colOff>38100</xdr:colOff>
      <xdr:row>78</xdr:row>
      <xdr:rowOff>99952</xdr:rowOff>
    </xdr:to>
    <xdr:sp macro="" textlink="">
      <xdr:nvSpPr>
        <xdr:cNvPr id="200" name="楕円 199"/>
        <xdr:cNvSpPr/>
      </xdr:nvSpPr>
      <xdr:spPr>
        <a:xfrm>
          <a:off x="1079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91079</xdr:rowOff>
    </xdr:from>
    <xdr:ext cx="469744" cy="259045"/>
    <xdr:sp macro="" textlink="">
      <xdr:nvSpPr>
        <xdr:cNvPr id="201" name="テキスト ボックス 200"/>
        <xdr:cNvSpPr txBox="1"/>
      </xdr:nvSpPr>
      <xdr:spPr>
        <a:xfrm>
          <a:off x="895428" y="1346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49861</xdr:rowOff>
    </xdr:from>
    <xdr:to>
      <xdr:col>24</xdr:col>
      <xdr:colOff>63500</xdr:colOff>
      <xdr:row>96</xdr:row>
      <xdr:rowOff>78389</xdr:rowOff>
    </xdr:to>
    <xdr:cxnSp macro="">
      <xdr:nvCxnSpPr>
        <xdr:cNvPr id="231" name="直線コネクタ 230"/>
        <xdr:cNvCxnSpPr/>
      </xdr:nvCxnSpPr>
      <xdr:spPr>
        <a:xfrm flipV="1">
          <a:off x="3797300" y="16509061"/>
          <a:ext cx="8382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78389</xdr:rowOff>
    </xdr:from>
    <xdr:to>
      <xdr:col>19</xdr:col>
      <xdr:colOff>177800</xdr:colOff>
      <xdr:row>96</xdr:row>
      <xdr:rowOff>163207</xdr:rowOff>
    </xdr:to>
    <xdr:cxnSp macro="">
      <xdr:nvCxnSpPr>
        <xdr:cNvPr id="234" name="直線コネクタ 233"/>
        <xdr:cNvCxnSpPr/>
      </xdr:nvCxnSpPr>
      <xdr:spPr>
        <a:xfrm flipV="1">
          <a:off x="2908300" y="16537589"/>
          <a:ext cx="889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163207</xdr:rowOff>
    </xdr:from>
    <xdr:to>
      <xdr:col>15</xdr:col>
      <xdr:colOff>50800</xdr:colOff>
      <xdr:row>97</xdr:row>
      <xdr:rowOff>22794</xdr:rowOff>
    </xdr:to>
    <xdr:cxnSp macro="">
      <xdr:nvCxnSpPr>
        <xdr:cNvPr id="237" name="直線コネクタ 236"/>
        <xdr:cNvCxnSpPr/>
      </xdr:nvCxnSpPr>
      <xdr:spPr>
        <a:xfrm flipV="1">
          <a:off x="2019300" y="16622407"/>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151262</xdr:rowOff>
    </xdr:from>
    <xdr:to>
      <xdr:col>15</xdr:col>
      <xdr:colOff>101600</xdr:colOff>
      <xdr:row>98</xdr:row>
      <xdr:rowOff>81412</xdr:rowOff>
    </xdr:to>
    <xdr:sp macro="" textlink="">
      <xdr:nvSpPr>
        <xdr:cNvPr id="238" name="フローチャート: 判断 237"/>
        <xdr:cNvSpPr/>
      </xdr:nvSpPr>
      <xdr:spPr>
        <a:xfrm>
          <a:off x="2857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72539</xdr:rowOff>
    </xdr:from>
    <xdr:ext cx="534377" cy="259045"/>
    <xdr:sp macro="" textlink="">
      <xdr:nvSpPr>
        <xdr:cNvPr id="239" name="テキスト ボックス 238"/>
        <xdr:cNvSpPr txBox="1"/>
      </xdr:nvSpPr>
      <xdr:spPr>
        <a:xfrm>
          <a:off x="2641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22794</xdr:rowOff>
    </xdr:from>
    <xdr:to>
      <xdr:col>10</xdr:col>
      <xdr:colOff>114300</xdr:colOff>
      <xdr:row>97</xdr:row>
      <xdr:rowOff>95352</xdr:rowOff>
    </xdr:to>
    <xdr:cxnSp macro="">
      <xdr:nvCxnSpPr>
        <xdr:cNvPr id="240" name="直線コネクタ 239"/>
        <xdr:cNvCxnSpPr/>
      </xdr:nvCxnSpPr>
      <xdr:spPr>
        <a:xfrm flipV="1">
          <a:off x="1130300" y="16653444"/>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170511</xdr:rowOff>
    </xdr:from>
    <xdr:to>
      <xdr:col>24</xdr:col>
      <xdr:colOff>114300</xdr:colOff>
      <xdr:row>96</xdr:row>
      <xdr:rowOff>100661</xdr:rowOff>
    </xdr:to>
    <xdr:sp macro="" textlink="">
      <xdr:nvSpPr>
        <xdr:cNvPr id="250" name="楕円 249"/>
        <xdr:cNvSpPr/>
      </xdr:nvSpPr>
      <xdr:spPr>
        <a:xfrm>
          <a:off x="45847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21938</xdr:rowOff>
    </xdr:from>
    <xdr:ext cx="599010" cy="259045"/>
    <xdr:sp macro="" textlink="">
      <xdr:nvSpPr>
        <xdr:cNvPr id="251" name="扶助費該当値テキスト"/>
        <xdr:cNvSpPr txBox="1"/>
      </xdr:nvSpPr>
      <xdr:spPr>
        <a:xfrm>
          <a:off x="4686300" y="1630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27589</xdr:rowOff>
    </xdr:from>
    <xdr:to>
      <xdr:col>20</xdr:col>
      <xdr:colOff>38100</xdr:colOff>
      <xdr:row>96</xdr:row>
      <xdr:rowOff>129189</xdr:rowOff>
    </xdr:to>
    <xdr:sp macro="" textlink="">
      <xdr:nvSpPr>
        <xdr:cNvPr id="252" name="楕円 251"/>
        <xdr:cNvSpPr/>
      </xdr:nvSpPr>
      <xdr:spPr>
        <a:xfrm>
          <a:off x="3746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120316</xdr:rowOff>
    </xdr:from>
    <xdr:ext cx="599010" cy="259045"/>
    <xdr:sp macro="" textlink="">
      <xdr:nvSpPr>
        <xdr:cNvPr id="253" name="テキスト ボックス 252"/>
        <xdr:cNvSpPr txBox="1"/>
      </xdr:nvSpPr>
      <xdr:spPr>
        <a:xfrm>
          <a:off x="3497795" y="165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112407</xdr:rowOff>
    </xdr:from>
    <xdr:to>
      <xdr:col>15</xdr:col>
      <xdr:colOff>101600</xdr:colOff>
      <xdr:row>97</xdr:row>
      <xdr:rowOff>42557</xdr:rowOff>
    </xdr:to>
    <xdr:sp macro="" textlink="">
      <xdr:nvSpPr>
        <xdr:cNvPr id="254" name="楕円 253"/>
        <xdr:cNvSpPr/>
      </xdr:nvSpPr>
      <xdr:spPr>
        <a:xfrm>
          <a:off x="2857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59084</xdr:rowOff>
    </xdr:from>
    <xdr:ext cx="599010" cy="259045"/>
    <xdr:sp macro="" textlink="">
      <xdr:nvSpPr>
        <xdr:cNvPr id="255" name="テキスト ボックス 254"/>
        <xdr:cNvSpPr txBox="1"/>
      </xdr:nvSpPr>
      <xdr:spPr>
        <a:xfrm>
          <a:off x="2608795" y="1634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143444</xdr:rowOff>
    </xdr:from>
    <xdr:to>
      <xdr:col>10</xdr:col>
      <xdr:colOff>165100</xdr:colOff>
      <xdr:row>97</xdr:row>
      <xdr:rowOff>73594</xdr:rowOff>
    </xdr:to>
    <xdr:sp macro="" textlink="">
      <xdr:nvSpPr>
        <xdr:cNvPr id="256" name="楕円 255"/>
        <xdr:cNvSpPr/>
      </xdr:nvSpPr>
      <xdr:spPr>
        <a:xfrm>
          <a:off x="19685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90121</xdr:rowOff>
    </xdr:from>
    <xdr:ext cx="534377" cy="259045"/>
    <xdr:sp macro="" textlink="">
      <xdr:nvSpPr>
        <xdr:cNvPr id="257" name="テキスト ボックス 256"/>
        <xdr:cNvSpPr txBox="1"/>
      </xdr:nvSpPr>
      <xdr:spPr>
        <a:xfrm>
          <a:off x="1752111" y="163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44552</xdr:rowOff>
    </xdr:from>
    <xdr:to>
      <xdr:col>6</xdr:col>
      <xdr:colOff>38100</xdr:colOff>
      <xdr:row>97</xdr:row>
      <xdr:rowOff>146152</xdr:rowOff>
    </xdr:to>
    <xdr:sp macro="" textlink="">
      <xdr:nvSpPr>
        <xdr:cNvPr id="258" name="楕円 257"/>
        <xdr:cNvSpPr/>
      </xdr:nvSpPr>
      <xdr:spPr>
        <a:xfrm>
          <a:off x="1079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162679</xdr:rowOff>
    </xdr:from>
    <xdr:ext cx="534377" cy="259045"/>
    <xdr:sp macro="" textlink="">
      <xdr:nvSpPr>
        <xdr:cNvPr id="259" name="テキスト ボックス 258"/>
        <xdr:cNvSpPr txBox="1"/>
      </xdr:nvSpPr>
      <xdr:spPr>
        <a:xfrm>
          <a:off x="863111" y="164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69552</xdr:rowOff>
    </xdr:from>
    <xdr:to>
      <xdr:col>55</xdr:col>
      <xdr:colOff>0</xdr:colOff>
      <xdr:row>39</xdr:row>
      <xdr:rowOff>103853</xdr:rowOff>
    </xdr:to>
    <xdr:cxnSp macro="">
      <xdr:nvCxnSpPr>
        <xdr:cNvPr id="291" name="直線コネクタ 290"/>
        <xdr:cNvCxnSpPr/>
      </xdr:nvCxnSpPr>
      <xdr:spPr>
        <a:xfrm flipV="1">
          <a:off x="9639300" y="6756102"/>
          <a:ext cx="838200" cy="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57796</xdr:rowOff>
    </xdr:from>
    <xdr:to>
      <xdr:col>50</xdr:col>
      <xdr:colOff>114300</xdr:colOff>
      <xdr:row>39</xdr:row>
      <xdr:rowOff>103853</xdr:rowOff>
    </xdr:to>
    <xdr:cxnSp macro="">
      <xdr:nvCxnSpPr>
        <xdr:cNvPr id="294" name="直線コネクタ 293"/>
        <xdr:cNvCxnSpPr/>
      </xdr:nvCxnSpPr>
      <xdr:spPr>
        <a:xfrm>
          <a:off x="8750300" y="6744346"/>
          <a:ext cx="889000" cy="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57796</xdr:rowOff>
    </xdr:from>
    <xdr:to>
      <xdr:col>45</xdr:col>
      <xdr:colOff>177800</xdr:colOff>
      <xdr:row>39</xdr:row>
      <xdr:rowOff>109666</xdr:rowOff>
    </xdr:to>
    <xdr:cxnSp macro="">
      <xdr:nvCxnSpPr>
        <xdr:cNvPr id="297" name="直線コネクタ 296"/>
        <xdr:cNvCxnSpPr/>
      </xdr:nvCxnSpPr>
      <xdr:spPr>
        <a:xfrm flipV="1">
          <a:off x="7861300" y="6744346"/>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98229</xdr:rowOff>
    </xdr:from>
    <xdr:to>
      <xdr:col>46</xdr:col>
      <xdr:colOff>38100</xdr:colOff>
      <xdr:row>38</xdr:row>
      <xdr:rowOff>28379</xdr:rowOff>
    </xdr:to>
    <xdr:sp macro="" textlink="">
      <xdr:nvSpPr>
        <xdr:cNvPr id="298" name="フローチャート: 判断 297"/>
        <xdr:cNvSpPr/>
      </xdr:nvSpPr>
      <xdr:spPr>
        <a:xfrm>
          <a:off x="8699500" y="644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44906</xdr:rowOff>
    </xdr:from>
    <xdr:ext cx="534377" cy="259045"/>
    <xdr:sp macro="" textlink="">
      <xdr:nvSpPr>
        <xdr:cNvPr id="299" name="テキスト ボックス 298"/>
        <xdr:cNvSpPr txBox="1"/>
      </xdr:nvSpPr>
      <xdr:spPr>
        <a:xfrm>
          <a:off x="8483111" y="6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109666</xdr:rowOff>
    </xdr:from>
    <xdr:to>
      <xdr:col>41</xdr:col>
      <xdr:colOff>50800</xdr:colOff>
      <xdr:row>39</xdr:row>
      <xdr:rowOff>132635</xdr:rowOff>
    </xdr:to>
    <xdr:cxnSp macro="">
      <xdr:nvCxnSpPr>
        <xdr:cNvPr id="300" name="直線コネクタ 299"/>
        <xdr:cNvCxnSpPr/>
      </xdr:nvCxnSpPr>
      <xdr:spPr>
        <a:xfrm flipV="1">
          <a:off x="6972300" y="6796216"/>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18752</xdr:rowOff>
    </xdr:from>
    <xdr:to>
      <xdr:col>55</xdr:col>
      <xdr:colOff>50800</xdr:colOff>
      <xdr:row>39</xdr:row>
      <xdr:rowOff>120352</xdr:rowOff>
    </xdr:to>
    <xdr:sp macro="" textlink="">
      <xdr:nvSpPr>
        <xdr:cNvPr id="310" name="楕円 309"/>
        <xdr:cNvSpPr/>
      </xdr:nvSpPr>
      <xdr:spPr>
        <a:xfrm>
          <a:off x="10426700" y="6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105129</xdr:rowOff>
    </xdr:from>
    <xdr:ext cx="534377" cy="259045"/>
    <xdr:sp macro="" textlink="">
      <xdr:nvSpPr>
        <xdr:cNvPr id="311" name="補助費等該当値テキスト"/>
        <xdr:cNvSpPr txBox="1"/>
      </xdr:nvSpPr>
      <xdr:spPr>
        <a:xfrm>
          <a:off x="10528300" y="66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53053</xdr:rowOff>
    </xdr:from>
    <xdr:to>
      <xdr:col>50</xdr:col>
      <xdr:colOff>165100</xdr:colOff>
      <xdr:row>39</xdr:row>
      <xdr:rowOff>154653</xdr:rowOff>
    </xdr:to>
    <xdr:sp macro="" textlink="">
      <xdr:nvSpPr>
        <xdr:cNvPr id="312" name="楕円 311"/>
        <xdr:cNvSpPr/>
      </xdr:nvSpPr>
      <xdr:spPr>
        <a:xfrm>
          <a:off x="9588500" y="67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145780</xdr:rowOff>
    </xdr:from>
    <xdr:ext cx="534377" cy="259045"/>
    <xdr:sp macro="" textlink="">
      <xdr:nvSpPr>
        <xdr:cNvPr id="313" name="テキスト ボックス 312"/>
        <xdr:cNvSpPr txBox="1"/>
      </xdr:nvSpPr>
      <xdr:spPr>
        <a:xfrm>
          <a:off x="9372111" y="68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6996</xdr:rowOff>
    </xdr:from>
    <xdr:to>
      <xdr:col>46</xdr:col>
      <xdr:colOff>38100</xdr:colOff>
      <xdr:row>39</xdr:row>
      <xdr:rowOff>108596</xdr:rowOff>
    </xdr:to>
    <xdr:sp macro="" textlink="">
      <xdr:nvSpPr>
        <xdr:cNvPr id="314" name="楕円 313"/>
        <xdr:cNvSpPr/>
      </xdr:nvSpPr>
      <xdr:spPr>
        <a:xfrm>
          <a:off x="8699500" y="66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99723</xdr:rowOff>
    </xdr:from>
    <xdr:ext cx="534377" cy="259045"/>
    <xdr:sp macro="" textlink="">
      <xdr:nvSpPr>
        <xdr:cNvPr id="315" name="テキスト ボックス 314"/>
        <xdr:cNvSpPr txBox="1"/>
      </xdr:nvSpPr>
      <xdr:spPr>
        <a:xfrm>
          <a:off x="8483111" y="67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58866</xdr:rowOff>
    </xdr:from>
    <xdr:to>
      <xdr:col>41</xdr:col>
      <xdr:colOff>101600</xdr:colOff>
      <xdr:row>39</xdr:row>
      <xdr:rowOff>160466</xdr:rowOff>
    </xdr:to>
    <xdr:sp macro="" textlink="">
      <xdr:nvSpPr>
        <xdr:cNvPr id="316" name="楕円 315"/>
        <xdr:cNvSpPr/>
      </xdr:nvSpPr>
      <xdr:spPr>
        <a:xfrm>
          <a:off x="7810500" y="67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151593</xdr:rowOff>
    </xdr:from>
    <xdr:ext cx="534377" cy="259045"/>
    <xdr:sp macro="" textlink="">
      <xdr:nvSpPr>
        <xdr:cNvPr id="317" name="テキスト ボックス 316"/>
        <xdr:cNvSpPr txBox="1"/>
      </xdr:nvSpPr>
      <xdr:spPr>
        <a:xfrm>
          <a:off x="7594111" y="683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81835</xdr:rowOff>
    </xdr:from>
    <xdr:to>
      <xdr:col>36</xdr:col>
      <xdr:colOff>165100</xdr:colOff>
      <xdr:row>40</xdr:row>
      <xdr:rowOff>11985</xdr:rowOff>
    </xdr:to>
    <xdr:sp macro="" textlink="">
      <xdr:nvSpPr>
        <xdr:cNvPr id="318" name="楕円 317"/>
        <xdr:cNvSpPr/>
      </xdr:nvSpPr>
      <xdr:spPr>
        <a:xfrm>
          <a:off x="6921500" y="67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3112</xdr:rowOff>
    </xdr:from>
    <xdr:ext cx="534377" cy="259045"/>
    <xdr:sp macro="" textlink="">
      <xdr:nvSpPr>
        <xdr:cNvPr id="319" name="テキスト ボックス 318"/>
        <xdr:cNvSpPr txBox="1"/>
      </xdr:nvSpPr>
      <xdr:spPr>
        <a:xfrm>
          <a:off x="6705111" y="68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166698</xdr:rowOff>
    </xdr:from>
    <xdr:to>
      <xdr:col>55</xdr:col>
      <xdr:colOff>0</xdr:colOff>
      <xdr:row>56</xdr:row>
      <xdr:rowOff>95610</xdr:rowOff>
    </xdr:to>
    <xdr:cxnSp macro="">
      <xdr:nvCxnSpPr>
        <xdr:cNvPr id="348" name="直線コネクタ 347"/>
        <xdr:cNvCxnSpPr/>
      </xdr:nvCxnSpPr>
      <xdr:spPr>
        <a:xfrm flipV="1">
          <a:off x="9639300" y="9596448"/>
          <a:ext cx="838200" cy="10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32616</xdr:rowOff>
    </xdr:from>
    <xdr:to>
      <xdr:col>50</xdr:col>
      <xdr:colOff>114300</xdr:colOff>
      <xdr:row>56</xdr:row>
      <xdr:rowOff>95610</xdr:rowOff>
    </xdr:to>
    <xdr:cxnSp macro="">
      <xdr:nvCxnSpPr>
        <xdr:cNvPr id="351" name="直線コネクタ 350"/>
        <xdr:cNvCxnSpPr/>
      </xdr:nvCxnSpPr>
      <xdr:spPr>
        <a:xfrm>
          <a:off x="8750300" y="9633816"/>
          <a:ext cx="889000" cy="6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32616</xdr:rowOff>
    </xdr:from>
    <xdr:to>
      <xdr:col>45</xdr:col>
      <xdr:colOff>177800</xdr:colOff>
      <xdr:row>57</xdr:row>
      <xdr:rowOff>16786</xdr:rowOff>
    </xdr:to>
    <xdr:cxnSp macro="">
      <xdr:nvCxnSpPr>
        <xdr:cNvPr id="354" name="直線コネクタ 353"/>
        <xdr:cNvCxnSpPr/>
      </xdr:nvCxnSpPr>
      <xdr:spPr>
        <a:xfrm flipV="1">
          <a:off x="7861300" y="9633816"/>
          <a:ext cx="889000" cy="1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25014</xdr:rowOff>
    </xdr:from>
    <xdr:to>
      <xdr:col>46</xdr:col>
      <xdr:colOff>38100</xdr:colOff>
      <xdr:row>57</xdr:row>
      <xdr:rowOff>126614</xdr:rowOff>
    </xdr:to>
    <xdr:sp macro="" textlink="">
      <xdr:nvSpPr>
        <xdr:cNvPr id="355" name="フローチャート: 判断 354"/>
        <xdr:cNvSpPr/>
      </xdr:nvSpPr>
      <xdr:spPr>
        <a:xfrm>
          <a:off x="8699500" y="979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117741</xdr:rowOff>
    </xdr:from>
    <xdr:ext cx="534377" cy="259045"/>
    <xdr:sp macro="" textlink="">
      <xdr:nvSpPr>
        <xdr:cNvPr id="356" name="テキスト ボックス 355"/>
        <xdr:cNvSpPr txBox="1"/>
      </xdr:nvSpPr>
      <xdr:spPr>
        <a:xfrm>
          <a:off x="8483111" y="98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20291</xdr:rowOff>
    </xdr:from>
    <xdr:to>
      <xdr:col>41</xdr:col>
      <xdr:colOff>50800</xdr:colOff>
      <xdr:row>57</xdr:row>
      <xdr:rowOff>16786</xdr:rowOff>
    </xdr:to>
    <xdr:cxnSp macro="">
      <xdr:nvCxnSpPr>
        <xdr:cNvPr id="357" name="直線コネクタ 356"/>
        <xdr:cNvCxnSpPr/>
      </xdr:nvCxnSpPr>
      <xdr:spPr>
        <a:xfrm>
          <a:off x="6972300" y="9621491"/>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82715</xdr:rowOff>
    </xdr:from>
    <xdr:ext cx="534377" cy="259045"/>
    <xdr:sp macro="" textlink="">
      <xdr:nvSpPr>
        <xdr:cNvPr id="361" name="テキスト ボックス 360"/>
        <xdr:cNvSpPr txBox="1"/>
      </xdr:nvSpPr>
      <xdr:spPr>
        <a:xfrm>
          <a:off x="6705111" y="98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115898</xdr:rowOff>
    </xdr:from>
    <xdr:to>
      <xdr:col>55</xdr:col>
      <xdr:colOff>50800</xdr:colOff>
      <xdr:row>56</xdr:row>
      <xdr:rowOff>46048</xdr:rowOff>
    </xdr:to>
    <xdr:sp macro="" textlink="">
      <xdr:nvSpPr>
        <xdr:cNvPr id="367" name="楕円 366"/>
        <xdr:cNvSpPr/>
      </xdr:nvSpPr>
      <xdr:spPr>
        <a:xfrm>
          <a:off x="10426700" y="95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138775</xdr:rowOff>
    </xdr:from>
    <xdr:ext cx="599010" cy="259045"/>
    <xdr:sp macro="" textlink="">
      <xdr:nvSpPr>
        <xdr:cNvPr id="368" name="普通建設事業費該当値テキスト"/>
        <xdr:cNvSpPr txBox="1"/>
      </xdr:nvSpPr>
      <xdr:spPr>
        <a:xfrm>
          <a:off x="10528300" y="939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44810</xdr:rowOff>
    </xdr:from>
    <xdr:to>
      <xdr:col>50</xdr:col>
      <xdr:colOff>165100</xdr:colOff>
      <xdr:row>56</xdr:row>
      <xdr:rowOff>146410</xdr:rowOff>
    </xdr:to>
    <xdr:sp macro="" textlink="">
      <xdr:nvSpPr>
        <xdr:cNvPr id="369" name="楕円 368"/>
        <xdr:cNvSpPr/>
      </xdr:nvSpPr>
      <xdr:spPr>
        <a:xfrm>
          <a:off x="9588500" y="96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162937</xdr:rowOff>
    </xdr:from>
    <xdr:ext cx="599010" cy="259045"/>
    <xdr:sp macro="" textlink="">
      <xdr:nvSpPr>
        <xdr:cNvPr id="370" name="テキスト ボックス 369"/>
        <xdr:cNvSpPr txBox="1"/>
      </xdr:nvSpPr>
      <xdr:spPr>
        <a:xfrm>
          <a:off x="9339795" y="942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153266</xdr:rowOff>
    </xdr:from>
    <xdr:to>
      <xdr:col>46</xdr:col>
      <xdr:colOff>38100</xdr:colOff>
      <xdr:row>56</xdr:row>
      <xdr:rowOff>83416</xdr:rowOff>
    </xdr:to>
    <xdr:sp macro="" textlink="">
      <xdr:nvSpPr>
        <xdr:cNvPr id="371" name="楕円 370"/>
        <xdr:cNvSpPr/>
      </xdr:nvSpPr>
      <xdr:spPr>
        <a:xfrm>
          <a:off x="8699500" y="958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99943</xdr:rowOff>
    </xdr:from>
    <xdr:ext cx="599010" cy="259045"/>
    <xdr:sp macro="" textlink="">
      <xdr:nvSpPr>
        <xdr:cNvPr id="372" name="テキスト ボックス 371"/>
        <xdr:cNvSpPr txBox="1"/>
      </xdr:nvSpPr>
      <xdr:spPr>
        <a:xfrm>
          <a:off x="8450795" y="935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137436</xdr:rowOff>
    </xdr:from>
    <xdr:to>
      <xdr:col>41</xdr:col>
      <xdr:colOff>101600</xdr:colOff>
      <xdr:row>57</xdr:row>
      <xdr:rowOff>67586</xdr:rowOff>
    </xdr:to>
    <xdr:sp macro="" textlink="">
      <xdr:nvSpPr>
        <xdr:cNvPr id="373" name="楕円 372"/>
        <xdr:cNvSpPr/>
      </xdr:nvSpPr>
      <xdr:spPr>
        <a:xfrm>
          <a:off x="7810500" y="97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58713</xdr:rowOff>
    </xdr:from>
    <xdr:ext cx="534377" cy="259045"/>
    <xdr:sp macro="" textlink="">
      <xdr:nvSpPr>
        <xdr:cNvPr id="374" name="テキスト ボックス 373"/>
        <xdr:cNvSpPr txBox="1"/>
      </xdr:nvSpPr>
      <xdr:spPr>
        <a:xfrm>
          <a:off x="7594111" y="98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140941</xdr:rowOff>
    </xdr:from>
    <xdr:to>
      <xdr:col>36</xdr:col>
      <xdr:colOff>165100</xdr:colOff>
      <xdr:row>56</xdr:row>
      <xdr:rowOff>71091</xdr:rowOff>
    </xdr:to>
    <xdr:sp macro="" textlink="">
      <xdr:nvSpPr>
        <xdr:cNvPr id="375" name="楕円 374"/>
        <xdr:cNvSpPr/>
      </xdr:nvSpPr>
      <xdr:spPr>
        <a:xfrm>
          <a:off x="6921500" y="9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87618</xdr:rowOff>
    </xdr:from>
    <xdr:ext cx="599010" cy="259045"/>
    <xdr:sp macro="" textlink="">
      <xdr:nvSpPr>
        <xdr:cNvPr id="376" name="テキスト ボックス 375"/>
        <xdr:cNvSpPr txBox="1"/>
      </xdr:nvSpPr>
      <xdr:spPr>
        <a:xfrm>
          <a:off x="6672795" y="93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84249</xdr:rowOff>
    </xdr:from>
    <xdr:to>
      <xdr:col>55</xdr:col>
      <xdr:colOff>0</xdr:colOff>
      <xdr:row>77</xdr:row>
      <xdr:rowOff>85475</xdr:rowOff>
    </xdr:to>
    <xdr:cxnSp macro="">
      <xdr:nvCxnSpPr>
        <xdr:cNvPr id="405" name="直線コネクタ 404"/>
        <xdr:cNvCxnSpPr/>
      </xdr:nvCxnSpPr>
      <xdr:spPr>
        <a:xfrm flipV="1">
          <a:off x="9639300" y="12942999"/>
          <a:ext cx="838200" cy="3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10778</xdr:rowOff>
    </xdr:from>
    <xdr:to>
      <xdr:col>50</xdr:col>
      <xdr:colOff>114300</xdr:colOff>
      <xdr:row>77</xdr:row>
      <xdr:rowOff>85475</xdr:rowOff>
    </xdr:to>
    <xdr:cxnSp macro="">
      <xdr:nvCxnSpPr>
        <xdr:cNvPr id="408" name="直線コネクタ 407"/>
        <xdr:cNvCxnSpPr/>
      </xdr:nvCxnSpPr>
      <xdr:spPr>
        <a:xfrm>
          <a:off x="8750300" y="13212428"/>
          <a:ext cx="889000" cy="7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10778</xdr:rowOff>
    </xdr:from>
    <xdr:to>
      <xdr:col>45</xdr:col>
      <xdr:colOff>177800</xdr:colOff>
      <xdr:row>78</xdr:row>
      <xdr:rowOff>9497</xdr:rowOff>
    </xdr:to>
    <xdr:cxnSp macro="">
      <xdr:nvCxnSpPr>
        <xdr:cNvPr id="411" name="直線コネクタ 410"/>
        <xdr:cNvCxnSpPr/>
      </xdr:nvCxnSpPr>
      <xdr:spPr>
        <a:xfrm flipV="1">
          <a:off x="7861300" y="13212428"/>
          <a:ext cx="889000" cy="1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24899</xdr:rowOff>
    </xdr:from>
    <xdr:to>
      <xdr:col>46</xdr:col>
      <xdr:colOff>38100</xdr:colOff>
      <xdr:row>77</xdr:row>
      <xdr:rowOff>126499</xdr:rowOff>
    </xdr:to>
    <xdr:sp macro="" textlink="">
      <xdr:nvSpPr>
        <xdr:cNvPr id="412" name="フローチャート: 判断 411"/>
        <xdr:cNvSpPr/>
      </xdr:nvSpPr>
      <xdr:spPr>
        <a:xfrm>
          <a:off x="8699500" y="132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117626</xdr:rowOff>
    </xdr:from>
    <xdr:ext cx="534377" cy="259045"/>
    <xdr:sp macro="" textlink="">
      <xdr:nvSpPr>
        <xdr:cNvPr id="413" name="テキスト ボックス 412"/>
        <xdr:cNvSpPr txBox="1"/>
      </xdr:nvSpPr>
      <xdr:spPr>
        <a:xfrm>
          <a:off x="8483111" y="133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33449</xdr:rowOff>
    </xdr:from>
    <xdr:to>
      <xdr:col>55</xdr:col>
      <xdr:colOff>50800</xdr:colOff>
      <xdr:row>75</xdr:row>
      <xdr:rowOff>135049</xdr:rowOff>
    </xdr:to>
    <xdr:sp macro="" textlink="">
      <xdr:nvSpPr>
        <xdr:cNvPr id="421" name="楕円 420"/>
        <xdr:cNvSpPr/>
      </xdr:nvSpPr>
      <xdr:spPr>
        <a:xfrm>
          <a:off x="10426700" y="128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56326</xdr:rowOff>
    </xdr:from>
    <xdr:ext cx="534377" cy="259045"/>
    <xdr:sp macro="" textlink="">
      <xdr:nvSpPr>
        <xdr:cNvPr id="422" name="普通建設事業費 （ うち新規整備　）該当値テキスト"/>
        <xdr:cNvSpPr txBox="1"/>
      </xdr:nvSpPr>
      <xdr:spPr>
        <a:xfrm>
          <a:off x="10528300" y="127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34675</xdr:rowOff>
    </xdr:from>
    <xdr:to>
      <xdr:col>50</xdr:col>
      <xdr:colOff>165100</xdr:colOff>
      <xdr:row>77</xdr:row>
      <xdr:rowOff>136275</xdr:rowOff>
    </xdr:to>
    <xdr:sp macro="" textlink="">
      <xdr:nvSpPr>
        <xdr:cNvPr id="423" name="楕円 422"/>
        <xdr:cNvSpPr/>
      </xdr:nvSpPr>
      <xdr:spPr>
        <a:xfrm>
          <a:off x="9588500" y="132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152802</xdr:rowOff>
    </xdr:from>
    <xdr:ext cx="534377" cy="259045"/>
    <xdr:sp macro="" textlink="">
      <xdr:nvSpPr>
        <xdr:cNvPr id="424" name="テキスト ボックス 423"/>
        <xdr:cNvSpPr txBox="1"/>
      </xdr:nvSpPr>
      <xdr:spPr>
        <a:xfrm>
          <a:off x="9372111" y="130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131428</xdr:rowOff>
    </xdr:from>
    <xdr:to>
      <xdr:col>46</xdr:col>
      <xdr:colOff>38100</xdr:colOff>
      <xdr:row>77</xdr:row>
      <xdr:rowOff>61578</xdr:rowOff>
    </xdr:to>
    <xdr:sp macro="" textlink="">
      <xdr:nvSpPr>
        <xdr:cNvPr id="425" name="楕円 424"/>
        <xdr:cNvSpPr/>
      </xdr:nvSpPr>
      <xdr:spPr>
        <a:xfrm>
          <a:off x="8699500" y="131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78104</xdr:rowOff>
    </xdr:from>
    <xdr:ext cx="534377" cy="259045"/>
    <xdr:sp macro="" textlink="">
      <xdr:nvSpPr>
        <xdr:cNvPr id="426" name="テキスト ボックス 425"/>
        <xdr:cNvSpPr txBox="1"/>
      </xdr:nvSpPr>
      <xdr:spPr>
        <a:xfrm>
          <a:off x="8483111" y="1293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130147</xdr:rowOff>
    </xdr:from>
    <xdr:to>
      <xdr:col>41</xdr:col>
      <xdr:colOff>101600</xdr:colOff>
      <xdr:row>78</xdr:row>
      <xdr:rowOff>60297</xdr:rowOff>
    </xdr:to>
    <xdr:sp macro="" textlink="">
      <xdr:nvSpPr>
        <xdr:cNvPr id="427" name="楕円 426"/>
        <xdr:cNvSpPr/>
      </xdr:nvSpPr>
      <xdr:spPr>
        <a:xfrm>
          <a:off x="7810500" y="133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51424</xdr:rowOff>
    </xdr:from>
    <xdr:ext cx="534377" cy="259045"/>
    <xdr:sp macro="" textlink="">
      <xdr:nvSpPr>
        <xdr:cNvPr id="428" name="テキスト ボックス 427"/>
        <xdr:cNvSpPr txBox="1"/>
      </xdr:nvSpPr>
      <xdr:spPr>
        <a:xfrm>
          <a:off x="7594111" y="134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167559</xdr:rowOff>
    </xdr:from>
    <xdr:to>
      <xdr:col>55</xdr:col>
      <xdr:colOff>0</xdr:colOff>
      <xdr:row>97</xdr:row>
      <xdr:rowOff>42317</xdr:rowOff>
    </xdr:to>
    <xdr:cxnSp macro="">
      <xdr:nvCxnSpPr>
        <xdr:cNvPr id="457" name="直線コネクタ 456"/>
        <xdr:cNvCxnSpPr/>
      </xdr:nvCxnSpPr>
      <xdr:spPr>
        <a:xfrm>
          <a:off x="9639300" y="16626759"/>
          <a:ext cx="8382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73809</xdr:rowOff>
    </xdr:from>
    <xdr:to>
      <xdr:col>50</xdr:col>
      <xdr:colOff>114300</xdr:colOff>
      <xdr:row>96</xdr:row>
      <xdr:rowOff>167559</xdr:rowOff>
    </xdr:to>
    <xdr:cxnSp macro="">
      <xdr:nvCxnSpPr>
        <xdr:cNvPr id="460" name="直線コネクタ 459"/>
        <xdr:cNvCxnSpPr/>
      </xdr:nvCxnSpPr>
      <xdr:spPr>
        <a:xfrm>
          <a:off x="8750300" y="16533009"/>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73809</xdr:rowOff>
    </xdr:from>
    <xdr:to>
      <xdr:col>45</xdr:col>
      <xdr:colOff>177800</xdr:colOff>
      <xdr:row>96</xdr:row>
      <xdr:rowOff>164671</xdr:rowOff>
    </xdr:to>
    <xdr:cxnSp macro="">
      <xdr:nvCxnSpPr>
        <xdr:cNvPr id="463" name="直線コネクタ 462"/>
        <xdr:cNvCxnSpPr/>
      </xdr:nvCxnSpPr>
      <xdr:spPr>
        <a:xfrm flipV="1">
          <a:off x="7861300" y="16533009"/>
          <a:ext cx="889000" cy="9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120371</xdr:rowOff>
    </xdr:from>
    <xdr:to>
      <xdr:col>46</xdr:col>
      <xdr:colOff>38100</xdr:colOff>
      <xdr:row>98</xdr:row>
      <xdr:rowOff>50521</xdr:rowOff>
    </xdr:to>
    <xdr:sp macro="" textlink="">
      <xdr:nvSpPr>
        <xdr:cNvPr id="464" name="フローチャート: 判断 463"/>
        <xdr:cNvSpPr/>
      </xdr:nvSpPr>
      <xdr:spPr>
        <a:xfrm>
          <a:off x="8699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41648</xdr:rowOff>
    </xdr:from>
    <xdr:ext cx="534377" cy="259045"/>
    <xdr:sp macro="" textlink="">
      <xdr:nvSpPr>
        <xdr:cNvPr id="465" name="テキスト ボックス 464"/>
        <xdr:cNvSpPr txBox="1"/>
      </xdr:nvSpPr>
      <xdr:spPr>
        <a:xfrm>
          <a:off x="8483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162967</xdr:rowOff>
    </xdr:from>
    <xdr:to>
      <xdr:col>55</xdr:col>
      <xdr:colOff>50800</xdr:colOff>
      <xdr:row>97</xdr:row>
      <xdr:rowOff>93117</xdr:rowOff>
    </xdr:to>
    <xdr:sp macro="" textlink="">
      <xdr:nvSpPr>
        <xdr:cNvPr id="473" name="楕円 472"/>
        <xdr:cNvSpPr/>
      </xdr:nvSpPr>
      <xdr:spPr>
        <a:xfrm>
          <a:off x="10426700" y="16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141394</xdr:rowOff>
    </xdr:from>
    <xdr:ext cx="534377" cy="259045"/>
    <xdr:sp macro="" textlink="">
      <xdr:nvSpPr>
        <xdr:cNvPr id="474" name="普通建設事業費 （ うち更新整備　）該当値テキスト"/>
        <xdr:cNvSpPr txBox="1"/>
      </xdr:nvSpPr>
      <xdr:spPr>
        <a:xfrm>
          <a:off x="10528300" y="166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116759</xdr:rowOff>
    </xdr:from>
    <xdr:to>
      <xdr:col>50</xdr:col>
      <xdr:colOff>165100</xdr:colOff>
      <xdr:row>97</xdr:row>
      <xdr:rowOff>46909</xdr:rowOff>
    </xdr:to>
    <xdr:sp macro="" textlink="">
      <xdr:nvSpPr>
        <xdr:cNvPr id="475" name="楕円 474"/>
        <xdr:cNvSpPr/>
      </xdr:nvSpPr>
      <xdr:spPr>
        <a:xfrm>
          <a:off x="9588500" y="165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63436</xdr:rowOff>
    </xdr:from>
    <xdr:ext cx="534377" cy="259045"/>
    <xdr:sp macro="" textlink="">
      <xdr:nvSpPr>
        <xdr:cNvPr id="476" name="テキスト ボックス 475"/>
        <xdr:cNvSpPr txBox="1"/>
      </xdr:nvSpPr>
      <xdr:spPr>
        <a:xfrm>
          <a:off x="9372111" y="163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23009</xdr:rowOff>
    </xdr:from>
    <xdr:to>
      <xdr:col>46</xdr:col>
      <xdr:colOff>38100</xdr:colOff>
      <xdr:row>96</xdr:row>
      <xdr:rowOff>124609</xdr:rowOff>
    </xdr:to>
    <xdr:sp macro="" textlink="">
      <xdr:nvSpPr>
        <xdr:cNvPr id="477" name="楕円 476"/>
        <xdr:cNvSpPr/>
      </xdr:nvSpPr>
      <xdr:spPr>
        <a:xfrm>
          <a:off x="8699500" y="16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141136</xdr:rowOff>
    </xdr:from>
    <xdr:ext cx="534377" cy="259045"/>
    <xdr:sp macro="" textlink="">
      <xdr:nvSpPr>
        <xdr:cNvPr id="478" name="テキスト ボックス 477"/>
        <xdr:cNvSpPr txBox="1"/>
      </xdr:nvSpPr>
      <xdr:spPr>
        <a:xfrm>
          <a:off x="8483111" y="162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113871</xdr:rowOff>
    </xdr:from>
    <xdr:to>
      <xdr:col>41</xdr:col>
      <xdr:colOff>101600</xdr:colOff>
      <xdr:row>97</xdr:row>
      <xdr:rowOff>44021</xdr:rowOff>
    </xdr:to>
    <xdr:sp macro="" textlink="">
      <xdr:nvSpPr>
        <xdr:cNvPr id="479" name="楕円 478"/>
        <xdr:cNvSpPr/>
      </xdr:nvSpPr>
      <xdr:spPr>
        <a:xfrm>
          <a:off x="7810500" y="165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60548</xdr:rowOff>
    </xdr:from>
    <xdr:ext cx="534377" cy="259045"/>
    <xdr:sp macro="" textlink="">
      <xdr:nvSpPr>
        <xdr:cNvPr id="480" name="テキスト ボックス 479"/>
        <xdr:cNvSpPr txBox="1"/>
      </xdr:nvSpPr>
      <xdr:spPr>
        <a:xfrm>
          <a:off x="7594111" y="163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131680</xdr:rowOff>
    </xdr:from>
    <xdr:to>
      <xdr:col>85</xdr:col>
      <xdr:colOff>127000</xdr:colOff>
      <xdr:row>39</xdr:row>
      <xdr:rowOff>22905</xdr:rowOff>
    </xdr:to>
    <xdr:cxnSp macro="">
      <xdr:nvCxnSpPr>
        <xdr:cNvPr id="509" name="直線コネクタ 508"/>
        <xdr:cNvCxnSpPr/>
      </xdr:nvCxnSpPr>
      <xdr:spPr>
        <a:xfrm>
          <a:off x="15481300" y="6646780"/>
          <a:ext cx="8382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60261</xdr:rowOff>
    </xdr:from>
    <xdr:to>
      <xdr:col>81</xdr:col>
      <xdr:colOff>50800</xdr:colOff>
      <xdr:row>38</xdr:row>
      <xdr:rowOff>131680</xdr:rowOff>
    </xdr:to>
    <xdr:cxnSp macro="">
      <xdr:nvCxnSpPr>
        <xdr:cNvPr id="512" name="直線コネクタ 511"/>
        <xdr:cNvCxnSpPr/>
      </xdr:nvCxnSpPr>
      <xdr:spPr>
        <a:xfrm>
          <a:off x="14592300" y="6575361"/>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60261</xdr:rowOff>
    </xdr:from>
    <xdr:to>
      <xdr:col>76</xdr:col>
      <xdr:colOff>114300</xdr:colOff>
      <xdr:row>39</xdr:row>
      <xdr:rowOff>38164</xdr:rowOff>
    </xdr:to>
    <xdr:cxnSp macro="">
      <xdr:nvCxnSpPr>
        <xdr:cNvPr id="515" name="直線コネクタ 514"/>
        <xdr:cNvCxnSpPr/>
      </xdr:nvCxnSpPr>
      <xdr:spPr>
        <a:xfrm flipV="1">
          <a:off x="13703300" y="6575361"/>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109493</xdr:rowOff>
    </xdr:from>
    <xdr:to>
      <xdr:col>76</xdr:col>
      <xdr:colOff>165100</xdr:colOff>
      <xdr:row>39</xdr:row>
      <xdr:rowOff>39643</xdr:rowOff>
    </xdr:to>
    <xdr:sp macro="" textlink="">
      <xdr:nvSpPr>
        <xdr:cNvPr id="516" name="フローチャート: 判断 515"/>
        <xdr:cNvSpPr/>
      </xdr:nvSpPr>
      <xdr:spPr>
        <a:xfrm>
          <a:off x="14541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30770</xdr:rowOff>
    </xdr:from>
    <xdr:ext cx="469744" cy="259045"/>
    <xdr:sp macro="" textlink="">
      <xdr:nvSpPr>
        <xdr:cNvPr id="517" name="テキスト ボックス 516"/>
        <xdr:cNvSpPr txBox="1"/>
      </xdr:nvSpPr>
      <xdr:spPr>
        <a:xfrm>
          <a:off x="14357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38164</xdr:rowOff>
    </xdr:from>
    <xdr:to>
      <xdr:col>71</xdr:col>
      <xdr:colOff>177800</xdr:colOff>
      <xdr:row>39</xdr:row>
      <xdr:rowOff>38983</xdr:rowOff>
    </xdr:to>
    <xdr:cxnSp macro="">
      <xdr:nvCxnSpPr>
        <xdr:cNvPr id="518" name="直線コネクタ 517"/>
        <xdr:cNvCxnSpPr/>
      </xdr:nvCxnSpPr>
      <xdr:spPr>
        <a:xfrm flipV="1">
          <a:off x="12814300" y="672471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143555</xdr:rowOff>
    </xdr:from>
    <xdr:to>
      <xdr:col>85</xdr:col>
      <xdr:colOff>177800</xdr:colOff>
      <xdr:row>39</xdr:row>
      <xdr:rowOff>73705</xdr:rowOff>
    </xdr:to>
    <xdr:sp macro="" textlink="">
      <xdr:nvSpPr>
        <xdr:cNvPr id="528" name="楕円 527"/>
        <xdr:cNvSpPr/>
      </xdr:nvSpPr>
      <xdr:spPr>
        <a:xfrm>
          <a:off x="16268700" y="66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469744" cy="259045"/>
    <xdr:sp macro="" textlink="">
      <xdr:nvSpPr>
        <xdr:cNvPr id="529" name="災害復旧事業費該当値テキスト"/>
        <xdr:cNvSpPr txBox="1"/>
      </xdr:nvSpPr>
      <xdr:spPr>
        <a:xfrm>
          <a:off x="16370300" y="66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80880</xdr:rowOff>
    </xdr:from>
    <xdr:to>
      <xdr:col>81</xdr:col>
      <xdr:colOff>101600</xdr:colOff>
      <xdr:row>39</xdr:row>
      <xdr:rowOff>11030</xdr:rowOff>
    </xdr:to>
    <xdr:sp macro="" textlink="">
      <xdr:nvSpPr>
        <xdr:cNvPr id="530" name="楕円 529"/>
        <xdr:cNvSpPr/>
      </xdr:nvSpPr>
      <xdr:spPr>
        <a:xfrm>
          <a:off x="15430500" y="65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27557</xdr:rowOff>
    </xdr:from>
    <xdr:ext cx="469744" cy="259045"/>
    <xdr:sp macro="" textlink="">
      <xdr:nvSpPr>
        <xdr:cNvPr id="531" name="テキスト ボックス 530"/>
        <xdr:cNvSpPr txBox="1"/>
      </xdr:nvSpPr>
      <xdr:spPr>
        <a:xfrm>
          <a:off x="15246428" y="637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9461</xdr:rowOff>
    </xdr:from>
    <xdr:to>
      <xdr:col>76</xdr:col>
      <xdr:colOff>165100</xdr:colOff>
      <xdr:row>38</xdr:row>
      <xdr:rowOff>111061</xdr:rowOff>
    </xdr:to>
    <xdr:sp macro="" textlink="">
      <xdr:nvSpPr>
        <xdr:cNvPr id="532" name="楕円 531"/>
        <xdr:cNvSpPr/>
      </xdr:nvSpPr>
      <xdr:spPr>
        <a:xfrm>
          <a:off x="14541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127588</xdr:rowOff>
    </xdr:from>
    <xdr:ext cx="469744" cy="259045"/>
    <xdr:sp macro="" textlink="">
      <xdr:nvSpPr>
        <xdr:cNvPr id="533" name="テキスト ボックス 532"/>
        <xdr:cNvSpPr txBox="1"/>
      </xdr:nvSpPr>
      <xdr:spPr>
        <a:xfrm>
          <a:off x="14357428" y="62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158814</xdr:rowOff>
    </xdr:from>
    <xdr:to>
      <xdr:col>72</xdr:col>
      <xdr:colOff>38100</xdr:colOff>
      <xdr:row>39</xdr:row>
      <xdr:rowOff>88964</xdr:rowOff>
    </xdr:to>
    <xdr:sp macro="" textlink="">
      <xdr:nvSpPr>
        <xdr:cNvPr id="534" name="楕円 533"/>
        <xdr:cNvSpPr/>
      </xdr:nvSpPr>
      <xdr:spPr>
        <a:xfrm>
          <a:off x="13652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80091</xdr:rowOff>
    </xdr:from>
    <xdr:ext cx="378565" cy="259045"/>
    <xdr:sp macro="" textlink="">
      <xdr:nvSpPr>
        <xdr:cNvPr id="535" name="テキスト ボックス 534"/>
        <xdr:cNvSpPr txBox="1"/>
      </xdr:nvSpPr>
      <xdr:spPr>
        <a:xfrm>
          <a:off x="13514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159633</xdr:rowOff>
    </xdr:from>
    <xdr:to>
      <xdr:col>67</xdr:col>
      <xdr:colOff>101600</xdr:colOff>
      <xdr:row>39</xdr:row>
      <xdr:rowOff>89783</xdr:rowOff>
    </xdr:to>
    <xdr:sp macro="" textlink="">
      <xdr:nvSpPr>
        <xdr:cNvPr id="536" name="楕円 535"/>
        <xdr:cNvSpPr/>
      </xdr:nvSpPr>
      <xdr:spPr>
        <a:xfrm>
          <a:off x="12763500" y="66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80910</xdr:rowOff>
    </xdr:from>
    <xdr:ext cx="378565" cy="259045"/>
    <xdr:sp macro="" textlink="">
      <xdr:nvSpPr>
        <xdr:cNvPr id="537" name="テキスト ボックス 536"/>
        <xdr:cNvSpPr txBox="1"/>
      </xdr:nvSpPr>
      <xdr:spPr>
        <a:xfrm>
          <a:off x="12625017" y="67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0" name="テキスト ボックス 58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146754</xdr:rowOff>
    </xdr:from>
    <xdr:to>
      <xdr:col>85</xdr:col>
      <xdr:colOff>127000</xdr:colOff>
      <xdr:row>77</xdr:row>
      <xdr:rowOff>20230</xdr:rowOff>
    </xdr:to>
    <xdr:cxnSp macro="">
      <xdr:nvCxnSpPr>
        <xdr:cNvPr id="624" name="直線コネクタ 623"/>
        <xdr:cNvCxnSpPr/>
      </xdr:nvCxnSpPr>
      <xdr:spPr>
        <a:xfrm flipV="1">
          <a:off x="15481300" y="13176954"/>
          <a:ext cx="8382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5"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xdr:rowOff>
    </xdr:from>
    <xdr:to>
      <xdr:col>81</xdr:col>
      <xdr:colOff>50800</xdr:colOff>
      <xdr:row>77</xdr:row>
      <xdr:rowOff>20230</xdr:rowOff>
    </xdr:to>
    <xdr:cxnSp macro="">
      <xdr:nvCxnSpPr>
        <xdr:cNvPr id="627" name="直線コネクタ 626"/>
        <xdr:cNvCxnSpPr/>
      </xdr:nvCxnSpPr>
      <xdr:spPr>
        <a:xfrm>
          <a:off x="14592300" y="13202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29" name="テキスト ボックス 628"/>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xdr:rowOff>
    </xdr:from>
    <xdr:to>
      <xdr:col>76</xdr:col>
      <xdr:colOff>114300</xdr:colOff>
      <xdr:row>77</xdr:row>
      <xdr:rowOff>32204</xdr:rowOff>
    </xdr:to>
    <xdr:cxnSp macro="">
      <xdr:nvCxnSpPr>
        <xdr:cNvPr id="630" name="直線コネクタ 629"/>
        <xdr:cNvCxnSpPr/>
      </xdr:nvCxnSpPr>
      <xdr:spPr>
        <a:xfrm flipV="1">
          <a:off x="13703300" y="132028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117627</xdr:rowOff>
    </xdr:from>
    <xdr:to>
      <xdr:col>76</xdr:col>
      <xdr:colOff>165100</xdr:colOff>
      <xdr:row>78</xdr:row>
      <xdr:rowOff>47777</xdr:rowOff>
    </xdr:to>
    <xdr:sp macro="" textlink="">
      <xdr:nvSpPr>
        <xdr:cNvPr id="631" name="フローチャート: 判断 630"/>
        <xdr:cNvSpPr/>
      </xdr:nvSpPr>
      <xdr:spPr>
        <a:xfrm>
          <a:off x="14541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38904</xdr:rowOff>
    </xdr:from>
    <xdr:ext cx="534377" cy="259045"/>
    <xdr:sp macro="" textlink="">
      <xdr:nvSpPr>
        <xdr:cNvPr id="632" name="テキスト ボックス 631"/>
        <xdr:cNvSpPr txBox="1"/>
      </xdr:nvSpPr>
      <xdr:spPr>
        <a:xfrm>
          <a:off x="14325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150868</xdr:rowOff>
    </xdr:from>
    <xdr:to>
      <xdr:col>71</xdr:col>
      <xdr:colOff>177800</xdr:colOff>
      <xdr:row>77</xdr:row>
      <xdr:rowOff>32204</xdr:rowOff>
    </xdr:to>
    <xdr:cxnSp macro="">
      <xdr:nvCxnSpPr>
        <xdr:cNvPr id="633" name="直線コネクタ 632"/>
        <xdr:cNvCxnSpPr/>
      </xdr:nvCxnSpPr>
      <xdr:spPr>
        <a:xfrm>
          <a:off x="12814300" y="13181068"/>
          <a:ext cx="889000" cy="5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4" name="フローチャート: 判断 633"/>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5" name="テキスト ボックス 634"/>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36" name="フローチャート: 判断 635"/>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37" name="テキスト ボックス 636"/>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95954</xdr:rowOff>
    </xdr:from>
    <xdr:to>
      <xdr:col>85</xdr:col>
      <xdr:colOff>177800</xdr:colOff>
      <xdr:row>77</xdr:row>
      <xdr:rowOff>26104</xdr:rowOff>
    </xdr:to>
    <xdr:sp macro="" textlink="">
      <xdr:nvSpPr>
        <xdr:cNvPr id="643" name="楕円 642"/>
        <xdr:cNvSpPr/>
      </xdr:nvSpPr>
      <xdr:spPr>
        <a:xfrm>
          <a:off x="16268700" y="131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118831</xdr:rowOff>
    </xdr:from>
    <xdr:ext cx="534377" cy="259045"/>
    <xdr:sp macro="" textlink="">
      <xdr:nvSpPr>
        <xdr:cNvPr id="644" name="公債費該当値テキスト"/>
        <xdr:cNvSpPr txBox="1"/>
      </xdr:nvSpPr>
      <xdr:spPr>
        <a:xfrm>
          <a:off x="16370300" y="129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140880</xdr:rowOff>
    </xdr:from>
    <xdr:to>
      <xdr:col>81</xdr:col>
      <xdr:colOff>101600</xdr:colOff>
      <xdr:row>77</xdr:row>
      <xdr:rowOff>71030</xdr:rowOff>
    </xdr:to>
    <xdr:sp macro="" textlink="">
      <xdr:nvSpPr>
        <xdr:cNvPr id="645" name="楕円 644"/>
        <xdr:cNvSpPr/>
      </xdr:nvSpPr>
      <xdr:spPr>
        <a:xfrm>
          <a:off x="15430500" y="131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87556</xdr:rowOff>
    </xdr:from>
    <xdr:ext cx="534377" cy="259045"/>
    <xdr:sp macro="" textlink="">
      <xdr:nvSpPr>
        <xdr:cNvPr id="646" name="テキスト ボックス 645"/>
        <xdr:cNvSpPr txBox="1"/>
      </xdr:nvSpPr>
      <xdr:spPr>
        <a:xfrm>
          <a:off x="15214111" y="129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121830</xdr:rowOff>
    </xdr:from>
    <xdr:to>
      <xdr:col>76</xdr:col>
      <xdr:colOff>165100</xdr:colOff>
      <xdr:row>77</xdr:row>
      <xdr:rowOff>51980</xdr:rowOff>
    </xdr:to>
    <xdr:sp macro="" textlink="">
      <xdr:nvSpPr>
        <xdr:cNvPr id="647" name="楕円 646"/>
        <xdr:cNvSpPr/>
      </xdr:nvSpPr>
      <xdr:spPr>
        <a:xfrm>
          <a:off x="14541500" y="131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68506</xdr:rowOff>
    </xdr:from>
    <xdr:ext cx="534377" cy="259045"/>
    <xdr:sp macro="" textlink="">
      <xdr:nvSpPr>
        <xdr:cNvPr id="648" name="テキスト ボックス 647"/>
        <xdr:cNvSpPr txBox="1"/>
      </xdr:nvSpPr>
      <xdr:spPr>
        <a:xfrm>
          <a:off x="14325111" y="129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152854</xdr:rowOff>
    </xdr:from>
    <xdr:to>
      <xdr:col>72</xdr:col>
      <xdr:colOff>38100</xdr:colOff>
      <xdr:row>77</xdr:row>
      <xdr:rowOff>83004</xdr:rowOff>
    </xdr:to>
    <xdr:sp macro="" textlink="">
      <xdr:nvSpPr>
        <xdr:cNvPr id="649" name="楕円 648"/>
        <xdr:cNvSpPr/>
      </xdr:nvSpPr>
      <xdr:spPr>
        <a:xfrm>
          <a:off x="13652500" y="131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74131</xdr:rowOff>
    </xdr:from>
    <xdr:ext cx="534377" cy="259045"/>
    <xdr:sp macro="" textlink="">
      <xdr:nvSpPr>
        <xdr:cNvPr id="650" name="テキスト ボックス 649"/>
        <xdr:cNvSpPr txBox="1"/>
      </xdr:nvSpPr>
      <xdr:spPr>
        <a:xfrm>
          <a:off x="13436111" y="1327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100068</xdr:rowOff>
    </xdr:from>
    <xdr:to>
      <xdr:col>67</xdr:col>
      <xdr:colOff>101600</xdr:colOff>
      <xdr:row>77</xdr:row>
      <xdr:rowOff>30218</xdr:rowOff>
    </xdr:to>
    <xdr:sp macro="" textlink="">
      <xdr:nvSpPr>
        <xdr:cNvPr id="651" name="楕円 650"/>
        <xdr:cNvSpPr/>
      </xdr:nvSpPr>
      <xdr:spPr>
        <a:xfrm>
          <a:off x="12763500" y="131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46746</xdr:rowOff>
    </xdr:from>
    <xdr:ext cx="534377" cy="259045"/>
    <xdr:sp macro="" textlink="">
      <xdr:nvSpPr>
        <xdr:cNvPr id="652" name="テキスト ボックス 651"/>
        <xdr:cNvSpPr txBox="1"/>
      </xdr:nvSpPr>
      <xdr:spPr>
        <a:xfrm>
          <a:off x="12547111" y="12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73259</xdr:rowOff>
    </xdr:from>
    <xdr:to>
      <xdr:col>85</xdr:col>
      <xdr:colOff>127000</xdr:colOff>
      <xdr:row>98</xdr:row>
      <xdr:rowOff>96225</xdr:rowOff>
    </xdr:to>
    <xdr:cxnSp macro="">
      <xdr:nvCxnSpPr>
        <xdr:cNvPr id="679" name="直線コネクタ 678"/>
        <xdr:cNvCxnSpPr/>
      </xdr:nvCxnSpPr>
      <xdr:spPr>
        <a:xfrm flipV="1">
          <a:off x="15481300" y="16875359"/>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0"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89987</xdr:rowOff>
    </xdr:from>
    <xdr:to>
      <xdr:col>81</xdr:col>
      <xdr:colOff>50800</xdr:colOff>
      <xdr:row>98</xdr:row>
      <xdr:rowOff>96225</xdr:rowOff>
    </xdr:to>
    <xdr:cxnSp macro="">
      <xdr:nvCxnSpPr>
        <xdr:cNvPr id="682" name="直線コネクタ 681"/>
        <xdr:cNvCxnSpPr/>
      </xdr:nvCxnSpPr>
      <xdr:spPr>
        <a:xfrm>
          <a:off x="14592300" y="16892087"/>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4" name="テキスト ボックス 683"/>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89987</xdr:rowOff>
    </xdr:from>
    <xdr:to>
      <xdr:col>76</xdr:col>
      <xdr:colOff>114300</xdr:colOff>
      <xdr:row>98</xdr:row>
      <xdr:rowOff>100123</xdr:rowOff>
    </xdr:to>
    <xdr:cxnSp macro="">
      <xdr:nvCxnSpPr>
        <xdr:cNvPr id="685" name="直線コネクタ 684"/>
        <xdr:cNvCxnSpPr/>
      </xdr:nvCxnSpPr>
      <xdr:spPr>
        <a:xfrm flipV="1">
          <a:off x="13703300" y="16892087"/>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56764</xdr:rowOff>
    </xdr:from>
    <xdr:to>
      <xdr:col>76</xdr:col>
      <xdr:colOff>165100</xdr:colOff>
      <xdr:row>98</xdr:row>
      <xdr:rowOff>158364</xdr:rowOff>
    </xdr:to>
    <xdr:sp macro="" textlink="">
      <xdr:nvSpPr>
        <xdr:cNvPr id="686" name="フローチャート: 判断 685"/>
        <xdr:cNvSpPr/>
      </xdr:nvSpPr>
      <xdr:spPr>
        <a:xfrm>
          <a:off x="14541500" y="168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149491</xdr:rowOff>
    </xdr:from>
    <xdr:ext cx="534377" cy="259045"/>
    <xdr:sp macro="" textlink="">
      <xdr:nvSpPr>
        <xdr:cNvPr id="687" name="テキスト ボックス 686"/>
        <xdr:cNvSpPr txBox="1"/>
      </xdr:nvSpPr>
      <xdr:spPr>
        <a:xfrm>
          <a:off x="14325111" y="169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68831</xdr:rowOff>
    </xdr:from>
    <xdr:to>
      <xdr:col>71</xdr:col>
      <xdr:colOff>177800</xdr:colOff>
      <xdr:row>98</xdr:row>
      <xdr:rowOff>100123</xdr:rowOff>
    </xdr:to>
    <xdr:cxnSp macro="">
      <xdr:nvCxnSpPr>
        <xdr:cNvPr id="688" name="直線コネクタ 687"/>
        <xdr:cNvCxnSpPr/>
      </xdr:nvCxnSpPr>
      <xdr:spPr>
        <a:xfrm>
          <a:off x="12814300" y="16870931"/>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89" name="フローチャート: 判断 688"/>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0" name="テキスト ボックス 689"/>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1" name="フローチャート: 判断 690"/>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116634</xdr:rowOff>
    </xdr:from>
    <xdr:ext cx="534377" cy="259045"/>
    <xdr:sp macro="" textlink="">
      <xdr:nvSpPr>
        <xdr:cNvPr id="692" name="テキスト ボックス 691"/>
        <xdr:cNvSpPr txBox="1"/>
      </xdr:nvSpPr>
      <xdr:spPr>
        <a:xfrm>
          <a:off x="12547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22459</xdr:rowOff>
    </xdr:from>
    <xdr:to>
      <xdr:col>85</xdr:col>
      <xdr:colOff>177800</xdr:colOff>
      <xdr:row>98</xdr:row>
      <xdr:rowOff>124059</xdr:rowOff>
    </xdr:to>
    <xdr:sp macro="" textlink="">
      <xdr:nvSpPr>
        <xdr:cNvPr id="698" name="楕円 697"/>
        <xdr:cNvSpPr/>
      </xdr:nvSpPr>
      <xdr:spPr>
        <a:xfrm>
          <a:off x="162687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153286</xdr:rowOff>
    </xdr:from>
    <xdr:ext cx="534377" cy="259045"/>
    <xdr:sp macro="" textlink="">
      <xdr:nvSpPr>
        <xdr:cNvPr id="699" name="積立金該当値テキスト"/>
        <xdr:cNvSpPr txBox="1"/>
      </xdr:nvSpPr>
      <xdr:spPr>
        <a:xfrm>
          <a:off x="16370300" y="1661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45425</xdr:rowOff>
    </xdr:from>
    <xdr:to>
      <xdr:col>81</xdr:col>
      <xdr:colOff>101600</xdr:colOff>
      <xdr:row>98</xdr:row>
      <xdr:rowOff>147025</xdr:rowOff>
    </xdr:to>
    <xdr:sp macro="" textlink="">
      <xdr:nvSpPr>
        <xdr:cNvPr id="700" name="楕円 699"/>
        <xdr:cNvSpPr/>
      </xdr:nvSpPr>
      <xdr:spPr>
        <a:xfrm>
          <a:off x="15430500" y="168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163552</xdr:rowOff>
    </xdr:from>
    <xdr:ext cx="534377" cy="259045"/>
    <xdr:sp macro="" textlink="">
      <xdr:nvSpPr>
        <xdr:cNvPr id="701" name="テキスト ボックス 700"/>
        <xdr:cNvSpPr txBox="1"/>
      </xdr:nvSpPr>
      <xdr:spPr>
        <a:xfrm>
          <a:off x="15214111" y="1662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39187</xdr:rowOff>
    </xdr:from>
    <xdr:to>
      <xdr:col>76</xdr:col>
      <xdr:colOff>165100</xdr:colOff>
      <xdr:row>98</xdr:row>
      <xdr:rowOff>140787</xdr:rowOff>
    </xdr:to>
    <xdr:sp macro="" textlink="">
      <xdr:nvSpPr>
        <xdr:cNvPr id="702" name="楕円 701"/>
        <xdr:cNvSpPr/>
      </xdr:nvSpPr>
      <xdr:spPr>
        <a:xfrm>
          <a:off x="14541500" y="168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157314</xdr:rowOff>
    </xdr:from>
    <xdr:ext cx="534377" cy="259045"/>
    <xdr:sp macro="" textlink="">
      <xdr:nvSpPr>
        <xdr:cNvPr id="703" name="テキスト ボックス 702"/>
        <xdr:cNvSpPr txBox="1"/>
      </xdr:nvSpPr>
      <xdr:spPr>
        <a:xfrm>
          <a:off x="14325111" y="166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49323</xdr:rowOff>
    </xdr:from>
    <xdr:to>
      <xdr:col>72</xdr:col>
      <xdr:colOff>38100</xdr:colOff>
      <xdr:row>98</xdr:row>
      <xdr:rowOff>150923</xdr:rowOff>
    </xdr:to>
    <xdr:sp macro="" textlink="">
      <xdr:nvSpPr>
        <xdr:cNvPr id="704" name="楕円 703"/>
        <xdr:cNvSpPr/>
      </xdr:nvSpPr>
      <xdr:spPr>
        <a:xfrm>
          <a:off x="13652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142050</xdr:rowOff>
    </xdr:from>
    <xdr:ext cx="534377" cy="259045"/>
    <xdr:sp macro="" textlink="">
      <xdr:nvSpPr>
        <xdr:cNvPr id="705" name="テキスト ボックス 704"/>
        <xdr:cNvSpPr txBox="1"/>
      </xdr:nvSpPr>
      <xdr:spPr>
        <a:xfrm>
          <a:off x="13436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18031</xdr:rowOff>
    </xdr:from>
    <xdr:to>
      <xdr:col>67</xdr:col>
      <xdr:colOff>101600</xdr:colOff>
      <xdr:row>98</xdr:row>
      <xdr:rowOff>119631</xdr:rowOff>
    </xdr:to>
    <xdr:sp macro="" textlink="">
      <xdr:nvSpPr>
        <xdr:cNvPr id="706" name="楕円 705"/>
        <xdr:cNvSpPr/>
      </xdr:nvSpPr>
      <xdr:spPr>
        <a:xfrm>
          <a:off x="12763500" y="16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136158</xdr:rowOff>
    </xdr:from>
    <xdr:ext cx="534377" cy="259045"/>
    <xdr:sp macro="" textlink="">
      <xdr:nvSpPr>
        <xdr:cNvPr id="707" name="テキスト ボックス 706"/>
        <xdr:cNvSpPr txBox="1"/>
      </xdr:nvSpPr>
      <xdr:spPr>
        <a:xfrm>
          <a:off x="12547111" y="165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168161</xdr:rowOff>
    </xdr:from>
    <xdr:to>
      <xdr:col>116</xdr:col>
      <xdr:colOff>63500</xdr:colOff>
      <xdr:row>39</xdr:row>
      <xdr:rowOff>30811</xdr:rowOff>
    </xdr:to>
    <xdr:cxnSp macro="">
      <xdr:nvCxnSpPr>
        <xdr:cNvPr id="736" name="直線コネクタ 735"/>
        <xdr:cNvCxnSpPr/>
      </xdr:nvCxnSpPr>
      <xdr:spPr>
        <a:xfrm flipV="1">
          <a:off x="21323300" y="6683261"/>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30811</xdr:rowOff>
    </xdr:from>
    <xdr:to>
      <xdr:col>111</xdr:col>
      <xdr:colOff>177800</xdr:colOff>
      <xdr:row>39</xdr:row>
      <xdr:rowOff>44374</xdr:rowOff>
    </xdr:to>
    <xdr:cxnSp macro="">
      <xdr:nvCxnSpPr>
        <xdr:cNvPr id="739" name="直線コネクタ 738"/>
        <xdr:cNvCxnSpPr/>
      </xdr:nvCxnSpPr>
      <xdr:spPr>
        <a:xfrm flipV="1">
          <a:off x="20434300" y="671736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2" name="直線コネクタ 741"/>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82994</xdr:rowOff>
    </xdr:from>
    <xdr:to>
      <xdr:col>107</xdr:col>
      <xdr:colOff>101600</xdr:colOff>
      <xdr:row>39</xdr:row>
      <xdr:rowOff>13144</xdr:rowOff>
    </xdr:to>
    <xdr:sp macro="" textlink="">
      <xdr:nvSpPr>
        <xdr:cNvPr id="743" name="フローチャート: 判断 742"/>
        <xdr:cNvSpPr/>
      </xdr:nvSpPr>
      <xdr:spPr>
        <a:xfrm>
          <a:off x="20383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29672</xdr:rowOff>
    </xdr:from>
    <xdr:ext cx="469744" cy="259045"/>
    <xdr:sp macro="" textlink="">
      <xdr:nvSpPr>
        <xdr:cNvPr id="744" name="テキスト ボックス 743"/>
        <xdr:cNvSpPr txBox="1"/>
      </xdr:nvSpPr>
      <xdr:spPr>
        <a:xfrm>
          <a:off x="20199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44374</xdr:rowOff>
    </xdr:to>
    <xdr:cxnSp macro="">
      <xdr:nvCxnSpPr>
        <xdr:cNvPr id="745" name="直線コネクタ 744"/>
        <xdr:cNvCxnSpPr/>
      </xdr:nvCxnSpPr>
      <xdr:spPr>
        <a:xfrm>
          <a:off x="18656300" y="6730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6" name="フローチャート: 判断 745"/>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7" name="テキスト ボックス 746"/>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8" name="フローチャート: 判断 747"/>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9" name="テキスト ボックス 748"/>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117361</xdr:rowOff>
    </xdr:from>
    <xdr:to>
      <xdr:col>116</xdr:col>
      <xdr:colOff>114300</xdr:colOff>
      <xdr:row>39</xdr:row>
      <xdr:rowOff>47511</xdr:rowOff>
    </xdr:to>
    <xdr:sp macro="" textlink="">
      <xdr:nvSpPr>
        <xdr:cNvPr id="755" name="楕円 754"/>
        <xdr:cNvSpPr/>
      </xdr:nvSpPr>
      <xdr:spPr>
        <a:xfrm>
          <a:off x="221107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32288</xdr:rowOff>
    </xdr:from>
    <xdr:ext cx="469744" cy="259045"/>
    <xdr:sp macro="" textlink="">
      <xdr:nvSpPr>
        <xdr:cNvPr id="756" name="投資及び出資金該当値テキスト"/>
        <xdr:cNvSpPr txBox="1"/>
      </xdr:nvSpPr>
      <xdr:spPr>
        <a:xfrm>
          <a:off x="22212300" y="65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151461</xdr:rowOff>
    </xdr:from>
    <xdr:to>
      <xdr:col>112</xdr:col>
      <xdr:colOff>38100</xdr:colOff>
      <xdr:row>39</xdr:row>
      <xdr:rowOff>81611</xdr:rowOff>
    </xdr:to>
    <xdr:sp macro="" textlink="">
      <xdr:nvSpPr>
        <xdr:cNvPr id="757" name="楕円 756"/>
        <xdr:cNvSpPr/>
      </xdr:nvSpPr>
      <xdr:spPr>
        <a:xfrm>
          <a:off x="212725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72738</xdr:rowOff>
    </xdr:from>
    <xdr:ext cx="378565" cy="259045"/>
    <xdr:sp macro="" textlink="">
      <xdr:nvSpPr>
        <xdr:cNvPr id="758" name="テキスト ボックス 757"/>
        <xdr:cNvSpPr txBox="1"/>
      </xdr:nvSpPr>
      <xdr:spPr>
        <a:xfrm>
          <a:off x="21134017" y="675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9" name="楕円 758"/>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0" name="テキスト ボックス 759"/>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1" name="楕円 760"/>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2" name="テキスト ボックス 761"/>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3" name="楕円 762"/>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4" name="テキスト ボックス 763"/>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6"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164174</xdr:rowOff>
    </xdr:from>
    <xdr:to>
      <xdr:col>107</xdr:col>
      <xdr:colOff>101600</xdr:colOff>
      <xdr:row>58</xdr:row>
      <xdr:rowOff>94324</xdr:rowOff>
    </xdr:to>
    <xdr:sp macro="" textlink="">
      <xdr:nvSpPr>
        <xdr:cNvPr id="802" name="フローチャート: 判断 801"/>
        <xdr:cNvSpPr/>
      </xdr:nvSpPr>
      <xdr:spPr>
        <a:xfrm>
          <a:off x="20383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110851</xdr:rowOff>
    </xdr:from>
    <xdr:ext cx="469744" cy="259045"/>
    <xdr:sp macro="" textlink="">
      <xdr:nvSpPr>
        <xdr:cNvPr id="803" name="テキスト ボックス 802"/>
        <xdr:cNvSpPr txBox="1"/>
      </xdr:nvSpPr>
      <xdr:spPr>
        <a:xfrm>
          <a:off x="20199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5" name="フローチャート: 判断 804"/>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06" name="テキスト ボックス 805"/>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7" name="フローチャート: 判断 806"/>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08" name="テキスト ボックス 807"/>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24823</xdr:rowOff>
    </xdr:from>
    <xdr:to>
      <xdr:col>116</xdr:col>
      <xdr:colOff>63500</xdr:colOff>
      <xdr:row>77</xdr:row>
      <xdr:rowOff>26936</xdr:rowOff>
    </xdr:to>
    <xdr:cxnSp macro="">
      <xdr:nvCxnSpPr>
        <xdr:cNvPr id="850" name="直線コネクタ 849"/>
        <xdr:cNvCxnSpPr/>
      </xdr:nvCxnSpPr>
      <xdr:spPr>
        <a:xfrm flipV="1">
          <a:off x="21323300" y="13226473"/>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14007</xdr:rowOff>
    </xdr:from>
    <xdr:to>
      <xdr:col>111</xdr:col>
      <xdr:colOff>177800</xdr:colOff>
      <xdr:row>77</xdr:row>
      <xdr:rowOff>26936</xdr:rowOff>
    </xdr:to>
    <xdr:cxnSp macro="">
      <xdr:nvCxnSpPr>
        <xdr:cNvPr id="853" name="直線コネクタ 852"/>
        <xdr:cNvCxnSpPr/>
      </xdr:nvCxnSpPr>
      <xdr:spPr>
        <a:xfrm>
          <a:off x="20434300" y="13215657"/>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14007</xdr:rowOff>
    </xdr:from>
    <xdr:to>
      <xdr:col>107</xdr:col>
      <xdr:colOff>50800</xdr:colOff>
      <xdr:row>77</xdr:row>
      <xdr:rowOff>41539</xdr:rowOff>
    </xdr:to>
    <xdr:cxnSp macro="">
      <xdr:nvCxnSpPr>
        <xdr:cNvPr id="856" name="直線コネクタ 855"/>
        <xdr:cNvCxnSpPr/>
      </xdr:nvCxnSpPr>
      <xdr:spPr>
        <a:xfrm flipV="1">
          <a:off x="19545300" y="13215657"/>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16667</xdr:rowOff>
    </xdr:from>
    <xdr:to>
      <xdr:col>107</xdr:col>
      <xdr:colOff>101600</xdr:colOff>
      <xdr:row>77</xdr:row>
      <xdr:rowOff>118267</xdr:rowOff>
    </xdr:to>
    <xdr:sp macro="" textlink="">
      <xdr:nvSpPr>
        <xdr:cNvPr id="857" name="フローチャート: 判断 856"/>
        <xdr:cNvSpPr/>
      </xdr:nvSpPr>
      <xdr:spPr>
        <a:xfrm>
          <a:off x="20383500" y="1321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109394</xdr:rowOff>
    </xdr:from>
    <xdr:ext cx="534377" cy="259045"/>
    <xdr:sp macro="" textlink="">
      <xdr:nvSpPr>
        <xdr:cNvPr id="858" name="テキスト ボックス 857"/>
        <xdr:cNvSpPr txBox="1"/>
      </xdr:nvSpPr>
      <xdr:spPr>
        <a:xfrm>
          <a:off x="20167111" y="133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41539</xdr:rowOff>
    </xdr:from>
    <xdr:to>
      <xdr:col>102</xdr:col>
      <xdr:colOff>114300</xdr:colOff>
      <xdr:row>77</xdr:row>
      <xdr:rowOff>58702</xdr:rowOff>
    </xdr:to>
    <xdr:cxnSp macro="">
      <xdr:nvCxnSpPr>
        <xdr:cNvPr id="859" name="直線コネクタ 858"/>
        <xdr:cNvCxnSpPr/>
      </xdr:nvCxnSpPr>
      <xdr:spPr>
        <a:xfrm flipV="1">
          <a:off x="18656300" y="13243189"/>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0" name="フローチャート: 判断 859"/>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1" name="テキスト ボックス 860"/>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2" name="フローチャート: 判断 861"/>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3" name="テキスト ボックス 862"/>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145473</xdr:rowOff>
    </xdr:from>
    <xdr:to>
      <xdr:col>116</xdr:col>
      <xdr:colOff>114300</xdr:colOff>
      <xdr:row>77</xdr:row>
      <xdr:rowOff>75623</xdr:rowOff>
    </xdr:to>
    <xdr:sp macro="" textlink="">
      <xdr:nvSpPr>
        <xdr:cNvPr id="869" name="楕円 868"/>
        <xdr:cNvSpPr/>
      </xdr:nvSpPr>
      <xdr:spPr>
        <a:xfrm>
          <a:off x="22110700" y="1317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104851</xdr:rowOff>
    </xdr:from>
    <xdr:ext cx="534377" cy="259045"/>
    <xdr:sp macro="" textlink="">
      <xdr:nvSpPr>
        <xdr:cNvPr id="870" name="繰出金該当値テキスト"/>
        <xdr:cNvSpPr txBox="1"/>
      </xdr:nvSpPr>
      <xdr:spPr>
        <a:xfrm>
          <a:off x="22212300" y="129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147586</xdr:rowOff>
    </xdr:from>
    <xdr:to>
      <xdr:col>112</xdr:col>
      <xdr:colOff>38100</xdr:colOff>
      <xdr:row>77</xdr:row>
      <xdr:rowOff>77736</xdr:rowOff>
    </xdr:to>
    <xdr:sp macro="" textlink="">
      <xdr:nvSpPr>
        <xdr:cNvPr id="871" name="楕円 870"/>
        <xdr:cNvSpPr/>
      </xdr:nvSpPr>
      <xdr:spPr>
        <a:xfrm>
          <a:off x="21272500" y="131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94263</xdr:rowOff>
    </xdr:from>
    <xdr:ext cx="534377" cy="259045"/>
    <xdr:sp macro="" textlink="">
      <xdr:nvSpPr>
        <xdr:cNvPr id="872" name="テキスト ボックス 871"/>
        <xdr:cNvSpPr txBox="1"/>
      </xdr:nvSpPr>
      <xdr:spPr>
        <a:xfrm>
          <a:off x="21056111" y="12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134657</xdr:rowOff>
    </xdr:from>
    <xdr:to>
      <xdr:col>107</xdr:col>
      <xdr:colOff>101600</xdr:colOff>
      <xdr:row>77</xdr:row>
      <xdr:rowOff>64807</xdr:rowOff>
    </xdr:to>
    <xdr:sp macro="" textlink="">
      <xdr:nvSpPr>
        <xdr:cNvPr id="873" name="楕円 872"/>
        <xdr:cNvSpPr/>
      </xdr:nvSpPr>
      <xdr:spPr>
        <a:xfrm>
          <a:off x="20383500" y="131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81334</xdr:rowOff>
    </xdr:from>
    <xdr:ext cx="534377" cy="259045"/>
    <xdr:sp macro="" textlink="">
      <xdr:nvSpPr>
        <xdr:cNvPr id="874" name="テキスト ボックス 873"/>
        <xdr:cNvSpPr txBox="1"/>
      </xdr:nvSpPr>
      <xdr:spPr>
        <a:xfrm>
          <a:off x="20167111" y="129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162189</xdr:rowOff>
    </xdr:from>
    <xdr:to>
      <xdr:col>102</xdr:col>
      <xdr:colOff>165100</xdr:colOff>
      <xdr:row>77</xdr:row>
      <xdr:rowOff>92339</xdr:rowOff>
    </xdr:to>
    <xdr:sp macro="" textlink="">
      <xdr:nvSpPr>
        <xdr:cNvPr id="875" name="楕円 874"/>
        <xdr:cNvSpPr/>
      </xdr:nvSpPr>
      <xdr:spPr>
        <a:xfrm>
          <a:off x="19494500" y="131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108866</xdr:rowOff>
    </xdr:from>
    <xdr:ext cx="534377" cy="259045"/>
    <xdr:sp macro="" textlink="">
      <xdr:nvSpPr>
        <xdr:cNvPr id="876" name="テキスト ボックス 875"/>
        <xdr:cNvSpPr txBox="1"/>
      </xdr:nvSpPr>
      <xdr:spPr>
        <a:xfrm>
          <a:off x="19278111" y="129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7902</xdr:rowOff>
    </xdr:from>
    <xdr:to>
      <xdr:col>98</xdr:col>
      <xdr:colOff>38100</xdr:colOff>
      <xdr:row>77</xdr:row>
      <xdr:rowOff>109502</xdr:rowOff>
    </xdr:to>
    <xdr:sp macro="" textlink="">
      <xdr:nvSpPr>
        <xdr:cNvPr id="877" name="楕円 876"/>
        <xdr:cNvSpPr/>
      </xdr:nvSpPr>
      <xdr:spPr>
        <a:xfrm>
          <a:off x="18605500" y="132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100629</xdr:rowOff>
    </xdr:from>
    <xdr:ext cx="534377" cy="259045"/>
    <xdr:sp macro="" textlink="">
      <xdr:nvSpPr>
        <xdr:cNvPr id="878" name="テキスト ボックス 877"/>
        <xdr:cNvSpPr txBox="1"/>
      </xdr:nvSpPr>
      <xdr:spPr>
        <a:xfrm>
          <a:off x="18389111" y="133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17" name="フローチャート: 判断 916"/>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18" name="テキスト ボックス 917"/>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住民一人当たりのコストの特徴点としては、類似団体内平均と比較すると人件費、普通建設事業費等が高いことがあげられる。これは人件費においては人口千人あたりの職員数が多いこと、普通建設事業費にお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してきたインフラの更新時期を迎えていることや最終処分場などの大型事業に伴う新規整備費の増に起因する。また、物件費や補助費等は行政改革等の効果もあり類似団体内平均を下回ってはいるが、今後も、定員適正化計画や行政改革大綱・推進計画に基づき職員数の減や事務事業の見直しにより、コストパフォーマンスが向上するよう見直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28,485
28,296
112.30
18,339,717
17,847,005
446,697
8,818,033
22,241,126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139471</xdr:rowOff>
    </xdr:from>
    <xdr:to>
      <xdr:col>24</xdr:col>
      <xdr:colOff>63500</xdr:colOff>
      <xdr:row>36</xdr:row>
      <xdr:rowOff>149682</xdr:rowOff>
    </xdr:to>
    <xdr:cxnSp macro="">
      <xdr:nvCxnSpPr>
        <xdr:cNvPr id="60" name="直線コネクタ 59"/>
        <xdr:cNvCxnSpPr/>
      </xdr:nvCxnSpPr>
      <xdr:spPr>
        <a:xfrm>
          <a:off x="3797300" y="6311671"/>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116306</xdr:rowOff>
    </xdr:from>
    <xdr:to>
      <xdr:col>19</xdr:col>
      <xdr:colOff>177800</xdr:colOff>
      <xdr:row>36</xdr:row>
      <xdr:rowOff>139471</xdr:rowOff>
    </xdr:to>
    <xdr:cxnSp macro="">
      <xdr:nvCxnSpPr>
        <xdr:cNvPr id="63" name="直線コネクタ 62"/>
        <xdr:cNvCxnSpPr/>
      </xdr:nvCxnSpPr>
      <xdr:spPr>
        <a:xfrm>
          <a:off x="2908300" y="628850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116306</xdr:rowOff>
    </xdr:from>
    <xdr:to>
      <xdr:col>15</xdr:col>
      <xdr:colOff>50800</xdr:colOff>
      <xdr:row>36</xdr:row>
      <xdr:rowOff>122174</xdr:rowOff>
    </xdr:to>
    <xdr:cxnSp macro="">
      <xdr:nvCxnSpPr>
        <xdr:cNvPr id="66" name="直線コネクタ 65"/>
        <xdr:cNvCxnSpPr/>
      </xdr:nvCxnSpPr>
      <xdr:spPr>
        <a:xfrm flipV="1">
          <a:off x="2019300" y="628850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120752</xdr:rowOff>
    </xdr:from>
    <xdr:to>
      <xdr:col>15</xdr:col>
      <xdr:colOff>101600</xdr:colOff>
      <xdr:row>37</xdr:row>
      <xdr:rowOff>50902</xdr:rowOff>
    </xdr:to>
    <xdr:sp macro="" textlink="">
      <xdr:nvSpPr>
        <xdr:cNvPr id="67" name="フローチャート: 判断 66"/>
        <xdr:cNvSpPr/>
      </xdr:nvSpPr>
      <xdr:spPr>
        <a:xfrm>
          <a:off x="2857500" y="62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42029</xdr:rowOff>
    </xdr:from>
    <xdr:ext cx="469744" cy="259045"/>
    <xdr:sp macro="" textlink="">
      <xdr:nvSpPr>
        <xdr:cNvPr id="68" name="テキスト ボックス 67"/>
        <xdr:cNvSpPr txBox="1"/>
      </xdr:nvSpPr>
      <xdr:spPr>
        <a:xfrm>
          <a:off x="2673428" y="63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122174</xdr:rowOff>
    </xdr:from>
    <xdr:to>
      <xdr:col>10</xdr:col>
      <xdr:colOff>114300</xdr:colOff>
      <xdr:row>36</xdr:row>
      <xdr:rowOff>131013</xdr:rowOff>
    </xdr:to>
    <xdr:cxnSp macro="">
      <xdr:nvCxnSpPr>
        <xdr:cNvPr id="69" name="直線コネクタ 68"/>
        <xdr:cNvCxnSpPr/>
      </xdr:nvCxnSpPr>
      <xdr:spPr>
        <a:xfrm flipV="1">
          <a:off x="1130300" y="629437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98882</xdr:rowOff>
    </xdr:from>
    <xdr:to>
      <xdr:col>24</xdr:col>
      <xdr:colOff>114300</xdr:colOff>
      <xdr:row>37</xdr:row>
      <xdr:rowOff>29032</xdr:rowOff>
    </xdr:to>
    <xdr:sp macro="" textlink="">
      <xdr:nvSpPr>
        <xdr:cNvPr id="79" name="楕円 78"/>
        <xdr:cNvSpPr/>
      </xdr:nvSpPr>
      <xdr:spPr>
        <a:xfrm>
          <a:off x="4584700" y="62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121759</xdr:rowOff>
    </xdr:from>
    <xdr:ext cx="469744" cy="259045"/>
    <xdr:sp macro="" textlink="">
      <xdr:nvSpPr>
        <xdr:cNvPr id="80" name="議会費該当値テキスト"/>
        <xdr:cNvSpPr txBox="1"/>
      </xdr:nvSpPr>
      <xdr:spPr>
        <a:xfrm>
          <a:off x="4686300" y="612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88671</xdr:rowOff>
    </xdr:from>
    <xdr:to>
      <xdr:col>20</xdr:col>
      <xdr:colOff>38100</xdr:colOff>
      <xdr:row>37</xdr:row>
      <xdr:rowOff>18821</xdr:rowOff>
    </xdr:to>
    <xdr:sp macro="" textlink="">
      <xdr:nvSpPr>
        <xdr:cNvPr id="81" name="楕円 80"/>
        <xdr:cNvSpPr/>
      </xdr:nvSpPr>
      <xdr:spPr>
        <a:xfrm>
          <a:off x="3746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35348</xdr:rowOff>
    </xdr:from>
    <xdr:ext cx="469744" cy="259045"/>
    <xdr:sp macro="" textlink="">
      <xdr:nvSpPr>
        <xdr:cNvPr id="82" name="テキスト ボックス 81"/>
        <xdr:cNvSpPr txBox="1"/>
      </xdr:nvSpPr>
      <xdr:spPr>
        <a:xfrm>
          <a:off x="3562428" y="60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65506</xdr:rowOff>
    </xdr:from>
    <xdr:to>
      <xdr:col>15</xdr:col>
      <xdr:colOff>101600</xdr:colOff>
      <xdr:row>36</xdr:row>
      <xdr:rowOff>167106</xdr:rowOff>
    </xdr:to>
    <xdr:sp macro="" textlink="">
      <xdr:nvSpPr>
        <xdr:cNvPr id="83" name="楕円 82"/>
        <xdr:cNvSpPr/>
      </xdr:nvSpPr>
      <xdr:spPr>
        <a:xfrm>
          <a:off x="28575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12183</xdr:rowOff>
    </xdr:from>
    <xdr:ext cx="469744" cy="259045"/>
    <xdr:sp macro="" textlink="">
      <xdr:nvSpPr>
        <xdr:cNvPr id="84" name="テキスト ボックス 83"/>
        <xdr:cNvSpPr txBox="1"/>
      </xdr:nvSpPr>
      <xdr:spPr>
        <a:xfrm>
          <a:off x="2673428" y="60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71374</xdr:rowOff>
    </xdr:from>
    <xdr:to>
      <xdr:col>10</xdr:col>
      <xdr:colOff>165100</xdr:colOff>
      <xdr:row>37</xdr:row>
      <xdr:rowOff>1524</xdr:rowOff>
    </xdr:to>
    <xdr:sp macro="" textlink="">
      <xdr:nvSpPr>
        <xdr:cNvPr id="85" name="楕円 84"/>
        <xdr:cNvSpPr/>
      </xdr:nvSpPr>
      <xdr:spPr>
        <a:xfrm>
          <a:off x="1968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18051</xdr:rowOff>
    </xdr:from>
    <xdr:ext cx="469744" cy="259045"/>
    <xdr:sp macro="" textlink="">
      <xdr:nvSpPr>
        <xdr:cNvPr id="86" name="テキスト ボックス 85"/>
        <xdr:cNvSpPr txBox="1"/>
      </xdr:nvSpPr>
      <xdr:spPr>
        <a:xfrm>
          <a:off x="1784428"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80213</xdr:rowOff>
    </xdr:from>
    <xdr:to>
      <xdr:col>6</xdr:col>
      <xdr:colOff>38100</xdr:colOff>
      <xdr:row>37</xdr:row>
      <xdr:rowOff>10363</xdr:rowOff>
    </xdr:to>
    <xdr:sp macro="" textlink="">
      <xdr:nvSpPr>
        <xdr:cNvPr id="87" name="楕円 86"/>
        <xdr:cNvSpPr/>
      </xdr:nvSpPr>
      <xdr:spPr>
        <a:xfrm>
          <a:off x="1079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26890</xdr:rowOff>
    </xdr:from>
    <xdr:ext cx="469744" cy="259045"/>
    <xdr:sp macro="" textlink="">
      <xdr:nvSpPr>
        <xdr:cNvPr id="88" name="テキスト ボックス 87"/>
        <xdr:cNvSpPr txBox="1"/>
      </xdr:nvSpPr>
      <xdr:spPr>
        <a:xfrm>
          <a:off x="895428" y="60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113608</xdr:rowOff>
    </xdr:from>
    <xdr:to>
      <xdr:col>24</xdr:col>
      <xdr:colOff>63500</xdr:colOff>
      <xdr:row>57</xdr:row>
      <xdr:rowOff>113878</xdr:rowOff>
    </xdr:to>
    <xdr:cxnSp macro="">
      <xdr:nvCxnSpPr>
        <xdr:cNvPr id="115" name="直線コネクタ 114"/>
        <xdr:cNvCxnSpPr/>
      </xdr:nvCxnSpPr>
      <xdr:spPr>
        <a:xfrm flipV="1">
          <a:off x="3797300" y="9886258"/>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106293</xdr:rowOff>
    </xdr:from>
    <xdr:to>
      <xdr:col>19</xdr:col>
      <xdr:colOff>177800</xdr:colOff>
      <xdr:row>57</xdr:row>
      <xdr:rowOff>113878</xdr:rowOff>
    </xdr:to>
    <xdr:cxnSp macro="">
      <xdr:nvCxnSpPr>
        <xdr:cNvPr id="118" name="直線コネクタ 117"/>
        <xdr:cNvCxnSpPr/>
      </xdr:nvCxnSpPr>
      <xdr:spPr>
        <a:xfrm>
          <a:off x="2908300" y="9878943"/>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106293</xdr:rowOff>
    </xdr:from>
    <xdr:to>
      <xdr:col>15</xdr:col>
      <xdr:colOff>50800</xdr:colOff>
      <xdr:row>57</xdr:row>
      <xdr:rowOff>140177</xdr:rowOff>
    </xdr:to>
    <xdr:cxnSp macro="">
      <xdr:nvCxnSpPr>
        <xdr:cNvPr id="121" name="直線コネクタ 120"/>
        <xdr:cNvCxnSpPr/>
      </xdr:nvCxnSpPr>
      <xdr:spPr>
        <a:xfrm flipV="1">
          <a:off x="2019300" y="9878943"/>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107460</xdr:rowOff>
    </xdr:from>
    <xdr:to>
      <xdr:col>15</xdr:col>
      <xdr:colOff>101600</xdr:colOff>
      <xdr:row>58</xdr:row>
      <xdr:rowOff>37610</xdr:rowOff>
    </xdr:to>
    <xdr:sp macro="" textlink="">
      <xdr:nvSpPr>
        <xdr:cNvPr id="122" name="フローチャート: 判断 121"/>
        <xdr:cNvSpPr/>
      </xdr:nvSpPr>
      <xdr:spPr>
        <a:xfrm>
          <a:off x="2857500" y="98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28737</xdr:rowOff>
    </xdr:from>
    <xdr:ext cx="534377" cy="259045"/>
    <xdr:sp macro="" textlink="">
      <xdr:nvSpPr>
        <xdr:cNvPr id="123" name="テキスト ボックス 122"/>
        <xdr:cNvSpPr txBox="1"/>
      </xdr:nvSpPr>
      <xdr:spPr>
        <a:xfrm>
          <a:off x="2641111" y="99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101183</xdr:rowOff>
    </xdr:from>
    <xdr:to>
      <xdr:col>10</xdr:col>
      <xdr:colOff>114300</xdr:colOff>
      <xdr:row>57</xdr:row>
      <xdr:rowOff>140177</xdr:rowOff>
    </xdr:to>
    <xdr:cxnSp macro="">
      <xdr:nvCxnSpPr>
        <xdr:cNvPr id="124" name="直線コネクタ 123"/>
        <xdr:cNvCxnSpPr/>
      </xdr:nvCxnSpPr>
      <xdr:spPr>
        <a:xfrm>
          <a:off x="1130300" y="9873833"/>
          <a:ext cx="889000" cy="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162966</xdr:rowOff>
    </xdr:from>
    <xdr:ext cx="534377" cy="259045"/>
    <xdr:sp macro="" textlink="">
      <xdr:nvSpPr>
        <xdr:cNvPr id="128" name="テキスト ボックス 127"/>
        <xdr:cNvSpPr txBox="1"/>
      </xdr:nvSpPr>
      <xdr:spPr>
        <a:xfrm>
          <a:off x="863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62808</xdr:rowOff>
    </xdr:from>
    <xdr:to>
      <xdr:col>24</xdr:col>
      <xdr:colOff>114300</xdr:colOff>
      <xdr:row>57</xdr:row>
      <xdr:rowOff>164408</xdr:rowOff>
    </xdr:to>
    <xdr:sp macro="" textlink="">
      <xdr:nvSpPr>
        <xdr:cNvPr id="134" name="楕円 133"/>
        <xdr:cNvSpPr/>
      </xdr:nvSpPr>
      <xdr:spPr>
        <a:xfrm>
          <a:off x="4584700" y="98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22185</xdr:rowOff>
    </xdr:from>
    <xdr:ext cx="534377" cy="259045"/>
    <xdr:sp macro="" textlink="">
      <xdr:nvSpPr>
        <xdr:cNvPr id="135" name="総務費該当値テキスト"/>
        <xdr:cNvSpPr txBox="1"/>
      </xdr:nvSpPr>
      <xdr:spPr>
        <a:xfrm>
          <a:off x="4686300" y="96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63078</xdr:rowOff>
    </xdr:from>
    <xdr:to>
      <xdr:col>20</xdr:col>
      <xdr:colOff>38100</xdr:colOff>
      <xdr:row>57</xdr:row>
      <xdr:rowOff>164678</xdr:rowOff>
    </xdr:to>
    <xdr:sp macro="" textlink="">
      <xdr:nvSpPr>
        <xdr:cNvPr id="136" name="楕円 135"/>
        <xdr:cNvSpPr/>
      </xdr:nvSpPr>
      <xdr:spPr>
        <a:xfrm>
          <a:off x="3746500" y="98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9755</xdr:rowOff>
    </xdr:from>
    <xdr:ext cx="534377" cy="259045"/>
    <xdr:sp macro="" textlink="">
      <xdr:nvSpPr>
        <xdr:cNvPr id="137" name="テキスト ボックス 136"/>
        <xdr:cNvSpPr txBox="1"/>
      </xdr:nvSpPr>
      <xdr:spPr>
        <a:xfrm>
          <a:off x="3530111" y="96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55493</xdr:rowOff>
    </xdr:from>
    <xdr:to>
      <xdr:col>15</xdr:col>
      <xdr:colOff>101600</xdr:colOff>
      <xdr:row>57</xdr:row>
      <xdr:rowOff>157093</xdr:rowOff>
    </xdr:to>
    <xdr:sp macro="" textlink="">
      <xdr:nvSpPr>
        <xdr:cNvPr id="138" name="楕円 137"/>
        <xdr:cNvSpPr/>
      </xdr:nvSpPr>
      <xdr:spPr>
        <a:xfrm>
          <a:off x="2857500" y="98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2170</xdr:rowOff>
    </xdr:from>
    <xdr:ext cx="534377" cy="259045"/>
    <xdr:sp macro="" textlink="">
      <xdr:nvSpPr>
        <xdr:cNvPr id="139" name="テキスト ボックス 138"/>
        <xdr:cNvSpPr txBox="1"/>
      </xdr:nvSpPr>
      <xdr:spPr>
        <a:xfrm>
          <a:off x="2641111" y="96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89377</xdr:rowOff>
    </xdr:from>
    <xdr:to>
      <xdr:col>10</xdr:col>
      <xdr:colOff>165100</xdr:colOff>
      <xdr:row>58</xdr:row>
      <xdr:rowOff>19527</xdr:rowOff>
    </xdr:to>
    <xdr:sp macro="" textlink="">
      <xdr:nvSpPr>
        <xdr:cNvPr id="140" name="楕円 139"/>
        <xdr:cNvSpPr/>
      </xdr:nvSpPr>
      <xdr:spPr>
        <a:xfrm>
          <a:off x="1968500" y="98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10654</xdr:rowOff>
    </xdr:from>
    <xdr:ext cx="534377" cy="259045"/>
    <xdr:sp macro="" textlink="">
      <xdr:nvSpPr>
        <xdr:cNvPr id="141" name="テキスト ボックス 140"/>
        <xdr:cNvSpPr txBox="1"/>
      </xdr:nvSpPr>
      <xdr:spPr>
        <a:xfrm>
          <a:off x="1752111" y="99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50383</xdr:rowOff>
    </xdr:from>
    <xdr:to>
      <xdr:col>6</xdr:col>
      <xdr:colOff>38100</xdr:colOff>
      <xdr:row>57</xdr:row>
      <xdr:rowOff>151983</xdr:rowOff>
    </xdr:to>
    <xdr:sp macro="" textlink="">
      <xdr:nvSpPr>
        <xdr:cNvPr id="142" name="楕円 141"/>
        <xdr:cNvSpPr/>
      </xdr:nvSpPr>
      <xdr:spPr>
        <a:xfrm>
          <a:off x="1079500" y="98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168510</xdr:rowOff>
    </xdr:from>
    <xdr:ext cx="534377" cy="259045"/>
    <xdr:sp macro="" textlink="">
      <xdr:nvSpPr>
        <xdr:cNvPr id="143" name="テキスト ボックス 142"/>
        <xdr:cNvSpPr txBox="1"/>
      </xdr:nvSpPr>
      <xdr:spPr>
        <a:xfrm>
          <a:off x="863111" y="95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97098</xdr:rowOff>
    </xdr:from>
    <xdr:to>
      <xdr:col>24</xdr:col>
      <xdr:colOff>63500</xdr:colOff>
      <xdr:row>76</xdr:row>
      <xdr:rowOff>116470</xdr:rowOff>
    </xdr:to>
    <xdr:cxnSp macro="">
      <xdr:nvCxnSpPr>
        <xdr:cNvPr id="171" name="直線コネクタ 170"/>
        <xdr:cNvCxnSpPr/>
      </xdr:nvCxnSpPr>
      <xdr:spPr>
        <a:xfrm flipV="1">
          <a:off x="3797300" y="13127298"/>
          <a:ext cx="8382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116470</xdr:rowOff>
    </xdr:from>
    <xdr:to>
      <xdr:col>19</xdr:col>
      <xdr:colOff>177800</xdr:colOff>
      <xdr:row>77</xdr:row>
      <xdr:rowOff>9142</xdr:rowOff>
    </xdr:to>
    <xdr:cxnSp macro="">
      <xdr:nvCxnSpPr>
        <xdr:cNvPr id="174" name="直線コネクタ 173"/>
        <xdr:cNvCxnSpPr/>
      </xdr:nvCxnSpPr>
      <xdr:spPr>
        <a:xfrm flipV="1">
          <a:off x="2908300" y="13146670"/>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9142</xdr:rowOff>
    </xdr:from>
    <xdr:to>
      <xdr:col>15</xdr:col>
      <xdr:colOff>50800</xdr:colOff>
      <xdr:row>77</xdr:row>
      <xdr:rowOff>21774</xdr:rowOff>
    </xdr:to>
    <xdr:cxnSp macro="">
      <xdr:nvCxnSpPr>
        <xdr:cNvPr id="177" name="直線コネクタ 176"/>
        <xdr:cNvCxnSpPr/>
      </xdr:nvCxnSpPr>
      <xdr:spPr>
        <a:xfrm flipV="1">
          <a:off x="2019300" y="13210792"/>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55108</xdr:rowOff>
    </xdr:from>
    <xdr:to>
      <xdr:col>15</xdr:col>
      <xdr:colOff>101600</xdr:colOff>
      <xdr:row>77</xdr:row>
      <xdr:rowOff>156708</xdr:rowOff>
    </xdr:to>
    <xdr:sp macro="" textlink="">
      <xdr:nvSpPr>
        <xdr:cNvPr id="178" name="フローチャート: 判断 177"/>
        <xdr:cNvSpPr/>
      </xdr:nvSpPr>
      <xdr:spPr>
        <a:xfrm>
          <a:off x="2857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147835</xdr:rowOff>
    </xdr:from>
    <xdr:ext cx="599010" cy="259045"/>
    <xdr:sp macro="" textlink="">
      <xdr:nvSpPr>
        <xdr:cNvPr id="179" name="テキスト ボックス 178"/>
        <xdr:cNvSpPr txBox="1"/>
      </xdr:nvSpPr>
      <xdr:spPr>
        <a:xfrm>
          <a:off x="2608795"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21774</xdr:rowOff>
    </xdr:from>
    <xdr:to>
      <xdr:col>10</xdr:col>
      <xdr:colOff>114300</xdr:colOff>
      <xdr:row>77</xdr:row>
      <xdr:rowOff>83835</xdr:rowOff>
    </xdr:to>
    <xdr:cxnSp macro="">
      <xdr:nvCxnSpPr>
        <xdr:cNvPr id="180" name="直線コネクタ 179"/>
        <xdr:cNvCxnSpPr/>
      </xdr:nvCxnSpPr>
      <xdr:spPr>
        <a:xfrm flipV="1">
          <a:off x="1130300" y="13223424"/>
          <a:ext cx="889000" cy="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46298</xdr:rowOff>
    </xdr:from>
    <xdr:to>
      <xdr:col>24</xdr:col>
      <xdr:colOff>114300</xdr:colOff>
      <xdr:row>76</xdr:row>
      <xdr:rowOff>147898</xdr:rowOff>
    </xdr:to>
    <xdr:sp macro="" textlink="">
      <xdr:nvSpPr>
        <xdr:cNvPr id="190" name="楕円 189"/>
        <xdr:cNvSpPr/>
      </xdr:nvSpPr>
      <xdr:spPr>
        <a:xfrm>
          <a:off x="4584700" y="130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24725</xdr:rowOff>
    </xdr:from>
    <xdr:ext cx="599010" cy="259045"/>
    <xdr:sp macro="" textlink="">
      <xdr:nvSpPr>
        <xdr:cNvPr id="191" name="民生費該当値テキスト"/>
        <xdr:cNvSpPr txBox="1"/>
      </xdr:nvSpPr>
      <xdr:spPr>
        <a:xfrm>
          <a:off x="4686300" y="1305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65670</xdr:rowOff>
    </xdr:from>
    <xdr:to>
      <xdr:col>20</xdr:col>
      <xdr:colOff>38100</xdr:colOff>
      <xdr:row>76</xdr:row>
      <xdr:rowOff>167270</xdr:rowOff>
    </xdr:to>
    <xdr:sp macro="" textlink="">
      <xdr:nvSpPr>
        <xdr:cNvPr id="192" name="楕円 191"/>
        <xdr:cNvSpPr/>
      </xdr:nvSpPr>
      <xdr:spPr>
        <a:xfrm>
          <a:off x="3746500" y="130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158397</xdr:rowOff>
    </xdr:from>
    <xdr:ext cx="599010" cy="259045"/>
    <xdr:sp macro="" textlink="">
      <xdr:nvSpPr>
        <xdr:cNvPr id="193" name="テキスト ボックス 192"/>
        <xdr:cNvSpPr txBox="1"/>
      </xdr:nvSpPr>
      <xdr:spPr>
        <a:xfrm>
          <a:off x="3497795" y="1318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129792</xdr:rowOff>
    </xdr:from>
    <xdr:to>
      <xdr:col>15</xdr:col>
      <xdr:colOff>101600</xdr:colOff>
      <xdr:row>77</xdr:row>
      <xdr:rowOff>59942</xdr:rowOff>
    </xdr:to>
    <xdr:sp macro="" textlink="">
      <xdr:nvSpPr>
        <xdr:cNvPr id="194" name="楕円 193"/>
        <xdr:cNvSpPr/>
      </xdr:nvSpPr>
      <xdr:spPr>
        <a:xfrm>
          <a:off x="2857500" y="131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76469</xdr:rowOff>
    </xdr:from>
    <xdr:ext cx="599010" cy="259045"/>
    <xdr:sp macro="" textlink="">
      <xdr:nvSpPr>
        <xdr:cNvPr id="195" name="テキスト ボックス 194"/>
        <xdr:cNvSpPr txBox="1"/>
      </xdr:nvSpPr>
      <xdr:spPr>
        <a:xfrm>
          <a:off x="2608795" y="1293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142424</xdr:rowOff>
    </xdr:from>
    <xdr:to>
      <xdr:col>10</xdr:col>
      <xdr:colOff>165100</xdr:colOff>
      <xdr:row>77</xdr:row>
      <xdr:rowOff>72574</xdr:rowOff>
    </xdr:to>
    <xdr:sp macro="" textlink="">
      <xdr:nvSpPr>
        <xdr:cNvPr id="196" name="楕円 195"/>
        <xdr:cNvSpPr/>
      </xdr:nvSpPr>
      <xdr:spPr>
        <a:xfrm>
          <a:off x="1968500" y="131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89102</xdr:rowOff>
    </xdr:from>
    <xdr:ext cx="599010" cy="259045"/>
    <xdr:sp macro="" textlink="">
      <xdr:nvSpPr>
        <xdr:cNvPr id="197" name="テキスト ボックス 196"/>
        <xdr:cNvSpPr txBox="1"/>
      </xdr:nvSpPr>
      <xdr:spPr>
        <a:xfrm>
          <a:off x="1719795" y="1294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33035</xdr:rowOff>
    </xdr:from>
    <xdr:to>
      <xdr:col>6</xdr:col>
      <xdr:colOff>38100</xdr:colOff>
      <xdr:row>77</xdr:row>
      <xdr:rowOff>134635</xdr:rowOff>
    </xdr:to>
    <xdr:sp macro="" textlink="">
      <xdr:nvSpPr>
        <xdr:cNvPr id="198" name="楕円 197"/>
        <xdr:cNvSpPr/>
      </xdr:nvSpPr>
      <xdr:spPr>
        <a:xfrm>
          <a:off x="1079500" y="132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125762</xdr:rowOff>
    </xdr:from>
    <xdr:ext cx="599010" cy="259045"/>
    <xdr:sp macro="" textlink="">
      <xdr:nvSpPr>
        <xdr:cNvPr id="199" name="テキスト ボックス 198"/>
        <xdr:cNvSpPr txBox="1"/>
      </xdr:nvSpPr>
      <xdr:spPr>
        <a:xfrm>
          <a:off x="830795" y="1332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24529</xdr:rowOff>
    </xdr:from>
    <xdr:to>
      <xdr:col>24</xdr:col>
      <xdr:colOff>63500</xdr:colOff>
      <xdr:row>97</xdr:row>
      <xdr:rowOff>170452</xdr:rowOff>
    </xdr:to>
    <xdr:cxnSp macro="">
      <xdr:nvCxnSpPr>
        <xdr:cNvPr id="231" name="直線コネクタ 230"/>
        <xdr:cNvCxnSpPr/>
      </xdr:nvCxnSpPr>
      <xdr:spPr>
        <a:xfrm flipV="1">
          <a:off x="3797300" y="16312279"/>
          <a:ext cx="838200" cy="4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170452</xdr:rowOff>
    </xdr:from>
    <xdr:to>
      <xdr:col>19</xdr:col>
      <xdr:colOff>177800</xdr:colOff>
      <xdr:row>98</xdr:row>
      <xdr:rowOff>63609</xdr:rowOff>
    </xdr:to>
    <xdr:cxnSp macro="">
      <xdr:nvCxnSpPr>
        <xdr:cNvPr id="234" name="直線コネクタ 233"/>
        <xdr:cNvCxnSpPr/>
      </xdr:nvCxnSpPr>
      <xdr:spPr>
        <a:xfrm flipV="1">
          <a:off x="2908300" y="16801102"/>
          <a:ext cx="889000" cy="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63609</xdr:rowOff>
    </xdr:from>
    <xdr:to>
      <xdr:col>15</xdr:col>
      <xdr:colOff>50800</xdr:colOff>
      <xdr:row>99</xdr:row>
      <xdr:rowOff>57164</xdr:rowOff>
    </xdr:to>
    <xdr:cxnSp macro="">
      <xdr:nvCxnSpPr>
        <xdr:cNvPr id="237" name="直線コネクタ 236"/>
        <xdr:cNvCxnSpPr/>
      </xdr:nvCxnSpPr>
      <xdr:spPr>
        <a:xfrm flipV="1">
          <a:off x="2019300" y="16865709"/>
          <a:ext cx="889000" cy="1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63449</xdr:rowOff>
    </xdr:from>
    <xdr:to>
      <xdr:col>15</xdr:col>
      <xdr:colOff>101600</xdr:colOff>
      <xdr:row>98</xdr:row>
      <xdr:rowOff>165049</xdr:rowOff>
    </xdr:to>
    <xdr:sp macro="" textlink="">
      <xdr:nvSpPr>
        <xdr:cNvPr id="238" name="フローチャート: 判断 237"/>
        <xdr:cNvSpPr/>
      </xdr:nvSpPr>
      <xdr:spPr>
        <a:xfrm>
          <a:off x="2857500" y="1686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156176</xdr:rowOff>
    </xdr:from>
    <xdr:ext cx="534377" cy="259045"/>
    <xdr:sp macro="" textlink="">
      <xdr:nvSpPr>
        <xdr:cNvPr id="239" name="テキスト ボックス 238"/>
        <xdr:cNvSpPr txBox="1"/>
      </xdr:nvSpPr>
      <xdr:spPr>
        <a:xfrm>
          <a:off x="2641111" y="169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45887</xdr:rowOff>
    </xdr:from>
    <xdr:to>
      <xdr:col>10</xdr:col>
      <xdr:colOff>114300</xdr:colOff>
      <xdr:row>99</xdr:row>
      <xdr:rowOff>57164</xdr:rowOff>
    </xdr:to>
    <xdr:cxnSp macro="">
      <xdr:nvCxnSpPr>
        <xdr:cNvPr id="240" name="直線コネクタ 239"/>
        <xdr:cNvCxnSpPr/>
      </xdr:nvCxnSpPr>
      <xdr:spPr>
        <a:xfrm>
          <a:off x="1130300" y="17019437"/>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145179</xdr:rowOff>
    </xdr:from>
    <xdr:to>
      <xdr:col>24</xdr:col>
      <xdr:colOff>114300</xdr:colOff>
      <xdr:row>95</xdr:row>
      <xdr:rowOff>75329</xdr:rowOff>
    </xdr:to>
    <xdr:sp macro="" textlink="">
      <xdr:nvSpPr>
        <xdr:cNvPr id="250" name="楕円 249"/>
        <xdr:cNvSpPr/>
      </xdr:nvSpPr>
      <xdr:spPr>
        <a:xfrm>
          <a:off x="4584700" y="162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168056</xdr:rowOff>
    </xdr:from>
    <xdr:ext cx="534377" cy="259045"/>
    <xdr:sp macro="" textlink="">
      <xdr:nvSpPr>
        <xdr:cNvPr id="251" name="衛生費該当値テキスト"/>
        <xdr:cNvSpPr txBox="1"/>
      </xdr:nvSpPr>
      <xdr:spPr>
        <a:xfrm>
          <a:off x="4686300" y="161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119652</xdr:rowOff>
    </xdr:from>
    <xdr:to>
      <xdr:col>20</xdr:col>
      <xdr:colOff>38100</xdr:colOff>
      <xdr:row>98</xdr:row>
      <xdr:rowOff>49802</xdr:rowOff>
    </xdr:to>
    <xdr:sp macro="" textlink="">
      <xdr:nvSpPr>
        <xdr:cNvPr id="252" name="楕円 251"/>
        <xdr:cNvSpPr/>
      </xdr:nvSpPr>
      <xdr:spPr>
        <a:xfrm>
          <a:off x="3746500" y="167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66329</xdr:rowOff>
    </xdr:from>
    <xdr:ext cx="534377" cy="259045"/>
    <xdr:sp macro="" textlink="">
      <xdr:nvSpPr>
        <xdr:cNvPr id="253" name="テキスト ボックス 252"/>
        <xdr:cNvSpPr txBox="1"/>
      </xdr:nvSpPr>
      <xdr:spPr>
        <a:xfrm>
          <a:off x="3530111" y="16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12809</xdr:rowOff>
    </xdr:from>
    <xdr:to>
      <xdr:col>15</xdr:col>
      <xdr:colOff>101600</xdr:colOff>
      <xdr:row>98</xdr:row>
      <xdr:rowOff>114409</xdr:rowOff>
    </xdr:to>
    <xdr:sp macro="" textlink="">
      <xdr:nvSpPr>
        <xdr:cNvPr id="254" name="楕円 253"/>
        <xdr:cNvSpPr/>
      </xdr:nvSpPr>
      <xdr:spPr>
        <a:xfrm>
          <a:off x="2857500" y="168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130936</xdr:rowOff>
    </xdr:from>
    <xdr:ext cx="534377" cy="259045"/>
    <xdr:sp macro="" textlink="">
      <xdr:nvSpPr>
        <xdr:cNvPr id="255" name="テキスト ボックス 254"/>
        <xdr:cNvSpPr txBox="1"/>
      </xdr:nvSpPr>
      <xdr:spPr>
        <a:xfrm>
          <a:off x="2641111" y="165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6364</xdr:rowOff>
    </xdr:from>
    <xdr:to>
      <xdr:col>10</xdr:col>
      <xdr:colOff>165100</xdr:colOff>
      <xdr:row>99</xdr:row>
      <xdr:rowOff>107964</xdr:rowOff>
    </xdr:to>
    <xdr:sp macro="" textlink="">
      <xdr:nvSpPr>
        <xdr:cNvPr id="256" name="楕円 255"/>
        <xdr:cNvSpPr/>
      </xdr:nvSpPr>
      <xdr:spPr>
        <a:xfrm>
          <a:off x="1968500" y="169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99091</xdr:rowOff>
    </xdr:from>
    <xdr:ext cx="534377" cy="259045"/>
    <xdr:sp macro="" textlink="">
      <xdr:nvSpPr>
        <xdr:cNvPr id="257" name="テキスト ボックス 256"/>
        <xdr:cNvSpPr txBox="1"/>
      </xdr:nvSpPr>
      <xdr:spPr>
        <a:xfrm>
          <a:off x="1752111" y="170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166537</xdr:rowOff>
    </xdr:from>
    <xdr:to>
      <xdr:col>6</xdr:col>
      <xdr:colOff>38100</xdr:colOff>
      <xdr:row>99</xdr:row>
      <xdr:rowOff>96687</xdr:rowOff>
    </xdr:to>
    <xdr:sp macro="" textlink="">
      <xdr:nvSpPr>
        <xdr:cNvPr id="258" name="楕円 257"/>
        <xdr:cNvSpPr/>
      </xdr:nvSpPr>
      <xdr:spPr>
        <a:xfrm>
          <a:off x="1079500" y="169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87814</xdr:rowOff>
    </xdr:from>
    <xdr:ext cx="534377" cy="259045"/>
    <xdr:sp macro="" textlink="">
      <xdr:nvSpPr>
        <xdr:cNvPr id="259" name="テキスト ボックス 258"/>
        <xdr:cNvSpPr txBox="1"/>
      </xdr:nvSpPr>
      <xdr:spPr>
        <a:xfrm>
          <a:off x="863111" y="170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83921</xdr:rowOff>
    </xdr:to>
    <xdr:cxnSp macro="">
      <xdr:nvCxnSpPr>
        <xdr:cNvPr id="286" name="直線コネクタ 285"/>
        <xdr:cNvCxnSpPr/>
      </xdr:nvCxnSpPr>
      <xdr:spPr>
        <a:xfrm>
          <a:off x="9639300" y="65990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68834</xdr:rowOff>
    </xdr:from>
    <xdr:to>
      <xdr:col>50</xdr:col>
      <xdr:colOff>114300</xdr:colOff>
      <xdr:row>38</xdr:row>
      <xdr:rowOff>83921</xdr:rowOff>
    </xdr:to>
    <xdr:cxnSp macro="">
      <xdr:nvCxnSpPr>
        <xdr:cNvPr id="289" name="直線コネクタ 288"/>
        <xdr:cNvCxnSpPr/>
      </xdr:nvCxnSpPr>
      <xdr:spPr>
        <a:xfrm>
          <a:off x="8750300" y="658393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39345</xdr:rowOff>
    </xdr:from>
    <xdr:to>
      <xdr:col>45</xdr:col>
      <xdr:colOff>177800</xdr:colOff>
      <xdr:row>38</xdr:row>
      <xdr:rowOff>68834</xdr:rowOff>
    </xdr:to>
    <xdr:cxnSp macro="">
      <xdr:nvCxnSpPr>
        <xdr:cNvPr id="292" name="直線コネクタ 291"/>
        <xdr:cNvCxnSpPr/>
      </xdr:nvCxnSpPr>
      <xdr:spPr>
        <a:xfrm>
          <a:off x="7861300" y="655444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3" name="フローチャート: 判断 292"/>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4" name="テキスト ボックス 293"/>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160960</xdr:rowOff>
    </xdr:from>
    <xdr:to>
      <xdr:col>41</xdr:col>
      <xdr:colOff>50800</xdr:colOff>
      <xdr:row>38</xdr:row>
      <xdr:rowOff>39345</xdr:rowOff>
    </xdr:to>
    <xdr:cxnSp macro="">
      <xdr:nvCxnSpPr>
        <xdr:cNvPr id="295" name="直線コネクタ 294"/>
        <xdr:cNvCxnSpPr/>
      </xdr:nvCxnSpPr>
      <xdr:spPr>
        <a:xfrm>
          <a:off x="6972300" y="6333160"/>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05" name="楕円 304"/>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06"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07" name="楕円 306"/>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08" name="テキスト ボックス 307"/>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18034</xdr:rowOff>
    </xdr:from>
    <xdr:to>
      <xdr:col>46</xdr:col>
      <xdr:colOff>38100</xdr:colOff>
      <xdr:row>38</xdr:row>
      <xdr:rowOff>119634</xdr:rowOff>
    </xdr:to>
    <xdr:sp macro="" textlink="">
      <xdr:nvSpPr>
        <xdr:cNvPr id="309" name="楕円 308"/>
        <xdr:cNvSpPr/>
      </xdr:nvSpPr>
      <xdr:spPr>
        <a:xfrm>
          <a:off x="8699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310" name="テキスト ボックス 309"/>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159995</xdr:rowOff>
    </xdr:from>
    <xdr:to>
      <xdr:col>41</xdr:col>
      <xdr:colOff>101600</xdr:colOff>
      <xdr:row>38</xdr:row>
      <xdr:rowOff>90145</xdr:rowOff>
    </xdr:to>
    <xdr:sp macro="" textlink="">
      <xdr:nvSpPr>
        <xdr:cNvPr id="311" name="楕円 310"/>
        <xdr:cNvSpPr/>
      </xdr:nvSpPr>
      <xdr:spPr>
        <a:xfrm>
          <a:off x="7810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81272</xdr:rowOff>
    </xdr:from>
    <xdr:ext cx="378565" cy="259045"/>
    <xdr:sp macro="" textlink="">
      <xdr:nvSpPr>
        <xdr:cNvPr id="312" name="テキスト ボックス 311"/>
        <xdr:cNvSpPr txBox="1"/>
      </xdr:nvSpPr>
      <xdr:spPr>
        <a:xfrm>
          <a:off x="7672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110160</xdr:rowOff>
    </xdr:from>
    <xdr:to>
      <xdr:col>36</xdr:col>
      <xdr:colOff>165100</xdr:colOff>
      <xdr:row>37</xdr:row>
      <xdr:rowOff>40310</xdr:rowOff>
    </xdr:to>
    <xdr:sp macro="" textlink="">
      <xdr:nvSpPr>
        <xdr:cNvPr id="313" name="楕円 312"/>
        <xdr:cNvSpPr/>
      </xdr:nvSpPr>
      <xdr:spPr>
        <a:xfrm>
          <a:off x="6921500" y="62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31437</xdr:rowOff>
    </xdr:from>
    <xdr:ext cx="469744" cy="259045"/>
    <xdr:sp macro="" textlink="">
      <xdr:nvSpPr>
        <xdr:cNvPr id="314" name="テキスト ボックス 313"/>
        <xdr:cNvSpPr txBox="1"/>
      </xdr:nvSpPr>
      <xdr:spPr>
        <a:xfrm>
          <a:off x="6737428" y="63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136467</xdr:rowOff>
    </xdr:from>
    <xdr:to>
      <xdr:col>55</xdr:col>
      <xdr:colOff>0</xdr:colOff>
      <xdr:row>55</xdr:row>
      <xdr:rowOff>58089</xdr:rowOff>
    </xdr:to>
    <xdr:cxnSp macro="">
      <xdr:nvCxnSpPr>
        <xdr:cNvPr id="345" name="直線コネクタ 344"/>
        <xdr:cNvCxnSpPr/>
      </xdr:nvCxnSpPr>
      <xdr:spPr>
        <a:xfrm>
          <a:off x="9639300" y="9394767"/>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136467</xdr:rowOff>
    </xdr:from>
    <xdr:to>
      <xdr:col>50</xdr:col>
      <xdr:colOff>114300</xdr:colOff>
      <xdr:row>55</xdr:row>
      <xdr:rowOff>138785</xdr:rowOff>
    </xdr:to>
    <xdr:cxnSp macro="">
      <xdr:nvCxnSpPr>
        <xdr:cNvPr id="348" name="直線コネクタ 347"/>
        <xdr:cNvCxnSpPr/>
      </xdr:nvCxnSpPr>
      <xdr:spPr>
        <a:xfrm flipV="1">
          <a:off x="8750300" y="9394767"/>
          <a:ext cx="889000" cy="17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86240</xdr:rowOff>
    </xdr:from>
    <xdr:to>
      <xdr:col>45</xdr:col>
      <xdr:colOff>177800</xdr:colOff>
      <xdr:row>55</xdr:row>
      <xdr:rowOff>138785</xdr:rowOff>
    </xdr:to>
    <xdr:cxnSp macro="">
      <xdr:nvCxnSpPr>
        <xdr:cNvPr id="351" name="直線コネクタ 350"/>
        <xdr:cNvCxnSpPr/>
      </xdr:nvCxnSpPr>
      <xdr:spPr>
        <a:xfrm>
          <a:off x="7861300" y="9515990"/>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61076</xdr:rowOff>
    </xdr:from>
    <xdr:to>
      <xdr:col>46</xdr:col>
      <xdr:colOff>38100</xdr:colOff>
      <xdr:row>55</xdr:row>
      <xdr:rowOff>162676</xdr:rowOff>
    </xdr:to>
    <xdr:sp macro="" textlink="">
      <xdr:nvSpPr>
        <xdr:cNvPr id="352" name="フローチャート: 判断 351"/>
        <xdr:cNvSpPr/>
      </xdr:nvSpPr>
      <xdr:spPr>
        <a:xfrm>
          <a:off x="8699500" y="949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7753</xdr:rowOff>
    </xdr:from>
    <xdr:ext cx="534377" cy="259045"/>
    <xdr:sp macro="" textlink="">
      <xdr:nvSpPr>
        <xdr:cNvPr id="353" name="テキスト ボックス 352"/>
        <xdr:cNvSpPr txBox="1"/>
      </xdr:nvSpPr>
      <xdr:spPr>
        <a:xfrm>
          <a:off x="8483111" y="92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86240</xdr:rowOff>
    </xdr:from>
    <xdr:to>
      <xdr:col>41</xdr:col>
      <xdr:colOff>50800</xdr:colOff>
      <xdr:row>55</xdr:row>
      <xdr:rowOff>104561</xdr:rowOff>
    </xdr:to>
    <xdr:cxnSp macro="">
      <xdr:nvCxnSpPr>
        <xdr:cNvPr id="354" name="直線コネクタ 353"/>
        <xdr:cNvCxnSpPr/>
      </xdr:nvCxnSpPr>
      <xdr:spPr>
        <a:xfrm flipV="1">
          <a:off x="6972300" y="9515990"/>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7289</xdr:rowOff>
    </xdr:from>
    <xdr:to>
      <xdr:col>55</xdr:col>
      <xdr:colOff>50800</xdr:colOff>
      <xdr:row>55</xdr:row>
      <xdr:rowOff>108889</xdr:rowOff>
    </xdr:to>
    <xdr:sp macro="" textlink="">
      <xdr:nvSpPr>
        <xdr:cNvPr id="364" name="楕円 363"/>
        <xdr:cNvSpPr/>
      </xdr:nvSpPr>
      <xdr:spPr>
        <a:xfrm>
          <a:off x="10426700" y="9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30166</xdr:rowOff>
    </xdr:from>
    <xdr:ext cx="534377" cy="259045"/>
    <xdr:sp macro="" textlink="">
      <xdr:nvSpPr>
        <xdr:cNvPr id="365" name="農林水産業費該当値テキスト"/>
        <xdr:cNvSpPr txBox="1"/>
      </xdr:nvSpPr>
      <xdr:spPr>
        <a:xfrm>
          <a:off x="10528300" y="92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85667</xdr:rowOff>
    </xdr:from>
    <xdr:to>
      <xdr:col>50</xdr:col>
      <xdr:colOff>165100</xdr:colOff>
      <xdr:row>55</xdr:row>
      <xdr:rowOff>15817</xdr:rowOff>
    </xdr:to>
    <xdr:sp macro="" textlink="">
      <xdr:nvSpPr>
        <xdr:cNvPr id="366" name="楕円 365"/>
        <xdr:cNvSpPr/>
      </xdr:nvSpPr>
      <xdr:spPr>
        <a:xfrm>
          <a:off x="9588500" y="9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32344</xdr:rowOff>
    </xdr:from>
    <xdr:ext cx="534377" cy="259045"/>
    <xdr:sp macro="" textlink="">
      <xdr:nvSpPr>
        <xdr:cNvPr id="367" name="テキスト ボックス 366"/>
        <xdr:cNvSpPr txBox="1"/>
      </xdr:nvSpPr>
      <xdr:spPr>
        <a:xfrm>
          <a:off x="9372111" y="9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87985</xdr:rowOff>
    </xdr:from>
    <xdr:to>
      <xdr:col>46</xdr:col>
      <xdr:colOff>38100</xdr:colOff>
      <xdr:row>56</xdr:row>
      <xdr:rowOff>18135</xdr:rowOff>
    </xdr:to>
    <xdr:sp macro="" textlink="">
      <xdr:nvSpPr>
        <xdr:cNvPr id="368" name="楕円 367"/>
        <xdr:cNvSpPr/>
      </xdr:nvSpPr>
      <xdr:spPr>
        <a:xfrm>
          <a:off x="8699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9262</xdr:rowOff>
    </xdr:from>
    <xdr:ext cx="534377" cy="259045"/>
    <xdr:sp macro="" textlink="">
      <xdr:nvSpPr>
        <xdr:cNvPr id="369" name="テキスト ボックス 368"/>
        <xdr:cNvSpPr txBox="1"/>
      </xdr:nvSpPr>
      <xdr:spPr>
        <a:xfrm>
          <a:off x="8483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35440</xdr:rowOff>
    </xdr:from>
    <xdr:to>
      <xdr:col>41</xdr:col>
      <xdr:colOff>101600</xdr:colOff>
      <xdr:row>55</xdr:row>
      <xdr:rowOff>137040</xdr:rowOff>
    </xdr:to>
    <xdr:sp macro="" textlink="">
      <xdr:nvSpPr>
        <xdr:cNvPr id="370" name="楕円 369"/>
        <xdr:cNvSpPr/>
      </xdr:nvSpPr>
      <xdr:spPr>
        <a:xfrm>
          <a:off x="7810500" y="9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128167</xdr:rowOff>
    </xdr:from>
    <xdr:ext cx="534377" cy="259045"/>
    <xdr:sp macro="" textlink="">
      <xdr:nvSpPr>
        <xdr:cNvPr id="371" name="テキスト ボックス 370"/>
        <xdr:cNvSpPr txBox="1"/>
      </xdr:nvSpPr>
      <xdr:spPr>
        <a:xfrm>
          <a:off x="7594111" y="95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53761</xdr:rowOff>
    </xdr:from>
    <xdr:to>
      <xdr:col>36</xdr:col>
      <xdr:colOff>165100</xdr:colOff>
      <xdr:row>55</xdr:row>
      <xdr:rowOff>155361</xdr:rowOff>
    </xdr:to>
    <xdr:sp macro="" textlink="">
      <xdr:nvSpPr>
        <xdr:cNvPr id="372" name="楕円 371"/>
        <xdr:cNvSpPr/>
      </xdr:nvSpPr>
      <xdr:spPr>
        <a:xfrm>
          <a:off x="6921500" y="94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146488</xdr:rowOff>
    </xdr:from>
    <xdr:ext cx="534377" cy="259045"/>
    <xdr:sp macro="" textlink="">
      <xdr:nvSpPr>
        <xdr:cNvPr id="373" name="テキスト ボックス 372"/>
        <xdr:cNvSpPr txBox="1"/>
      </xdr:nvSpPr>
      <xdr:spPr>
        <a:xfrm>
          <a:off x="6705111" y="95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63381</xdr:rowOff>
    </xdr:from>
    <xdr:to>
      <xdr:col>55</xdr:col>
      <xdr:colOff>0</xdr:colOff>
      <xdr:row>76</xdr:row>
      <xdr:rowOff>121935</xdr:rowOff>
    </xdr:to>
    <xdr:cxnSp macro="">
      <xdr:nvCxnSpPr>
        <xdr:cNvPr id="404" name="直線コネクタ 403"/>
        <xdr:cNvCxnSpPr/>
      </xdr:nvCxnSpPr>
      <xdr:spPr>
        <a:xfrm flipV="1">
          <a:off x="9639300" y="12750681"/>
          <a:ext cx="838200" cy="4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91498</xdr:rowOff>
    </xdr:from>
    <xdr:to>
      <xdr:col>50</xdr:col>
      <xdr:colOff>114300</xdr:colOff>
      <xdr:row>76</xdr:row>
      <xdr:rowOff>121935</xdr:rowOff>
    </xdr:to>
    <xdr:cxnSp macro="">
      <xdr:nvCxnSpPr>
        <xdr:cNvPr id="407" name="直線コネクタ 406"/>
        <xdr:cNvCxnSpPr/>
      </xdr:nvCxnSpPr>
      <xdr:spPr>
        <a:xfrm>
          <a:off x="8750300" y="12950248"/>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91498</xdr:rowOff>
    </xdr:from>
    <xdr:to>
      <xdr:col>45</xdr:col>
      <xdr:colOff>177800</xdr:colOff>
      <xdr:row>76</xdr:row>
      <xdr:rowOff>157499</xdr:rowOff>
    </xdr:to>
    <xdr:cxnSp macro="">
      <xdr:nvCxnSpPr>
        <xdr:cNvPr id="410" name="直線コネクタ 409"/>
        <xdr:cNvCxnSpPr/>
      </xdr:nvCxnSpPr>
      <xdr:spPr>
        <a:xfrm flipV="1">
          <a:off x="7861300" y="12950248"/>
          <a:ext cx="889000" cy="2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38836</xdr:rowOff>
    </xdr:from>
    <xdr:to>
      <xdr:col>46</xdr:col>
      <xdr:colOff>38100</xdr:colOff>
      <xdr:row>76</xdr:row>
      <xdr:rowOff>140436</xdr:rowOff>
    </xdr:to>
    <xdr:sp macro="" textlink="">
      <xdr:nvSpPr>
        <xdr:cNvPr id="411" name="フローチャート: 判断 410"/>
        <xdr:cNvSpPr/>
      </xdr:nvSpPr>
      <xdr:spPr>
        <a:xfrm>
          <a:off x="8699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131563</xdr:rowOff>
    </xdr:from>
    <xdr:ext cx="534377" cy="259045"/>
    <xdr:sp macro="" textlink="">
      <xdr:nvSpPr>
        <xdr:cNvPr id="412" name="テキスト ボックス 411"/>
        <xdr:cNvSpPr txBox="1"/>
      </xdr:nvSpPr>
      <xdr:spPr>
        <a:xfrm>
          <a:off x="8483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157499</xdr:rowOff>
    </xdr:from>
    <xdr:to>
      <xdr:col>41</xdr:col>
      <xdr:colOff>50800</xdr:colOff>
      <xdr:row>78</xdr:row>
      <xdr:rowOff>22330</xdr:rowOff>
    </xdr:to>
    <xdr:cxnSp macro="">
      <xdr:nvCxnSpPr>
        <xdr:cNvPr id="413" name="直線コネクタ 412"/>
        <xdr:cNvCxnSpPr/>
      </xdr:nvCxnSpPr>
      <xdr:spPr>
        <a:xfrm flipV="1">
          <a:off x="6972300" y="13187699"/>
          <a:ext cx="889000" cy="20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12581</xdr:rowOff>
    </xdr:from>
    <xdr:to>
      <xdr:col>55</xdr:col>
      <xdr:colOff>50800</xdr:colOff>
      <xdr:row>74</xdr:row>
      <xdr:rowOff>114181</xdr:rowOff>
    </xdr:to>
    <xdr:sp macro="" textlink="">
      <xdr:nvSpPr>
        <xdr:cNvPr id="423" name="楕円 422"/>
        <xdr:cNvSpPr/>
      </xdr:nvSpPr>
      <xdr:spPr>
        <a:xfrm>
          <a:off x="10426700" y="12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35458</xdr:rowOff>
    </xdr:from>
    <xdr:ext cx="534377" cy="259045"/>
    <xdr:sp macro="" textlink="">
      <xdr:nvSpPr>
        <xdr:cNvPr id="424" name="商工費該当値テキスト"/>
        <xdr:cNvSpPr txBox="1"/>
      </xdr:nvSpPr>
      <xdr:spPr>
        <a:xfrm>
          <a:off x="10528300" y="1255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71135</xdr:rowOff>
    </xdr:from>
    <xdr:to>
      <xdr:col>50</xdr:col>
      <xdr:colOff>165100</xdr:colOff>
      <xdr:row>77</xdr:row>
      <xdr:rowOff>1285</xdr:rowOff>
    </xdr:to>
    <xdr:sp macro="" textlink="">
      <xdr:nvSpPr>
        <xdr:cNvPr id="425" name="楕円 424"/>
        <xdr:cNvSpPr/>
      </xdr:nvSpPr>
      <xdr:spPr>
        <a:xfrm>
          <a:off x="9588500" y="131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17811</xdr:rowOff>
    </xdr:from>
    <xdr:ext cx="534377" cy="259045"/>
    <xdr:sp macro="" textlink="">
      <xdr:nvSpPr>
        <xdr:cNvPr id="426" name="テキスト ボックス 425"/>
        <xdr:cNvSpPr txBox="1"/>
      </xdr:nvSpPr>
      <xdr:spPr>
        <a:xfrm>
          <a:off x="9372111" y="128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40698</xdr:rowOff>
    </xdr:from>
    <xdr:to>
      <xdr:col>46</xdr:col>
      <xdr:colOff>38100</xdr:colOff>
      <xdr:row>75</xdr:row>
      <xdr:rowOff>142298</xdr:rowOff>
    </xdr:to>
    <xdr:sp macro="" textlink="">
      <xdr:nvSpPr>
        <xdr:cNvPr id="427" name="楕円 426"/>
        <xdr:cNvSpPr/>
      </xdr:nvSpPr>
      <xdr:spPr>
        <a:xfrm>
          <a:off x="8699500" y="12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158825</xdr:rowOff>
    </xdr:from>
    <xdr:ext cx="534377" cy="259045"/>
    <xdr:sp macro="" textlink="">
      <xdr:nvSpPr>
        <xdr:cNvPr id="428" name="テキスト ボックス 427"/>
        <xdr:cNvSpPr txBox="1"/>
      </xdr:nvSpPr>
      <xdr:spPr>
        <a:xfrm>
          <a:off x="8483111" y="126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106699</xdr:rowOff>
    </xdr:from>
    <xdr:to>
      <xdr:col>41</xdr:col>
      <xdr:colOff>101600</xdr:colOff>
      <xdr:row>77</xdr:row>
      <xdr:rowOff>36849</xdr:rowOff>
    </xdr:to>
    <xdr:sp macro="" textlink="">
      <xdr:nvSpPr>
        <xdr:cNvPr id="429" name="楕円 428"/>
        <xdr:cNvSpPr/>
      </xdr:nvSpPr>
      <xdr:spPr>
        <a:xfrm>
          <a:off x="7810500" y="131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27976</xdr:rowOff>
    </xdr:from>
    <xdr:ext cx="534377" cy="259045"/>
    <xdr:sp macro="" textlink="">
      <xdr:nvSpPr>
        <xdr:cNvPr id="430" name="テキスト ボックス 429"/>
        <xdr:cNvSpPr txBox="1"/>
      </xdr:nvSpPr>
      <xdr:spPr>
        <a:xfrm>
          <a:off x="7594111"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142980</xdr:rowOff>
    </xdr:from>
    <xdr:to>
      <xdr:col>36</xdr:col>
      <xdr:colOff>165100</xdr:colOff>
      <xdr:row>78</xdr:row>
      <xdr:rowOff>73130</xdr:rowOff>
    </xdr:to>
    <xdr:sp macro="" textlink="">
      <xdr:nvSpPr>
        <xdr:cNvPr id="431" name="楕円 430"/>
        <xdr:cNvSpPr/>
      </xdr:nvSpPr>
      <xdr:spPr>
        <a:xfrm>
          <a:off x="6921500" y="133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64257</xdr:rowOff>
    </xdr:from>
    <xdr:ext cx="469744" cy="259045"/>
    <xdr:sp macro="" textlink="">
      <xdr:nvSpPr>
        <xdr:cNvPr id="432" name="テキスト ボックス 431"/>
        <xdr:cNvSpPr txBox="1"/>
      </xdr:nvSpPr>
      <xdr:spPr>
        <a:xfrm>
          <a:off x="6737428" y="1343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146838</xdr:rowOff>
    </xdr:from>
    <xdr:to>
      <xdr:col>55</xdr:col>
      <xdr:colOff>0</xdr:colOff>
      <xdr:row>97</xdr:row>
      <xdr:rowOff>150822</xdr:rowOff>
    </xdr:to>
    <xdr:cxnSp macro="">
      <xdr:nvCxnSpPr>
        <xdr:cNvPr id="459" name="直線コネクタ 458"/>
        <xdr:cNvCxnSpPr/>
      </xdr:nvCxnSpPr>
      <xdr:spPr>
        <a:xfrm>
          <a:off x="9639300" y="16777488"/>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134634</xdr:rowOff>
    </xdr:from>
    <xdr:to>
      <xdr:col>50</xdr:col>
      <xdr:colOff>114300</xdr:colOff>
      <xdr:row>97</xdr:row>
      <xdr:rowOff>146838</xdr:rowOff>
    </xdr:to>
    <xdr:cxnSp macro="">
      <xdr:nvCxnSpPr>
        <xdr:cNvPr id="462" name="直線コネクタ 461"/>
        <xdr:cNvCxnSpPr/>
      </xdr:nvCxnSpPr>
      <xdr:spPr>
        <a:xfrm>
          <a:off x="8750300" y="16765284"/>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134634</xdr:rowOff>
    </xdr:from>
    <xdr:to>
      <xdr:col>45</xdr:col>
      <xdr:colOff>177800</xdr:colOff>
      <xdr:row>97</xdr:row>
      <xdr:rowOff>146794</xdr:rowOff>
    </xdr:to>
    <xdr:cxnSp macro="">
      <xdr:nvCxnSpPr>
        <xdr:cNvPr id="465" name="直線コネクタ 464"/>
        <xdr:cNvCxnSpPr/>
      </xdr:nvCxnSpPr>
      <xdr:spPr>
        <a:xfrm flipV="1">
          <a:off x="7861300" y="16765284"/>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124034</xdr:rowOff>
    </xdr:from>
    <xdr:to>
      <xdr:col>46</xdr:col>
      <xdr:colOff>38100</xdr:colOff>
      <xdr:row>98</xdr:row>
      <xdr:rowOff>54184</xdr:rowOff>
    </xdr:to>
    <xdr:sp macro="" textlink="">
      <xdr:nvSpPr>
        <xdr:cNvPr id="466" name="フローチャート: 判断 465"/>
        <xdr:cNvSpPr/>
      </xdr:nvSpPr>
      <xdr:spPr>
        <a:xfrm>
          <a:off x="8699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45311</xdr:rowOff>
    </xdr:from>
    <xdr:ext cx="534377" cy="259045"/>
    <xdr:sp macro="" textlink="">
      <xdr:nvSpPr>
        <xdr:cNvPr id="467" name="テキスト ボックス 466"/>
        <xdr:cNvSpPr txBox="1"/>
      </xdr:nvSpPr>
      <xdr:spPr>
        <a:xfrm>
          <a:off x="8483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146794</xdr:rowOff>
    </xdr:from>
    <xdr:to>
      <xdr:col>41</xdr:col>
      <xdr:colOff>50800</xdr:colOff>
      <xdr:row>97</xdr:row>
      <xdr:rowOff>169580</xdr:rowOff>
    </xdr:to>
    <xdr:cxnSp macro="">
      <xdr:nvCxnSpPr>
        <xdr:cNvPr id="468" name="直線コネクタ 467"/>
        <xdr:cNvCxnSpPr/>
      </xdr:nvCxnSpPr>
      <xdr:spPr>
        <a:xfrm flipV="1">
          <a:off x="6972300" y="16777444"/>
          <a:ext cx="8890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19003</xdr:rowOff>
    </xdr:from>
    <xdr:ext cx="534377" cy="259045"/>
    <xdr:sp macro="" textlink="">
      <xdr:nvSpPr>
        <xdr:cNvPr id="470" name="テキスト ボックス 469"/>
        <xdr:cNvSpPr txBox="1"/>
      </xdr:nvSpPr>
      <xdr:spPr>
        <a:xfrm>
          <a:off x="7594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72" name="テキスト ボックス 471"/>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100022</xdr:rowOff>
    </xdr:from>
    <xdr:to>
      <xdr:col>55</xdr:col>
      <xdr:colOff>50800</xdr:colOff>
      <xdr:row>98</xdr:row>
      <xdr:rowOff>30172</xdr:rowOff>
    </xdr:to>
    <xdr:sp macro="" textlink="">
      <xdr:nvSpPr>
        <xdr:cNvPr id="478" name="楕円 477"/>
        <xdr:cNvSpPr/>
      </xdr:nvSpPr>
      <xdr:spPr>
        <a:xfrm>
          <a:off x="10426700" y="16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59399</xdr:rowOff>
    </xdr:from>
    <xdr:ext cx="534377" cy="259045"/>
    <xdr:sp macro="" textlink="">
      <xdr:nvSpPr>
        <xdr:cNvPr id="479" name="土木費該当値テキスト"/>
        <xdr:cNvSpPr txBox="1"/>
      </xdr:nvSpPr>
      <xdr:spPr>
        <a:xfrm>
          <a:off x="10528300" y="165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96038</xdr:rowOff>
    </xdr:from>
    <xdr:to>
      <xdr:col>50</xdr:col>
      <xdr:colOff>165100</xdr:colOff>
      <xdr:row>98</xdr:row>
      <xdr:rowOff>26188</xdr:rowOff>
    </xdr:to>
    <xdr:sp macro="" textlink="">
      <xdr:nvSpPr>
        <xdr:cNvPr id="480" name="楕円 479"/>
        <xdr:cNvSpPr/>
      </xdr:nvSpPr>
      <xdr:spPr>
        <a:xfrm>
          <a:off x="9588500" y="167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42715</xdr:rowOff>
    </xdr:from>
    <xdr:ext cx="534377" cy="259045"/>
    <xdr:sp macro="" textlink="">
      <xdr:nvSpPr>
        <xdr:cNvPr id="481" name="テキスト ボックス 480"/>
        <xdr:cNvSpPr txBox="1"/>
      </xdr:nvSpPr>
      <xdr:spPr>
        <a:xfrm>
          <a:off x="9372111" y="165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83834</xdr:rowOff>
    </xdr:from>
    <xdr:to>
      <xdr:col>46</xdr:col>
      <xdr:colOff>38100</xdr:colOff>
      <xdr:row>98</xdr:row>
      <xdr:rowOff>13984</xdr:rowOff>
    </xdr:to>
    <xdr:sp macro="" textlink="">
      <xdr:nvSpPr>
        <xdr:cNvPr id="482" name="楕円 481"/>
        <xdr:cNvSpPr/>
      </xdr:nvSpPr>
      <xdr:spPr>
        <a:xfrm>
          <a:off x="8699500" y="167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30511</xdr:rowOff>
    </xdr:from>
    <xdr:ext cx="534377" cy="259045"/>
    <xdr:sp macro="" textlink="">
      <xdr:nvSpPr>
        <xdr:cNvPr id="483" name="テキスト ボックス 482"/>
        <xdr:cNvSpPr txBox="1"/>
      </xdr:nvSpPr>
      <xdr:spPr>
        <a:xfrm>
          <a:off x="8483111" y="164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95994</xdr:rowOff>
    </xdr:from>
    <xdr:to>
      <xdr:col>41</xdr:col>
      <xdr:colOff>101600</xdr:colOff>
      <xdr:row>98</xdr:row>
      <xdr:rowOff>26144</xdr:rowOff>
    </xdr:to>
    <xdr:sp macro="" textlink="">
      <xdr:nvSpPr>
        <xdr:cNvPr id="484" name="楕円 483"/>
        <xdr:cNvSpPr/>
      </xdr:nvSpPr>
      <xdr:spPr>
        <a:xfrm>
          <a:off x="7810500" y="167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42671</xdr:rowOff>
    </xdr:from>
    <xdr:ext cx="534377" cy="259045"/>
    <xdr:sp macro="" textlink="">
      <xdr:nvSpPr>
        <xdr:cNvPr id="485" name="テキスト ボックス 484"/>
        <xdr:cNvSpPr txBox="1"/>
      </xdr:nvSpPr>
      <xdr:spPr>
        <a:xfrm>
          <a:off x="7594111" y="1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118780</xdr:rowOff>
    </xdr:from>
    <xdr:to>
      <xdr:col>36</xdr:col>
      <xdr:colOff>165100</xdr:colOff>
      <xdr:row>98</xdr:row>
      <xdr:rowOff>48930</xdr:rowOff>
    </xdr:to>
    <xdr:sp macro="" textlink="">
      <xdr:nvSpPr>
        <xdr:cNvPr id="486" name="楕円 485"/>
        <xdr:cNvSpPr/>
      </xdr:nvSpPr>
      <xdr:spPr>
        <a:xfrm>
          <a:off x="6921500" y="167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65457</xdr:rowOff>
    </xdr:from>
    <xdr:ext cx="534377" cy="259045"/>
    <xdr:sp macro="" textlink="">
      <xdr:nvSpPr>
        <xdr:cNvPr id="487" name="テキスト ボックス 486"/>
        <xdr:cNvSpPr txBox="1"/>
      </xdr:nvSpPr>
      <xdr:spPr>
        <a:xfrm>
          <a:off x="6705111" y="165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65131</xdr:rowOff>
    </xdr:from>
    <xdr:to>
      <xdr:col>85</xdr:col>
      <xdr:colOff>127000</xdr:colOff>
      <xdr:row>36</xdr:row>
      <xdr:rowOff>8827</xdr:rowOff>
    </xdr:to>
    <xdr:cxnSp macro="">
      <xdr:nvCxnSpPr>
        <xdr:cNvPr id="514" name="直線コネクタ 513"/>
        <xdr:cNvCxnSpPr/>
      </xdr:nvCxnSpPr>
      <xdr:spPr>
        <a:xfrm>
          <a:off x="15481300" y="6065881"/>
          <a:ext cx="8382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87236</xdr:rowOff>
    </xdr:from>
    <xdr:to>
      <xdr:col>81</xdr:col>
      <xdr:colOff>50800</xdr:colOff>
      <xdr:row>35</xdr:row>
      <xdr:rowOff>65131</xdr:rowOff>
    </xdr:to>
    <xdr:cxnSp macro="">
      <xdr:nvCxnSpPr>
        <xdr:cNvPr id="517" name="直線コネクタ 516"/>
        <xdr:cNvCxnSpPr/>
      </xdr:nvCxnSpPr>
      <xdr:spPr>
        <a:xfrm>
          <a:off x="14592300" y="5916536"/>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87236</xdr:rowOff>
    </xdr:from>
    <xdr:to>
      <xdr:col>76</xdr:col>
      <xdr:colOff>114300</xdr:colOff>
      <xdr:row>36</xdr:row>
      <xdr:rowOff>40922</xdr:rowOff>
    </xdr:to>
    <xdr:cxnSp macro="">
      <xdr:nvCxnSpPr>
        <xdr:cNvPr id="520" name="直線コネクタ 519"/>
        <xdr:cNvCxnSpPr/>
      </xdr:nvCxnSpPr>
      <xdr:spPr>
        <a:xfrm flipV="1">
          <a:off x="13703300" y="5916536"/>
          <a:ext cx="889000" cy="29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114252</xdr:rowOff>
    </xdr:from>
    <xdr:to>
      <xdr:col>76</xdr:col>
      <xdr:colOff>165100</xdr:colOff>
      <xdr:row>36</xdr:row>
      <xdr:rowOff>44402</xdr:rowOff>
    </xdr:to>
    <xdr:sp macro="" textlink="">
      <xdr:nvSpPr>
        <xdr:cNvPr id="521" name="フローチャート: 判断 520"/>
        <xdr:cNvSpPr/>
      </xdr:nvSpPr>
      <xdr:spPr>
        <a:xfrm>
          <a:off x="14541500" y="61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35529</xdr:rowOff>
    </xdr:from>
    <xdr:ext cx="534377" cy="259045"/>
    <xdr:sp macro="" textlink="">
      <xdr:nvSpPr>
        <xdr:cNvPr id="522" name="テキスト ボックス 521"/>
        <xdr:cNvSpPr txBox="1"/>
      </xdr:nvSpPr>
      <xdr:spPr>
        <a:xfrm>
          <a:off x="14325111" y="62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40922</xdr:rowOff>
    </xdr:from>
    <xdr:to>
      <xdr:col>71</xdr:col>
      <xdr:colOff>177800</xdr:colOff>
      <xdr:row>36</xdr:row>
      <xdr:rowOff>87533</xdr:rowOff>
    </xdr:to>
    <xdr:cxnSp macro="">
      <xdr:nvCxnSpPr>
        <xdr:cNvPr id="523" name="直線コネクタ 522"/>
        <xdr:cNvCxnSpPr/>
      </xdr:nvCxnSpPr>
      <xdr:spPr>
        <a:xfrm flipV="1">
          <a:off x="12814300" y="6213122"/>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129477</xdr:rowOff>
    </xdr:from>
    <xdr:to>
      <xdr:col>85</xdr:col>
      <xdr:colOff>177800</xdr:colOff>
      <xdr:row>36</xdr:row>
      <xdr:rowOff>59627</xdr:rowOff>
    </xdr:to>
    <xdr:sp macro="" textlink="">
      <xdr:nvSpPr>
        <xdr:cNvPr id="533" name="楕円 532"/>
        <xdr:cNvSpPr/>
      </xdr:nvSpPr>
      <xdr:spPr>
        <a:xfrm>
          <a:off x="162687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107904</xdr:rowOff>
    </xdr:from>
    <xdr:ext cx="534377" cy="259045"/>
    <xdr:sp macro="" textlink="">
      <xdr:nvSpPr>
        <xdr:cNvPr id="534" name="消防費該当値テキスト"/>
        <xdr:cNvSpPr txBox="1"/>
      </xdr:nvSpPr>
      <xdr:spPr>
        <a:xfrm>
          <a:off x="16370300" y="61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14331</xdr:rowOff>
    </xdr:from>
    <xdr:to>
      <xdr:col>81</xdr:col>
      <xdr:colOff>101600</xdr:colOff>
      <xdr:row>35</xdr:row>
      <xdr:rowOff>115931</xdr:rowOff>
    </xdr:to>
    <xdr:sp macro="" textlink="">
      <xdr:nvSpPr>
        <xdr:cNvPr id="535" name="楕円 534"/>
        <xdr:cNvSpPr/>
      </xdr:nvSpPr>
      <xdr:spPr>
        <a:xfrm>
          <a:off x="15430500" y="60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132458</xdr:rowOff>
    </xdr:from>
    <xdr:ext cx="534377" cy="259045"/>
    <xdr:sp macro="" textlink="">
      <xdr:nvSpPr>
        <xdr:cNvPr id="536" name="テキスト ボックス 535"/>
        <xdr:cNvSpPr txBox="1"/>
      </xdr:nvSpPr>
      <xdr:spPr>
        <a:xfrm>
          <a:off x="15214111" y="5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36436</xdr:rowOff>
    </xdr:from>
    <xdr:to>
      <xdr:col>76</xdr:col>
      <xdr:colOff>165100</xdr:colOff>
      <xdr:row>34</xdr:row>
      <xdr:rowOff>138036</xdr:rowOff>
    </xdr:to>
    <xdr:sp macro="" textlink="">
      <xdr:nvSpPr>
        <xdr:cNvPr id="537" name="楕円 536"/>
        <xdr:cNvSpPr/>
      </xdr:nvSpPr>
      <xdr:spPr>
        <a:xfrm>
          <a:off x="14541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154563</xdr:rowOff>
    </xdr:from>
    <xdr:ext cx="534377" cy="259045"/>
    <xdr:sp macro="" textlink="">
      <xdr:nvSpPr>
        <xdr:cNvPr id="538" name="テキスト ボックス 537"/>
        <xdr:cNvSpPr txBox="1"/>
      </xdr:nvSpPr>
      <xdr:spPr>
        <a:xfrm>
          <a:off x="14325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161572</xdr:rowOff>
    </xdr:from>
    <xdr:to>
      <xdr:col>72</xdr:col>
      <xdr:colOff>38100</xdr:colOff>
      <xdr:row>36</xdr:row>
      <xdr:rowOff>91722</xdr:rowOff>
    </xdr:to>
    <xdr:sp macro="" textlink="">
      <xdr:nvSpPr>
        <xdr:cNvPr id="539" name="楕円 538"/>
        <xdr:cNvSpPr/>
      </xdr:nvSpPr>
      <xdr:spPr>
        <a:xfrm>
          <a:off x="13652500" y="6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82849</xdr:rowOff>
    </xdr:from>
    <xdr:ext cx="534377" cy="259045"/>
    <xdr:sp macro="" textlink="">
      <xdr:nvSpPr>
        <xdr:cNvPr id="540" name="テキスト ボックス 539"/>
        <xdr:cNvSpPr txBox="1"/>
      </xdr:nvSpPr>
      <xdr:spPr>
        <a:xfrm>
          <a:off x="13436111" y="62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36733</xdr:rowOff>
    </xdr:from>
    <xdr:to>
      <xdr:col>67</xdr:col>
      <xdr:colOff>101600</xdr:colOff>
      <xdr:row>36</xdr:row>
      <xdr:rowOff>138333</xdr:rowOff>
    </xdr:to>
    <xdr:sp macro="" textlink="">
      <xdr:nvSpPr>
        <xdr:cNvPr id="541" name="楕円 540"/>
        <xdr:cNvSpPr/>
      </xdr:nvSpPr>
      <xdr:spPr>
        <a:xfrm>
          <a:off x="12763500" y="62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129460</xdr:rowOff>
    </xdr:from>
    <xdr:ext cx="534377" cy="259045"/>
    <xdr:sp macro="" textlink="">
      <xdr:nvSpPr>
        <xdr:cNvPr id="542" name="テキスト ボックス 541"/>
        <xdr:cNvSpPr txBox="1"/>
      </xdr:nvSpPr>
      <xdr:spPr>
        <a:xfrm>
          <a:off x="12547111" y="63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113502</xdr:rowOff>
    </xdr:from>
    <xdr:to>
      <xdr:col>85</xdr:col>
      <xdr:colOff>127000</xdr:colOff>
      <xdr:row>57</xdr:row>
      <xdr:rowOff>123370</xdr:rowOff>
    </xdr:to>
    <xdr:cxnSp macro="">
      <xdr:nvCxnSpPr>
        <xdr:cNvPr id="571" name="直線コネクタ 570"/>
        <xdr:cNvCxnSpPr/>
      </xdr:nvCxnSpPr>
      <xdr:spPr>
        <a:xfrm flipV="1">
          <a:off x="15481300" y="9886152"/>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167848</xdr:rowOff>
    </xdr:from>
    <xdr:to>
      <xdr:col>81</xdr:col>
      <xdr:colOff>50800</xdr:colOff>
      <xdr:row>57</xdr:row>
      <xdr:rowOff>123370</xdr:rowOff>
    </xdr:to>
    <xdr:cxnSp macro="">
      <xdr:nvCxnSpPr>
        <xdr:cNvPr id="574" name="直線コネクタ 573"/>
        <xdr:cNvCxnSpPr/>
      </xdr:nvCxnSpPr>
      <xdr:spPr>
        <a:xfrm>
          <a:off x="14592300" y="9769048"/>
          <a:ext cx="889000" cy="1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167848</xdr:rowOff>
    </xdr:from>
    <xdr:to>
      <xdr:col>76</xdr:col>
      <xdr:colOff>114300</xdr:colOff>
      <xdr:row>57</xdr:row>
      <xdr:rowOff>69962</xdr:rowOff>
    </xdr:to>
    <xdr:cxnSp macro="">
      <xdr:nvCxnSpPr>
        <xdr:cNvPr id="577" name="直線コネクタ 576"/>
        <xdr:cNvCxnSpPr/>
      </xdr:nvCxnSpPr>
      <xdr:spPr>
        <a:xfrm flipV="1">
          <a:off x="13703300" y="9769048"/>
          <a:ext cx="889000" cy="7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76395</xdr:rowOff>
    </xdr:from>
    <xdr:to>
      <xdr:col>76</xdr:col>
      <xdr:colOff>165100</xdr:colOff>
      <xdr:row>57</xdr:row>
      <xdr:rowOff>6545</xdr:rowOff>
    </xdr:to>
    <xdr:sp macro="" textlink="">
      <xdr:nvSpPr>
        <xdr:cNvPr id="578" name="フローチャート: 判断 577"/>
        <xdr:cNvSpPr/>
      </xdr:nvSpPr>
      <xdr:spPr>
        <a:xfrm>
          <a:off x="14541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23072</xdr:rowOff>
    </xdr:from>
    <xdr:ext cx="534377" cy="259045"/>
    <xdr:sp macro="" textlink="">
      <xdr:nvSpPr>
        <xdr:cNvPr id="579" name="テキスト ボックス 578"/>
        <xdr:cNvSpPr txBox="1"/>
      </xdr:nvSpPr>
      <xdr:spPr>
        <a:xfrm>
          <a:off x="14325111" y="945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30368</xdr:rowOff>
    </xdr:from>
    <xdr:to>
      <xdr:col>71</xdr:col>
      <xdr:colOff>177800</xdr:colOff>
      <xdr:row>57</xdr:row>
      <xdr:rowOff>69962</xdr:rowOff>
    </xdr:to>
    <xdr:cxnSp macro="">
      <xdr:nvCxnSpPr>
        <xdr:cNvPr id="580" name="直線コネクタ 579"/>
        <xdr:cNvCxnSpPr/>
      </xdr:nvCxnSpPr>
      <xdr:spPr>
        <a:xfrm>
          <a:off x="12814300" y="9460118"/>
          <a:ext cx="889000" cy="38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4" name="テキスト ボックス 583"/>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62702</xdr:rowOff>
    </xdr:from>
    <xdr:to>
      <xdr:col>85</xdr:col>
      <xdr:colOff>177800</xdr:colOff>
      <xdr:row>57</xdr:row>
      <xdr:rowOff>164302</xdr:rowOff>
    </xdr:to>
    <xdr:sp macro="" textlink="">
      <xdr:nvSpPr>
        <xdr:cNvPr id="590" name="楕円 589"/>
        <xdr:cNvSpPr/>
      </xdr:nvSpPr>
      <xdr:spPr>
        <a:xfrm>
          <a:off x="16268700" y="9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149079</xdr:rowOff>
    </xdr:from>
    <xdr:ext cx="534377" cy="259045"/>
    <xdr:sp macro="" textlink="">
      <xdr:nvSpPr>
        <xdr:cNvPr id="591" name="教育費該当値テキスト"/>
        <xdr:cNvSpPr txBox="1"/>
      </xdr:nvSpPr>
      <xdr:spPr>
        <a:xfrm>
          <a:off x="16370300" y="97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72570</xdr:rowOff>
    </xdr:from>
    <xdr:to>
      <xdr:col>81</xdr:col>
      <xdr:colOff>101600</xdr:colOff>
      <xdr:row>58</xdr:row>
      <xdr:rowOff>2720</xdr:rowOff>
    </xdr:to>
    <xdr:sp macro="" textlink="">
      <xdr:nvSpPr>
        <xdr:cNvPr id="592" name="楕円 591"/>
        <xdr:cNvSpPr/>
      </xdr:nvSpPr>
      <xdr:spPr>
        <a:xfrm>
          <a:off x="15430500" y="98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165297</xdr:rowOff>
    </xdr:from>
    <xdr:ext cx="534377" cy="259045"/>
    <xdr:sp macro="" textlink="">
      <xdr:nvSpPr>
        <xdr:cNvPr id="593" name="テキスト ボックス 592"/>
        <xdr:cNvSpPr txBox="1"/>
      </xdr:nvSpPr>
      <xdr:spPr>
        <a:xfrm>
          <a:off x="15214111" y="99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117048</xdr:rowOff>
    </xdr:from>
    <xdr:to>
      <xdr:col>76</xdr:col>
      <xdr:colOff>165100</xdr:colOff>
      <xdr:row>57</xdr:row>
      <xdr:rowOff>47198</xdr:rowOff>
    </xdr:to>
    <xdr:sp macro="" textlink="">
      <xdr:nvSpPr>
        <xdr:cNvPr id="594" name="楕円 593"/>
        <xdr:cNvSpPr/>
      </xdr:nvSpPr>
      <xdr:spPr>
        <a:xfrm>
          <a:off x="14541500" y="97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38325</xdr:rowOff>
    </xdr:from>
    <xdr:ext cx="534377" cy="259045"/>
    <xdr:sp macro="" textlink="">
      <xdr:nvSpPr>
        <xdr:cNvPr id="595" name="テキスト ボックス 594"/>
        <xdr:cNvSpPr txBox="1"/>
      </xdr:nvSpPr>
      <xdr:spPr>
        <a:xfrm>
          <a:off x="14325111" y="98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19162</xdr:rowOff>
    </xdr:from>
    <xdr:to>
      <xdr:col>72</xdr:col>
      <xdr:colOff>38100</xdr:colOff>
      <xdr:row>57</xdr:row>
      <xdr:rowOff>120762</xdr:rowOff>
    </xdr:to>
    <xdr:sp macro="" textlink="">
      <xdr:nvSpPr>
        <xdr:cNvPr id="596" name="楕円 595"/>
        <xdr:cNvSpPr/>
      </xdr:nvSpPr>
      <xdr:spPr>
        <a:xfrm>
          <a:off x="13652500" y="97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111889</xdr:rowOff>
    </xdr:from>
    <xdr:ext cx="534377" cy="259045"/>
    <xdr:sp macro="" textlink="">
      <xdr:nvSpPr>
        <xdr:cNvPr id="597" name="テキスト ボックス 596"/>
        <xdr:cNvSpPr txBox="1"/>
      </xdr:nvSpPr>
      <xdr:spPr>
        <a:xfrm>
          <a:off x="13436111" y="988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151018</xdr:rowOff>
    </xdr:from>
    <xdr:to>
      <xdr:col>67</xdr:col>
      <xdr:colOff>101600</xdr:colOff>
      <xdr:row>55</xdr:row>
      <xdr:rowOff>81168</xdr:rowOff>
    </xdr:to>
    <xdr:sp macro="" textlink="">
      <xdr:nvSpPr>
        <xdr:cNvPr id="598" name="楕円 597"/>
        <xdr:cNvSpPr/>
      </xdr:nvSpPr>
      <xdr:spPr>
        <a:xfrm>
          <a:off x="12763500" y="94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97695</xdr:rowOff>
    </xdr:from>
    <xdr:ext cx="534377" cy="259045"/>
    <xdr:sp macro="" textlink="">
      <xdr:nvSpPr>
        <xdr:cNvPr id="599" name="テキスト ボックス 598"/>
        <xdr:cNvSpPr txBox="1"/>
      </xdr:nvSpPr>
      <xdr:spPr>
        <a:xfrm>
          <a:off x="12547111" y="91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131680</xdr:rowOff>
    </xdr:from>
    <xdr:to>
      <xdr:col>85</xdr:col>
      <xdr:colOff>127000</xdr:colOff>
      <xdr:row>79</xdr:row>
      <xdr:rowOff>22904</xdr:rowOff>
    </xdr:to>
    <xdr:cxnSp macro="">
      <xdr:nvCxnSpPr>
        <xdr:cNvPr id="628" name="直線コネクタ 627"/>
        <xdr:cNvCxnSpPr/>
      </xdr:nvCxnSpPr>
      <xdr:spPr>
        <a:xfrm>
          <a:off x="15481300" y="13504780"/>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60261</xdr:rowOff>
    </xdr:from>
    <xdr:to>
      <xdr:col>81</xdr:col>
      <xdr:colOff>50800</xdr:colOff>
      <xdr:row>78</xdr:row>
      <xdr:rowOff>131680</xdr:rowOff>
    </xdr:to>
    <xdr:cxnSp macro="">
      <xdr:nvCxnSpPr>
        <xdr:cNvPr id="631" name="直線コネクタ 630"/>
        <xdr:cNvCxnSpPr/>
      </xdr:nvCxnSpPr>
      <xdr:spPr>
        <a:xfrm>
          <a:off x="14592300" y="13433361"/>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33" name="テキスト ボックス 632"/>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60261</xdr:rowOff>
    </xdr:from>
    <xdr:to>
      <xdr:col>76</xdr:col>
      <xdr:colOff>114300</xdr:colOff>
      <xdr:row>79</xdr:row>
      <xdr:rowOff>38164</xdr:rowOff>
    </xdr:to>
    <xdr:cxnSp macro="">
      <xdr:nvCxnSpPr>
        <xdr:cNvPr id="634" name="直線コネクタ 633"/>
        <xdr:cNvCxnSpPr/>
      </xdr:nvCxnSpPr>
      <xdr:spPr>
        <a:xfrm flipV="1">
          <a:off x="13703300" y="13433361"/>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109493</xdr:rowOff>
    </xdr:from>
    <xdr:to>
      <xdr:col>76</xdr:col>
      <xdr:colOff>165100</xdr:colOff>
      <xdr:row>79</xdr:row>
      <xdr:rowOff>39643</xdr:rowOff>
    </xdr:to>
    <xdr:sp macro="" textlink="">
      <xdr:nvSpPr>
        <xdr:cNvPr id="635" name="フローチャート: 判断 634"/>
        <xdr:cNvSpPr/>
      </xdr:nvSpPr>
      <xdr:spPr>
        <a:xfrm>
          <a:off x="14541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30770</xdr:rowOff>
    </xdr:from>
    <xdr:ext cx="469744" cy="259045"/>
    <xdr:sp macro="" textlink="">
      <xdr:nvSpPr>
        <xdr:cNvPr id="636" name="テキスト ボックス 635"/>
        <xdr:cNvSpPr txBox="1"/>
      </xdr:nvSpPr>
      <xdr:spPr>
        <a:xfrm>
          <a:off x="14357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38164</xdr:rowOff>
    </xdr:from>
    <xdr:to>
      <xdr:col>71</xdr:col>
      <xdr:colOff>177800</xdr:colOff>
      <xdr:row>79</xdr:row>
      <xdr:rowOff>38982</xdr:rowOff>
    </xdr:to>
    <xdr:cxnSp macro="">
      <xdr:nvCxnSpPr>
        <xdr:cNvPr id="637" name="直線コネクタ 636"/>
        <xdr:cNvCxnSpPr/>
      </xdr:nvCxnSpPr>
      <xdr:spPr>
        <a:xfrm flipV="1">
          <a:off x="12814300" y="1358271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143554</xdr:rowOff>
    </xdr:from>
    <xdr:to>
      <xdr:col>85</xdr:col>
      <xdr:colOff>177800</xdr:colOff>
      <xdr:row>79</xdr:row>
      <xdr:rowOff>73704</xdr:rowOff>
    </xdr:to>
    <xdr:sp macro="" textlink="">
      <xdr:nvSpPr>
        <xdr:cNvPr id="647" name="楕円 646"/>
        <xdr:cNvSpPr/>
      </xdr:nvSpPr>
      <xdr:spPr>
        <a:xfrm>
          <a:off x="16268700" y="13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92777</xdr:rowOff>
    </xdr:from>
    <xdr:ext cx="469744" cy="259045"/>
    <xdr:sp macro="" textlink="">
      <xdr:nvSpPr>
        <xdr:cNvPr id="648" name="災害復旧費該当値テキスト"/>
        <xdr:cNvSpPr txBox="1"/>
      </xdr:nvSpPr>
      <xdr:spPr>
        <a:xfrm>
          <a:off x="16370300" y="134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80880</xdr:rowOff>
    </xdr:from>
    <xdr:to>
      <xdr:col>81</xdr:col>
      <xdr:colOff>101600</xdr:colOff>
      <xdr:row>79</xdr:row>
      <xdr:rowOff>11030</xdr:rowOff>
    </xdr:to>
    <xdr:sp macro="" textlink="">
      <xdr:nvSpPr>
        <xdr:cNvPr id="649" name="楕円 648"/>
        <xdr:cNvSpPr/>
      </xdr:nvSpPr>
      <xdr:spPr>
        <a:xfrm>
          <a:off x="15430500" y="134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27557</xdr:rowOff>
    </xdr:from>
    <xdr:ext cx="469744" cy="259045"/>
    <xdr:sp macro="" textlink="">
      <xdr:nvSpPr>
        <xdr:cNvPr id="650" name="テキスト ボックス 649"/>
        <xdr:cNvSpPr txBox="1"/>
      </xdr:nvSpPr>
      <xdr:spPr>
        <a:xfrm>
          <a:off x="15246428" y="132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9461</xdr:rowOff>
    </xdr:from>
    <xdr:to>
      <xdr:col>76</xdr:col>
      <xdr:colOff>165100</xdr:colOff>
      <xdr:row>78</xdr:row>
      <xdr:rowOff>111061</xdr:rowOff>
    </xdr:to>
    <xdr:sp macro="" textlink="">
      <xdr:nvSpPr>
        <xdr:cNvPr id="651" name="楕円 650"/>
        <xdr:cNvSpPr/>
      </xdr:nvSpPr>
      <xdr:spPr>
        <a:xfrm>
          <a:off x="14541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127588</xdr:rowOff>
    </xdr:from>
    <xdr:ext cx="469744" cy="259045"/>
    <xdr:sp macro="" textlink="">
      <xdr:nvSpPr>
        <xdr:cNvPr id="652" name="テキスト ボックス 651"/>
        <xdr:cNvSpPr txBox="1"/>
      </xdr:nvSpPr>
      <xdr:spPr>
        <a:xfrm>
          <a:off x="14357428" y="1315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158814</xdr:rowOff>
    </xdr:from>
    <xdr:to>
      <xdr:col>72</xdr:col>
      <xdr:colOff>38100</xdr:colOff>
      <xdr:row>79</xdr:row>
      <xdr:rowOff>88964</xdr:rowOff>
    </xdr:to>
    <xdr:sp macro="" textlink="">
      <xdr:nvSpPr>
        <xdr:cNvPr id="653" name="楕円 652"/>
        <xdr:cNvSpPr/>
      </xdr:nvSpPr>
      <xdr:spPr>
        <a:xfrm>
          <a:off x="136525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80091</xdr:rowOff>
    </xdr:from>
    <xdr:ext cx="378565" cy="259045"/>
    <xdr:sp macro="" textlink="">
      <xdr:nvSpPr>
        <xdr:cNvPr id="654" name="テキスト ボックス 653"/>
        <xdr:cNvSpPr txBox="1"/>
      </xdr:nvSpPr>
      <xdr:spPr>
        <a:xfrm>
          <a:off x="13514017" y="13624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159632</xdr:rowOff>
    </xdr:from>
    <xdr:to>
      <xdr:col>67</xdr:col>
      <xdr:colOff>101600</xdr:colOff>
      <xdr:row>79</xdr:row>
      <xdr:rowOff>89782</xdr:rowOff>
    </xdr:to>
    <xdr:sp macro="" textlink="">
      <xdr:nvSpPr>
        <xdr:cNvPr id="655" name="楕円 654"/>
        <xdr:cNvSpPr/>
      </xdr:nvSpPr>
      <xdr:spPr>
        <a:xfrm>
          <a:off x="12763500" y="135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80909</xdr:rowOff>
    </xdr:from>
    <xdr:ext cx="378565" cy="259045"/>
    <xdr:sp macro="" textlink="">
      <xdr:nvSpPr>
        <xdr:cNvPr id="656" name="テキスト ボックス 655"/>
        <xdr:cNvSpPr txBox="1"/>
      </xdr:nvSpPr>
      <xdr:spPr>
        <a:xfrm>
          <a:off x="12625017" y="1362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146754</xdr:rowOff>
    </xdr:from>
    <xdr:to>
      <xdr:col>85</xdr:col>
      <xdr:colOff>127000</xdr:colOff>
      <xdr:row>97</xdr:row>
      <xdr:rowOff>20230</xdr:rowOff>
    </xdr:to>
    <xdr:cxnSp macro="">
      <xdr:nvCxnSpPr>
        <xdr:cNvPr id="688" name="直線コネクタ 687"/>
        <xdr:cNvCxnSpPr/>
      </xdr:nvCxnSpPr>
      <xdr:spPr>
        <a:xfrm flipV="1">
          <a:off x="15481300" y="16605954"/>
          <a:ext cx="8382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xdr:rowOff>
    </xdr:from>
    <xdr:to>
      <xdr:col>81</xdr:col>
      <xdr:colOff>50800</xdr:colOff>
      <xdr:row>97</xdr:row>
      <xdr:rowOff>20230</xdr:rowOff>
    </xdr:to>
    <xdr:cxnSp macro="">
      <xdr:nvCxnSpPr>
        <xdr:cNvPr id="691" name="直線コネクタ 690"/>
        <xdr:cNvCxnSpPr/>
      </xdr:nvCxnSpPr>
      <xdr:spPr>
        <a:xfrm>
          <a:off x="14592300" y="16631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xdr:rowOff>
    </xdr:from>
    <xdr:to>
      <xdr:col>76</xdr:col>
      <xdr:colOff>114300</xdr:colOff>
      <xdr:row>97</xdr:row>
      <xdr:rowOff>32204</xdr:rowOff>
    </xdr:to>
    <xdr:cxnSp macro="">
      <xdr:nvCxnSpPr>
        <xdr:cNvPr id="694" name="直線コネクタ 693"/>
        <xdr:cNvCxnSpPr/>
      </xdr:nvCxnSpPr>
      <xdr:spPr>
        <a:xfrm flipV="1">
          <a:off x="13703300" y="166318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117312</xdr:rowOff>
    </xdr:from>
    <xdr:to>
      <xdr:col>76</xdr:col>
      <xdr:colOff>165100</xdr:colOff>
      <xdr:row>98</xdr:row>
      <xdr:rowOff>47462</xdr:rowOff>
    </xdr:to>
    <xdr:sp macro="" textlink="">
      <xdr:nvSpPr>
        <xdr:cNvPr id="695" name="フローチャート: 判断 694"/>
        <xdr:cNvSpPr/>
      </xdr:nvSpPr>
      <xdr:spPr>
        <a:xfrm>
          <a:off x="14541500" y="1674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38589</xdr:rowOff>
    </xdr:from>
    <xdr:ext cx="534377" cy="259045"/>
    <xdr:sp macro="" textlink="">
      <xdr:nvSpPr>
        <xdr:cNvPr id="696" name="テキスト ボックス 695"/>
        <xdr:cNvSpPr txBox="1"/>
      </xdr:nvSpPr>
      <xdr:spPr>
        <a:xfrm>
          <a:off x="14325111" y="168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150868</xdr:rowOff>
    </xdr:from>
    <xdr:to>
      <xdr:col>71</xdr:col>
      <xdr:colOff>177800</xdr:colOff>
      <xdr:row>97</xdr:row>
      <xdr:rowOff>32204</xdr:rowOff>
    </xdr:to>
    <xdr:cxnSp macro="">
      <xdr:nvCxnSpPr>
        <xdr:cNvPr id="697" name="直線コネクタ 696"/>
        <xdr:cNvCxnSpPr/>
      </xdr:nvCxnSpPr>
      <xdr:spPr>
        <a:xfrm>
          <a:off x="12814300" y="16610068"/>
          <a:ext cx="889000" cy="5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701" name="テキスト ボックス 700"/>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95954</xdr:rowOff>
    </xdr:from>
    <xdr:to>
      <xdr:col>85</xdr:col>
      <xdr:colOff>177800</xdr:colOff>
      <xdr:row>97</xdr:row>
      <xdr:rowOff>26104</xdr:rowOff>
    </xdr:to>
    <xdr:sp macro="" textlink="">
      <xdr:nvSpPr>
        <xdr:cNvPr id="707" name="楕円 706"/>
        <xdr:cNvSpPr/>
      </xdr:nvSpPr>
      <xdr:spPr>
        <a:xfrm>
          <a:off x="16268700" y="16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118831</xdr:rowOff>
    </xdr:from>
    <xdr:ext cx="534377" cy="259045"/>
    <xdr:sp macro="" textlink="">
      <xdr:nvSpPr>
        <xdr:cNvPr id="708" name="公債費該当値テキスト"/>
        <xdr:cNvSpPr txBox="1"/>
      </xdr:nvSpPr>
      <xdr:spPr>
        <a:xfrm>
          <a:off x="16370300" y="164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140880</xdr:rowOff>
    </xdr:from>
    <xdr:to>
      <xdr:col>81</xdr:col>
      <xdr:colOff>101600</xdr:colOff>
      <xdr:row>97</xdr:row>
      <xdr:rowOff>71030</xdr:rowOff>
    </xdr:to>
    <xdr:sp macro="" textlink="">
      <xdr:nvSpPr>
        <xdr:cNvPr id="709" name="楕円 708"/>
        <xdr:cNvSpPr/>
      </xdr:nvSpPr>
      <xdr:spPr>
        <a:xfrm>
          <a:off x="15430500" y="166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87557</xdr:rowOff>
    </xdr:from>
    <xdr:ext cx="534377" cy="259045"/>
    <xdr:sp macro="" textlink="">
      <xdr:nvSpPr>
        <xdr:cNvPr id="710" name="テキスト ボックス 709"/>
        <xdr:cNvSpPr txBox="1"/>
      </xdr:nvSpPr>
      <xdr:spPr>
        <a:xfrm>
          <a:off x="15214111" y="163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121830</xdr:rowOff>
    </xdr:from>
    <xdr:to>
      <xdr:col>76</xdr:col>
      <xdr:colOff>165100</xdr:colOff>
      <xdr:row>97</xdr:row>
      <xdr:rowOff>51980</xdr:rowOff>
    </xdr:to>
    <xdr:sp macro="" textlink="">
      <xdr:nvSpPr>
        <xdr:cNvPr id="711" name="楕円 710"/>
        <xdr:cNvSpPr/>
      </xdr:nvSpPr>
      <xdr:spPr>
        <a:xfrm>
          <a:off x="14541500" y="165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712" name="テキスト ボックス 711"/>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152854</xdr:rowOff>
    </xdr:from>
    <xdr:to>
      <xdr:col>72</xdr:col>
      <xdr:colOff>38100</xdr:colOff>
      <xdr:row>97</xdr:row>
      <xdr:rowOff>83004</xdr:rowOff>
    </xdr:to>
    <xdr:sp macro="" textlink="">
      <xdr:nvSpPr>
        <xdr:cNvPr id="713" name="楕円 712"/>
        <xdr:cNvSpPr/>
      </xdr:nvSpPr>
      <xdr:spPr>
        <a:xfrm>
          <a:off x="13652500" y="166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74131</xdr:rowOff>
    </xdr:from>
    <xdr:ext cx="534377" cy="259045"/>
    <xdr:sp macro="" textlink="">
      <xdr:nvSpPr>
        <xdr:cNvPr id="714" name="テキスト ボックス 713"/>
        <xdr:cNvSpPr txBox="1"/>
      </xdr:nvSpPr>
      <xdr:spPr>
        <a:xfrm>
          <a:off x="13436111" y="167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100068</xdr:rowOff>
    </xdr:from>
    <xdr:to>
      <xdr:col>67</xdr:col>
      <xdr:colOff>101600</xdr:colOff>
      <xdr:row>97</xdr:row>
      <xdr:rowOff>30218</xdr:rowOff>
    </xdr:to>
    <xdr:sp macro="" textlink="">
      <xdr:nvSpPr>
        <xdr:cNvPr id="715" name="楕円 714"/>
        <xdr:cNvSpPr/>
      </xdr:nvSpPr>
      <xdr:spPr>
        <a:xfrm>
          <a:off x="12763500" y="165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46745</xdr:rowOff>
    </xdr:from>
    <xdr:ext cx="534377" cy="259045"/>
    <xdr:sp macro="" textlink="">
      <xdr:nvSpPr>
        <xdr:cNvPr id="716" name="テキスト ボックス 715"/>
        <xdr:cNvSpPr txBox="1"/>
      </xdr:nvSpPr>
      <xdr:spPr>
        <a:xfrm>
          <a:off x="12547111" y="163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96139</xdr:rowOff>
    </xdr:from>
    <xdr:to>
      <xdr:col>107</xdr:col>
      <xdr:colOff>101600</xdr:colOff>
      <xdr:row>39</xdr:row>
      <xdr:rowOff>26289</xdr:rowOff>
    </xdr:to>
    <xdr:sp macro="" textlink="">
      <xdr:nvSpPr>
        <xdr:cNvPr id="752" name="フローチャート: 判断 751"/>
        <xdr:cNvSpPr/>
      </xdr:nvSpPr>
      <xdr:spPr>
        <a:xfrm>
          <a:off x="20383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42816</xdr:rowOff>
    </xdr:from>
    <xdr:ext cx="378565" cy="259045"/>
    <xdr:sp macro="" textlink="">
      <xdr:nvSpPr>
        <xdr:cNvPr id="753" name="テキスト ボックス 752"/>
        <xdr:cNvSpPr txBox="1"/>
      </xdr:nvSpPr>
      <xdr:spPr>
        <a:xfrm>
          <a:off x="20245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目的別住民一人当たりのコストの特徴点は、衛生費については、以前は類似団体内平均以下であったが、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年度からの最終処分場建設に伴い事業費が増加したことなどにより大幅に平均値を上回っている。商工費については、ふるさと寄付金に係る経費の大幅な増に伴い類似団体平均を大きく上回っている。なお、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300">
              <a:latin typeface="ＭＳ Ｐゴシック" panose="020B0600070205080204" pitchFamily="50" charset="-128"/>
              <a:ea typeface="ＭＳ Ｐゴシック" panose="020B0600070205080204" pitchFamily="50" charset="-128"/>
            </a:rPr>
            <a:t>、教育費は大型事業のない年には平均を下回る傾向にある。今後も行政改革大綱・推進計画に基づき事務事業の見直し等により、事務効率化の促進を図る。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実質単年度収支は、単年度収支が赤字となったものの財政調整基金を取り崩さずに積立てを行ったことや、繰上償還を行ったことに伴い</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年度に続き黒字となった。実質収支の標準財政規模比は５．０７％と前年度比較すると１．２４ポイント減少している。今後も適正な財政運営及び予算編成により、３～５％程度になるように努める。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黒字は、前年度と比較すると増加している。これは、一般会計の実質収支は減となったものの国民健康保険特別会計の実質収支が増となったことによるものである。しかし、いずれの特別会計も一般会計からの繰出が必要な状況であることから、今後の厳しい財政状況を踏まえ、一般会計同様、歳入確保や徹底した歳出抑制に努め、今後とも赤字にならないよう各会計において適正な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18339717</v>
      </c>
      <c r="BO4" s="410"/>
      <c r="BP4" s="410"/>
      <c r="BQ4" s="410"/>
      <c r="BR4" s="410"/>
      <c r="BS4" s="410"/>
      <c r="BT4" s="410"/>
      <c r="BU4" s="411"/>
      <c r="BV4" s="409">
        <v>17191001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6.3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17847005</v>
      </c>
      <c r="BO5" s="447"/>
      <c r="BP5" s="447"/>
      <c r="BQ5" s="447"/>
      <c r="BR5" s="447"/>
      <c r="BS5" s="447"/>
      <c r="BT5" s="447"/>
      <c r="BU5" s="448"/>
      <c r="BV5" s="446">
        <v>16557906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95.8</v>
      </c>
      <c r="CU5" s="444"/>
      <c r="CV5" s="444"/>
      <c r="CW5" s="444"/>
      <c r="CX5" s="444"/>
      <c r="CY5" s="444"/>
      <c r="CZ5" s="444"/>
      <c r="DA5" s="445"/>
      <c r="DB5" s="443">
        <v>92.6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492712</v>
      </c>
      <c r="BO6" s="447"/>
      <c r="BP6" s="447"/>
      <c r="BQ6" s="447"/>
      <c r="BR6" s="447"/>
      <c r="BS6" s="447"/>
      <c r="BT6" s="447"/>
      <c r="BU6" s="448"/>
      <c r="BV6" s="446">
        <v>633095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100.8</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46015</v>
      </c>
      <c r="BO7" s="447"/>
      <c r="BP7" s="447"/>
      <c r="BQ7" s="447"/>
      <c r="BR7" s="447"/>
      <c r="BS7" s="447"/>
      <c r="BT7" s="447"/>
      <c r="BU7" s="448"/>
      <c r="BV7" s="446">
        <v>78710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8818033</v>
      </c>
      <c r="CU7" s="447"/>
      <c r="CV7" s="447"/>
      <c r="CW7" s="447"/>
      <c r="CX7" s="447"/>
      <c r="CY7" s="447"/>
      <c r="CZ7" s="447"/>
      <c r="DA7" s="448"/>
      <c r="DB7" s="446">
        <v>8787636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446697</v>
      </c>
      <c r="BO8" s="447"/>
      <c r="BP8" s="447"/>
      <c r="BQ8" s="447"/>
      <c r="BR8" s="447"/>
      <c r="BS8" s="447"/>
      <c r="BT8" s="447"/>
      <c r="BU8" s="448"/>
      <c r="BV8" s="446">
        <v>554385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0.4</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29282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-107688</v>
      </c>
      <c r="BO9" s="447"/>
      <c r="BP9" s="447"/>
      <c r="BQ9" s="447"/>
      <c r="BR9" s="447"/>
      <c r="BS9" s="447"/>
      <c r="BT9" s="447"/>
      <c r="BU9" s="448"/>
      <c r="BV9" s="446">
        <v>99023</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17.7</v>
      </c>
      <c r="CU9" s="444"/>
      <c r="CV9" s="444"/>
      <c r="CW9" s="444"/>
      <c r="CX9" s="444"/>
      <c r="CY9" s="444"/>
      <c r="CZ9" s="444"/>
      <c r="DA9" s="445"/>
      <c r="DB9" s="443">
        <v>17.399999999999999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31144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339084</v>
      </c>
      <c r="BO10" s="447"/>
      <c r="BP10" s="447"/>
      <c r="BQ10" s="447"/>
      <c r="BR10" s="447"/>
      <c r="BS10" s="447"/>
      <c r="BT10" s="447"/>
      <c r="BU10" s="448"/>
      <c r="BV10" s="446">
        <v>229015</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96</v>
      </c>
      <c r="AV11" s="479"/>
      <c r="AW11" s="479"/>
      <c r="AX11" s="479"/>
      <c r="AY11" s="480" t="s">
        <v>122</v>
      </c>
      <c r="AZ11" s="481"/>
      <c r="BA11" s="481"/>
      <c r="BB11" s="481"/>
      <c r="BC11" s="481"/>
      <c r="BD11" s="481"/>
      <c r="BE11" s="481"/>
      <c r="BF11" s="481"/>
      <c r="BG11" s="481"/>
      <c r="BH11" s="481"/>
      <c r="BI11" s="481"/>
      <c r="BJ11" s="481"/>
      <c r="BK11" s="481"/>
      <c r="BL11" s="481"/>
      <c r="BM11" s="482"/>
      <c r="BN11" s="446">
        <v>9000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28485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28296</v>
      </c>
      <c r="S13" s="528"/>
      <c r="T13" s="528"/>
      <c r="U13" s="528"/>
      <c r="V13" s="529"/>
      <c r="W13" s="462" t="s">
        <v>135</v>
      </c>
      <c r="X13" s="463"/>
      <c r="Y13" s="463"/>
      <c r="Z13" s="463"/>
      <c r="AA13" s="463"/>
      <c r="AB13" s="453"/>
      <c r="AC13" s="497">
        <v>774</v>
      </c>
      <c r="AD13" s="498"/>
      <c r="AE13" s="498"/>
      <c r="AF13" s="498"/>
      <c r="AG13" s="537"/>
      <c r="AH13" s="497">
        <v>863</v>
      </c>
      <c r="AI13" s="498"/>
      <c r="AJ13" s="498"/>
      <c r="AK13" s="498"/>
      <c r="AL13" s="499"/>
      <c r="AM13" s="475" t="s">
        <v>136</v>
      </c>
      <c r="AN13" s="476"/>
      <c r="AO13" s="476"/>
      <c r="AP13" s="476"/>
      <c r="AQ13" s="476"/>
      <c r="AR13" s="476"/>
      <c r="AS13" s="476"/>
      <c r="AT13" s="477"/>
      <c r="AU13" s="478" t="s">
        <v>130</v>
      </c>
      <c r="AV13" s="479"/>
      <c r="AW13" s="479"/>
      <c r="AX13" s="479"/>
      <c r="AY13" s="480" t="s">
        <v>137</v>
      </c>
      <c r="AZ13" s="481"/>
      <c r="BA13" s="481"/>
      <c r="BB13" s="481"/>
      <c r="BC13" s="481"/>
      <c r="BD13" s="481"/>
      <c r="BE13" s="481"/>
      <c r="BF13" s="481"/>
      <c r="BG13" s="481"/>
      <c r="BH13" s="481"/>
      <c r="BI13" s="481"/>
      <c r="BJ13" s="481"/>
      <c r="BK13" s="481"/>
      <c r="BL13" s="481"/>
      <c r="BM13" s="482"/>
      <c r="BN13" s="446">
        <v>240396</v>
      </c>
      <c r="BO13" s="447"/>
      <c r="BP13" s="447"/>
      <c r="BQ13" s="447"/>
      <c r="BR13" s="447"/>
      <c r="BS13" s="447"/>
      <c r="BT13" s="447"/>
      <c r="BU13" s="448"/>
      <c r="BV13" s="446">
        <v>328038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9.5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28916</v>
      </c>
      <c r="S14" s="528"/>
      <c r="T14" s="528"/>
      <c r="U14" s="528"/>
      <c r="V14" s="529"/>
      <c r="W14" s="436"/>
      <c r="X14" s="437"/>
      <c r="Y14" s="437"/>
      <c r="Z14" s="437"/>
      <c r="AA14" s="437"/>
      <c r="AB14" s="426"/>
      <c r="AC14" s="530">
        <v>5.8</v>
      </c>
      <c r="AD14" s="531"/>
      <c r="AE14" s="531"/>
      <c r="AF14" s="531"/>
      <c r="AG14" s="532"/>
      <c r="AH14" s="530">
        <v>6.3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87</v>
      </c>
      <c r="CU14" s="542"/>
      <c r="CV14" s="542"/>
      <c r="CW14" s="542"/>
      <c r="CX14" s="542"/>
      <c r="CY14" s="542"/>
      <c r="CZ14" s="542"/>
      <c r="DA14" s="543"/>
      <c r="DB14" s="541">
        <v>82.5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28744</v>
      </c>
      <c r="S15" s="528"/>
      <c r="T15" s="528"/>
      <c r="U15" s="528"/>
      <c r="V15" s="529"/>
      <c r="W15" s="462" t="s">
        <v>141</v>
      </c>
      <c r="X15" s="463"/>
      <c r="Y15" s="463"/>
      <c r="Z15" s="463"/>
      <c r="AA15" s="463"/>
      <c r="AB15" s="453"/>
      <c r="AC15" s="497">
        <v>3728</v>
      </c>
      <c r="AD15" s="498"/>
      <c r="AE15" s="498"/>
      <c r="AF15" s="498"/>
      <c r="AG15" s="537"/>
      <c r="AH15" s="497">
        <v>4018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2936376</v>
      </c>
      <c r="BO15" s="410"/>
      <c r="BP15" s="410"/>
      <c r="BQ15" s="410"/>
      <c r="BR15" s="410"/>
      <c r="BS15" s="410"/>
      <c r="BT15" s="410"/>
      <c r="BU15" s="411"/>
      <c r="BV15" s="409">
        <v>2893267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28.1</v>
      </c>
      <c r="AD16" s="531"/>
      <c r="AE16" s="531"/>
      <c r="AF16" s="531"/>
      <c r="AG16" s="532"/>
      <c r="AH16" s="530">
        <v>29.4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7374834</v>
      </c>
      <c r="BO16" s="447"/>
      <c r="BP16" s="447"/>
      <c r="BQ16" s="447"/>
      <c r="BR16" s="447"/>
      <c r="BS16" s="447"/>
      <c r="BT16" s="447"/>
      <c r="BU16" s="448"/>
      <c r="BV16" s="446">
        <v>7308874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8757</v>
      </c>
      <c r="AD17" s="498"/>
      <c r="AE17" s="498"/>
      <c r="AF17" s="498"/>
      <c r="AG17" s="537"/>
      <c r="AH17" s="497">
        <v>8782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3726490</v>
      </c>
      <c r="BO17" s="447"/>
      <c r="BP17" s="447"/>
      <c r="BQ17" s="447"/>
      <c r="BR17" s="447"/>
      <c r="BS17" s="447"/>
      <c r="BT17" s="447"/>
      <c r="BU17" s="448"/>
      <c r="BV17" s="446">
        <v>3657218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112.3</v>
      </c>
      <c r="M18" s="559"/>
      <c r="N18" s="559"/>
      <c r="O18" s="559"/>
      <c r="P18" s="559"/>
      <c r="Q18" s="559"/>
      <c r="R18" s="560"/>
      <c r="S18" s="560"/>
      <c r="T18" s="560"/>
      <c r="U18" s="560"/>
      <c r="V18" s="561"/>
      <c r="W18" s="464"/>
      <c r="X18" s="465"/>
      <c r="Y18" s="465"/>
      <c r="Z18" s="465"/>
      <c r="AA18" s="465"/>
      <c r="AB18" s="456"/>
      <c r="AC18" s="562">
        <v>66</v>
      </c>
      <c r="AD18" s="563"/>
      <c r="AE18" s="563"/>
      <c r="AF18" s="563"/>
      <c r="AG18" s="564"/>
      <c r="AH18" s="562">
        <v>64.3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8539474</v>
      </c>
      <c r="BO18" s="447"/>
      <c r="BP18" s="447"/>
      <c r="BQ18" s="447"/>
      <c r="BR18" s="447"/>
      <c r="BS18" s="447"/>
      <c r="BT18" s="447"/>
      <c r="BU18" s="448"/>
      <c r="BV18" s="446">
        <v>8276448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11141248</v>
      </c>
      <c r="BO19" s="447"/>
      <c r="BP19" s="447"/>
      <c r="BQ19" s="447"/>
      <c r="BR19" s="447"/>
      <c r="BS19" s="447"/>
      <c r="BT19" s="447"/>
      <c r="BU19" s="448"/>
      <c r="BV19" s="446">
        <v>10869930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12159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22241126</v>
      </c>
      <c r="BO23" s="447"/>
      <c r="BP23" s="447"/>
      <c r="BQ23" s="447"/>
      <c r="BR23" s="447"/>
      <c r="BS23" s="447"/>
      <c r="BT23" s="447"/>
      <c r="BU23" s="448"/>
      <c r="BV23" s="446">
        <v>21357802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7272</v>
      </c>
      <c r="R24" s="498"/>
      <c r="S24" s="498"/>
      <c r="T24" s="498"/>
      <c r="U24" s="498"/>
      <c r="V24" s="537"/>
      <c r="W24" s="596"/>
      <c r="X24" s="584"/>
      <c r="Y24" s="585"/>
      <c r="Z24" s="496" t="s">
        <v>165</v>
      </c>
      <c r="AA24" s="476"/>
      <c r="AB24" s="476"/>
      <c r="AC24" s="476"/>
      <c r="AD24" s="476"/>
      <c r="AE24" s="476"/>
      <c r="AF24" s="476"/>
      <c r="AG24" s="477"/>
      <c r="AH24" s="497">
        <v>278</v>
      </c>
      <c r="AI24" s="498"/>
      <c r="AJ24" s="498"/>
      <c r="AK24" s="498"/>
      <c r="AL24" s="537"/>
      <c r="AM24" s="497">
        <v>938250</v>
      </c>
      <c r="AN24" s="498"/>
      <c r="AO24" s="498"/>
      <c r="AP24" s="498"/>
      <c r="AQ24" s="498"/>
      <c r="AR24" s="537"/>
      <c r="AS24" s="497">
        <v>3375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16146157</v>
      </c>
      <c r="BO24" s="447"/>
      <c r="BP24" s="447"/>
      <c r="BQ24" s="447"/>
      <c r="BR24" s="447"/>
      <c r="BS24" s="447"/>
      <c r="BT24" s="447"/>
      <c r="BU24" s="448"/>
      <c r="BV24" s="446">
        <v>14943777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6061</v>
      </c>
      <c r="R25" s="498"/>
      <c r="S25" s="498"/>
      <c r="T25" s="498"/>
      <c r="U25" s="498"/>
      <c r="V25" s="537"/>
      <c r="W25" s="596"/>
      <c r="X25" s="584"/>
      <c r="Y25" s="585"/>
      <c r="Z25" s="496" t="s">
        <v>168</v>
      </c>
      <c r="AA25" s="476"/>
      <c r="AB25" s="476"/>
      <c r="AC25" s="476"/>
      <c r="AD25" s="476"/>
      <c r="AE25" s="476"/>
      <c r="AF25" s="476"/>
      <c r="AG25" s="477"/>
      <c r="AH25" s="497">
        <v>48</v>
      </c>
      <c r="AI25" s="498"/>
      <c r="AJ25" s="498"/>
      <c r="AK25" s="498"/>
      <c r="AL25" s="537"/>
      <c r="AM25" s="497">
        <v>158640</v>
      </c>
      <c r="AN25" s="498"/>
      <c r="AO25" s="498"/>
      <c r="AP25" s="498"/>
      <c r="AQ25" s="498"/>
      <c r="AR25" s="537"/>
      <c r="AS25" s="497">
        <v>3305</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475423</v>
      </c>
      <c r="BO25" s="410"/>
      <c r="BP25" s="410"/>
      <c r="BQ25" s="410"/>
      <c r="BR25" s="410"/>
      <c r="BS25" s="410"/>
      <c r="BT25" s="410"/>
      <c r="BU25" s="411"/>
      <c r="BV25" s="409">
        <v>567329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5841</v>
      </c>
      <c r="R26" s="498"/>
      <c r="S26" s="498"/>
      <c r="T26" s="498"/>
      <c r="U26" s="498"/>
      <c r="V26" s="537"/>
      <c r="W26" s="596"/>
      <c r="X26" s="584"/>
      <c r="Y26" s="585"/>
      <c r="Z26" s="496" t="s">
        <v>171</v>
      </c>
      <c r="AA26" s="606"/>
      <c r="AB26" s="606"/>
      <c r="AC26" s="606"/>
      <c r="AD26" s="606"/>
      <c r="AE26" s="606"/>
      <c r="AF26" s="606"/>
      <c r="AG26" s="607"/>
      <c r="AH26" s="497">
        <v>18</v>
      </c>
      <c r="AI26" s="498"/>
      <c r="AJ26" s="498"/>
      <c r="AK26" s="498"/>
      <c r="AL26" s="537"/>
      <c r="AM26" s="497">
        <v>59238</v>
      </c>
      <c r="AN26" s="498"/>
      <c r="AO26" s="498"/>
      <c r="AP26" s="498"/>
      <c r="AQ26" s="498"/>
      <c r="AR26" s="537"/>
      <c r="AS26" s="497">
        <v>3291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3800</v>
      </c>
      <c r="R27" s="498"/>
      <c r="S27" s="498"/>
      <c r="T27" s="498"/>
      <c r="U27" s="498"/>
      <c r="V27" s="537"/>
      <c r="W27" s="596"/>
      <c r="X27" s="584"/>
      <c r="Y27" s="585"/>
      <c r="Z27" s="496" t="s">
        <v>174</v>
      </c>
      <c r="AA27" s="476"/>
      <c r="AB27" s="476"/>
      <c r="AC27" s="476"/>
      <c r="AD27" s="476"/>
      <c r="AE27" s="476"/>
      <c r="AF27" s="476"/>
      <c r="AG27" s="477"/>
      <c r="AH27" s="497">
        <v>11</v>
      </c>
      <c r="AI27" s="498"/>
      <c r="AJ27" s="498"/>
      <c r="AK27" s="498"/>
      <c r="AL27" s="537"/>
      <c r="AM27" s="497">
        <v>42685</v>
      </c>
      <c r="AN27" s="498"/>
      <c r="AO27" s="498"/>
      <c r="AP27" s="498"/>
      <c r="AQ27" s="498"/>
      <c r="AR27" s="537"/>
      <c r="AS27" s="497">
        <v>3880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126459</v>
      </c>
      <c r="BO27" s="620"/>
      <c r="BP27" s="620"/>
      <c r="BQ27" s="620"/>
      <c r="BR27" s="620"/>
      <c r="BS27" s="620"/>
      <c r="BT27" s="620"/>
      <c r="BU27" s="621"/>
      <c r="BV27" s="619">
        <v>126362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2983</v>
      </c>
      <c r="R28" s="498"/>
      <c r="S28" s="498"/>
      <c r="T28" s="498"/>
      <c r="U28" s="498"/>
      <c r="V28" s="537"/>
      <c r="W28" s="596"/>
      <c r="X28" s="584"/>
      <c r="Y28" s="585"/>
      <c r="Z28" s="496" t="s">
        <v>177</v>
      </c>
      <c r="AA28" s="476"/>
      <c r="AB28" s="476"/>
      <c r="AC28" s="476"/>
      <c r="AD28" s="476"/>
      <c r="AE28" s="476"/>
      <c r="AF28" s="476"/>
      <c r="AG28" s="477"/>
      <c r="AH28" s="497">
        <v>2</v>
      </c>
      <c r="AI28" s="498"/>
      <c r="AJ28" s="498"/>
      <c r="AK28" s="498"/>
      <c r="AL28" s="537"/>
      <c r="AM28" s="497" t="s">
        <v>178</v>
      </c>
      <c r="AN28" s="498"/>
      <c r="AO28" s="498"/>
      <c r="AP28" s="498"/>
      <c r="AQ28" s="498"/>
      <c r="AR28" s="537"/>
      <c r="AS28" s="497" t="s">
        <v>179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1643153</v>
      </c>
      <c r="BO28" s="410"/>
      <c r="BP28" s="410"/>
      <c r="BQ28" s="410"/>
      <c r="BR28" s="410"/>
      <c r="BS28" s="410"/>
      <c r="BT28" s="410"/>
      <c r="BU28" s="411"/>
      <c r="BV28" s="409">
        <v>1304069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16</v>
      </c>
      <c r="M29" s="498"/>
      <c r="N29" s="498"/>
      <c r="O29" s="498"/>
      <c r="P29" s="537"/>
      <c r="Q29" s="497">
        <v>2755</v>
      </c>
      <c r="R29" s="498"/>
      <c r="S29" s="498"/>
      <c r="T29" s="498"/>
      <c r="U29" s="498"/>
      <c r="V29" s="537"/>
      <c r="W29" s="597"/>
      <c r="X29" s="598"/>
      <c r="Y29" s="599"/>
      <c r="Z29" s="496" t="s">
        <v>182</v>
      </c>
      <c r="AA29" s="476"/>
      <c r="AB29" s="476"/>
      <c r="AC29" s="476"/>
      <c r="AD29" s="476"/>
      <c r="AE29" s="476"/>
      <c r="AF29" s="476"/>
      <c r="AG29" s="477"/>
      <c r="AH29" s="497">
        <v>291</v>
      </c>
      <c r="AI29" s="498"/>
      <c r="AJ29" s="498"/>
      <c r="AK29" s="498"/>
      <c r="AL29" s="537"/>
      <c r="AM29" s="497">
        <v>984105</v>
      </c>
      <c r="AN29" s="498"/>
      <c r="AO29" s="498"/>
      <c r="AP29" s="498"/>
      <c r="AQ29" s="498"/>
      <c r="AR29" s="537"/>
      <c r="AS29" s="497">
        <v>3382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1679227</v>
      </c>
      <c r="BO29" s="447"/>
      <c r="BP29" s="447"/>
      <c r="BQ29" s="447"/>
      <c r="BR29" s="447"/>
      <c r="BS29" s="447"/>
      <c r="BT29" s="447"/>
      <c r="BU29" s="448"/>
      <c r="BV29" s="446">
        <v>1808986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2112324</v>
      </c>
      <c r="BO30" s="620"/>
      <c r="BP30" s="620"/>
      <c r="BQ30" s="620"/>
      <c r="BR30" s="620"/>
      <c r="BS30" s="620"/>
      <c r="BT30" s="620"/>
      <c r="BU30" s="621"/>
      <c r="BV30" s="619">
        <v>1865800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いちき串木野市土地開発公社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地方卸売市場事業特別会計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いちき串木野市・日置市衛生処理組合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いちき串木野電力</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戸崎地区漁業集落排水事業特別会計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鹿児島県後期高齢者医療広域連合（一般会計）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国民宿舎特別会計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鹿児島県後期高齢者医療広域連合（特別会計）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2TJx8KIQeTVxRO05GbfQbSpJNzA76lYTKX7+Jyb8cFRGnYc1y8JIXjSEUBCkZBgMwhNXoqH43X8wejCt9DffQ==" saltValue="nX0vRiwvPJ3RfyPEr2n0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9" t="s">
        <v>565</v>
      </c>
      <c r="D34" s="1229"/>
      <c r="E34" s="1230"/>
      <c r="F34" s="32">
        <v>6.69</v>
      </c>
      <c r="G34" s="33">
        <v>7.04</v>
      </c>
      <c r="H34" s="33">
        <v>7.1</v>
      </c>
      <c r="I34" s="33">
        <v>7.37</v>
      </c>
      <c r="J34" s="34">
        <v>7.33</v>
      </c>
      <c r="K34" s="22"/>
      <c r="L34" s="22"/>
      <c r="M34" s="22"/>
      <c r="N34" s="22"/>
      <c r="O34" s="22"/>
      <c r="P34" s="22"/>
    </row>
    <row r="35" spans="1:16" ht="39" customHeight="1">
      <c r="A35" s="22"/>
      <c r="B35" s="35"/>
      <c r="C35" s="1223" t="s">
        <v>566</v>
      </c>
      <c r="D35" s="1224"/>
      <c r="E35" s="1225"/>
      <c r="F35" s="36">
        <v>6.26</v>
      </c>
      <c r="G35" s="37">
        <v>5.4</v>
      </c>
      <c r="H35" s="37">
        <v>5.04</v>
      </c>
      <c r="I35" s="37">
        <v>6.3</v>
      </c>
      <c r="J35" s="38">
        <v>5.0599999999999996</v>
      </c>
      <c r="K35" s="22"/>
      <c r="L35" s="22"/>
      <c r="M35" s="22"/>
      <c r="N35" s="22"/>
      <c r="O35" s="22"/>
      <c r="P35" s="22"/>
    </row>
    <row r="36" spans="1:16" ht="39" customHeight="1">
      <c r="A36" s="22"/>
      <c r="B36" s="35"/>
      <c r="C36" s="1223" t="s">
        <v>567</v>
      </c>
      <c r="D36" s="1224"/>
      <c r="E36" s="1225"/>
      <c r="F36" s="36">
        <v>0.61</v>
      </c>
      <c r="G36" s="37">
        <v>0.92</v>
      </c>
      <c r="H36" s="37">
        <v>1.32</v>
      </c>
      <c r="I36" s="37">
        <v>1.34</v>
      </c>
      <c r="J36" s="38">
        <v>1.59</v>
      </c>
      <c r="K36" s="22"/>
      <c r="L36" s="22"/>
      <c r="M36" s="22"/>
      <c r="N36" s="22"/>
      <c r="O36" s="22"/>
      <c r="P36" s="22"/>
    </row>
    <row r="37" spans="1:16" ht="39" customHeight="1">
      <c r="A37" s="22"/>
      <c r="B37" s="35"/>
      <c r="C37" s="1223" t="s">
        <v>568</v>
      </c>
      <c r="D37" s="1224"/>
      <c r="E37" s="1225"/>
      <c r="F37" s="36">
        <v>0.64</v>
      </c>
      <c r="G37" s="37">
        <v>0.13</v>
      </c>
      <c r="H37" s="37">
        <v>0.15</v>
      </c>
      <c r="I37" s="37">
        <v>0.2</v>
      </c>
      <c r="J37" s="38">
        <v>1.34</v>
      </c>
      <c r="K37" s="22"/>
      <c r="L37" s="22"/>
      <c r="M37" s="22"/>
      <c r="N37" s="22"/>
      <c r="O37" s="22"/>
      <c r="P37" s="22"/>
    </row>
    <row r="38" spans="1:16" ht="39" customHeight="1">
      <c r="A38" s="22"/>
      <c r="B38" s="35"/>
      <c r="C38" s="1223" t="s">
        <v>569</v>
      </c>
      <c r="D38" s="1224"/>
      <c r="E38" s="1225"/>
      <c r="F38" s="36">
        <v>0.02</v>
      </c>
      <c r="G38" s="37">
        <v>0.04</v>
      </c>
      <c r="H38" s="37">
        <v>0.04</v>
      </c>
      <c r="I38" s="37">
        <v>0</v>
      </c>
      <c r="J38" s="38">
        <v>0.06</v>
      </c>
      <c r="K38" s="22"/>
      <c r="L38" s="22"/>
      <c r="M38" s="22"/>
      <c r="N38" s="22"/>
      <c r="O38" s="22"/>
      <c r="P38" s="22"/>
    </row>
    <row r="39" spans="1:16" ht="39" customHeight="1">
      <c r="A39" s="22"/>
      <c r="B39" s="35"/>
      <c r="C39" s="1223" t="s">
        <v>570</v>
      </c>
      <c r="D39" s="1224"/>
      <c r="E39" s="1225"/>
      <c r="F39" s="36">
        <v>0</v>
      </c>
      <c r="G39" s="37">
        <v>0</v>
      </c>
      <c r="H39" s="37">
        <v>0</v>
      </c>
      <c r="I39" s="37">
        <v>0</v>
      </c>
      <c r="J39" s="38">
        <v>0</v>
      </c>
      <c r="K39" s="22"/>
      <c r="L39" s="22"/>
      <c r="M39" s="22"/>
      <c r="N39" s="22"/>
      <c r="O39" s="22"/>
      <c r="P39" s="22"/>
    </row>
    <row r="40" spans="1:16" ht="39" customHeight="1">
      <c r="A40" s="22"/>
      <c r="B40" s="35"/>
      <c r="C40" s="1223" t="s">
        <v>571</v>
      </c>
      <c r="D40" s="1224"/>
      <c r="E40" s="1225"/>
      <c r="F40" s="36">
        <v>0</v>
      </c>
      <c r="G40" s="37">
        <v>0</v>
      </c>
      <c r="H40" s="37">
        <v>0</v>
      </c>
      <c r="I40" s="37">
        <v>0</v>
      </c>
      <c r="J40" s="38">
        <v>0</v>
      </c>
      <c r="K40" s="22"/>
      <c r="L40" s="22"/>
      <c r="M40" s="22"/>
      <c r="N40" s="22"/>
      <c r="O40" s="22"/>
      <c r="P40" s="22"/>
    </row>
    <row r="41" spans="1:16" ht="39" customHeight="1">
      <c r="A41" s="22"/>
      <c r="B41" s="35"/>
      <c r="C41" s="1223" t="s">
        <v>572</v>
      </c>
      <c r="D41" s="1224"/>
      <c r="E41" s="1225"/>
      <c r="F41" s="36">
        <v>0</v>
      </c>
      <c r="G41" s="37">
        <v>0</v>
      </c>
      <c r="H41" s="37">
        <v>0</v>
      </c>
      <c r="I41" s="37">
        <v>0</v>
      </c>
      <c r="J41" s="38">
        <v>0</v>
      </c>
      <c r="K41" s="22"/>
      <c r="L41" s="22"/>
      <c r="M41" s="22"/>
      <c r="N41" s="22"/>
      <c r="O41" s="22"/>
      <c r="P41" s="22"/>
    </row>
    <row r="42" spans="1:16" ht="39" customHeight="1">
      <c r="A42" s="22"/>
      <c r="B42" s="39"/>
      <c r="C42" s="1223" t="s">
        <v>573</v>
      </c>
      <c r="D42" s="1224"/>
      <c r="E42" s="1225"/>
      <c r="F42" s="36" t="s">
        <v>514</v>
      </c>
      <c r="G42" s="37" t="s">
        <v>514</v>
      </c>
      <c r="H42" s="37" t="s">
        <v>514</v>
      </c>
      <c r="I42" s="37" t="s">
        <v>514</v>
      </c>
      <c r="J42" s="38" t="s">
        <v>514</v>
      </c>
      <c r="K42" s="22"/>
      <c r="L42" s="22"/>
      <c r="M42" s="22"/>
      <c r="N42" s="22"/>
      <c r="O42" s="22"/>
      <c r="P42" s="22"/>
    </row>
    <row r="43" spans="1:16" ht="39" customHeight="1" thickBot="1">
      <c r="A43" s="22"/>
      <c r="B43" s="40"/>
      <c r="C43" s="1226" t="s">
        <v>574</v>
      </c>
      <c r="D43" s="1227"/>
      <c r="E43" s="122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Qh4xdMZADppxPwfrF7O/1PCdD5cS4JCQrUjIDiHFYnVTAk6a7/k8PoTj01nTR8t5KOZDSMAEnNGV0Zr84LiDw==" saltValue="qKGryiMrYWUTjWlNftwG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9" t="s">
        <v>11</v>
      </c>
      <c r="C45" s="1240"/>
      <c r="D45" s="58"/>
      <c r="E45" s="1245" t="s">
        <v>12</v>
      </c>
      <c r="F45" s="1245"/>
      <c r="G45" s="1245"/>
      <c r="H45" s="1245"/>
      <c r="I45" s="1245"/>
      <c r="J45" s="1246"/>
      <c r="K45" s="59">
        <v>2190</v>
      </c>
      <c r="L45" s="60">
        <v>1998</v>
      </c>
      <c r="M45" s="60">
        <v>2071</v>
      </c>
      <c r="N45" s="60">
        <v>1987</v>
      </c>
      <c r="O45" s="61">
        <v>2066</v>
      </c>
      <c r="P45" s="48"/>
      <c r="Q45" s="48"/>
      <c r="R45" s="48"/>
      <c r="S45" s="48"/>
      <c r="T45" s="48"/>
      <c r="U45" s="48"/>
    </row>
    <row r="46" spans="1:21" ht="30.75" customHeight="1">
      <c r="A46" s="48"/>
      <c r="B46" s="1241"/>
      <c r="C46" s="1242"/>
      <c r="D46" s="62"/>
      <c r="E46" s="1233" t="s">
        <v>13</v>
      </c>
      <c r="F46" s="1233"/>
      <c r="G46" s="1233"/>
      <c r="H46" s="1233"/>
      <c r="I46" s="1233"/>
      <c r="J46" s="1234"/>
      <c r="K46" s="63" t="s">
        <v>514</v>
      </c>
      <c r="L46" s="64" t="s">
        <v>514</v>
      </c>
      <c r="M46" s="64" t="s">
        <v>514</v>
      </c>
      <c r="N46" s="64" t="s">
        <v>514</v>
      </c>
      <c r="O46" s="65" t="s">
        <v>514</v>
      </c>
      <c r="P46" s="48"/>
      <c r="Q46" s="48"/>
      <c r="R46" s="48"/>
      <c r="S46" s="48"/>
      <c r="T46" s="48"/>
      <c r="U46" s="48"/>
    </row>
    <row r="47" spans="1:21" ht="30.75" customHeight="1">
      <c r="A47" s="48"/>
      <c r="B47" s="1241"/>
      <c r="C47" s="1242"/>
      <c r="D47" s="62"/>
      <c r="E47" s="1233" t="s">
        <v>14</v>
      </c>
      <c r="F47" s="1233"/>
      <c r="G47" s="1233"/>
      <c r="H47" s="1233"/>
      <c r="I47" s="1233"/>
      <c r="J47" s="1234"/>
      <c r="K47" s="63" t="s">
        <v>514</v>
      </c>
      <c r="L47" s="64" t="s">
        <v>514</v>
      </c>
      <c r="M47" s="64" t="s">
        <v>514</v>
      </c>
      <c r="N47" s="64" t="s">
        <v>514</v>
      </c>
      <c r="O47" s="65" t="s">
        <v>514</v>
      </c>
      <c r="P47" s="48"/>
      <c r="Q47" s="48"/>
      <c r="R47" s="48"/>
      <c r="S47" s="48"/>
      <c r="T47" s="48"/>
      <c r="U47" s="48"/>
    </row>
    <row r="48" spans="1:21" ht="30.75" customHeight="1">
      <c r="A48" s="48"/>
      <c r="B48" s="1241"/>
      <c r="C48" s="1242"/>
      <c r="D48" s="62"/>
      <c r="E48" s="1233" t="s">
        <v>15</v>
      </c>
      <c r="F48" s="1233"/>
      <c r="G48" s="1233"/>
      <c r="H48" s="1233"/>
      <c r="I48" s="1233"/>
      <c r="J48" s="1234"/>
      <c r="K48" s="63">
        <v>350</v>
      </c>
      <c r="L48" s="64">
        <v>390</v>
      </c>
      <c r="M48" s="64">
        <v>377</v>
      </c>
      <c r="N48" s="64">
        <v>370</v>
      </c>
      <c r="O48" s="65">
        <v>363</v>
      </c>
      <c r="P48" s="48"/>
      <c r="Q48" s="48"/>
      <c r="R48" s="48"/>
      <c r="S48" s="48"/>
      <c r="T48" s="48"/>
      <c r="U48" s="48"/>
    </row>
    <row r="49" spans="1:21" ht="30.75" customHeight="1">
      <c r="A49" s="48"/>
      <c r="B49" s="1241"/>
      <c r="C49" s="1242"/>
      <c r="D49" s="62"/>
      <c r="E49" s="1233" t="s">
        <v>16</v>
      </c>
      <c r="F49" s="1233"/>
      <c r="G49" s="1233"/>
      <c r="H49" s="1233"/>
      <c r="I49" s="1233"/>
      <c r="J49" s="1234"/>
      <c r="K49" s="63">
        <v>28</v>
      </c>
      <c r="L49" s="64" t="s">
        <v>514</v>
      </c>
      <c r="M49" s="64" t="s">
        <v>514</v>
      </c>
      <c r="N49" s="64" t="s">
        <v>514</v>
      </c>
      <c r="O49" s="65" t="s">
        <v>514</v>
      </c>
      <c r="P49" s="48"/>
      <c r="Q49" s="48"/>
      <c r="R49" s="48"/>
      <c r="S49" s="48"/>
      <c r="T49" s="48"/>
      <c r="U49" s="48"/>
    </row>
    <row r="50" spans="1:21" ht="30.75" customHeight="1">
      <c r="A50" s="48"/>
      <c r="B50" s="1241"/>
      <c r="C50" s="1242"/>
      <c r="D50" s="62"/>
      <c r="E50" s="1233" t="s">
        <v>17</v>
      </c>
      <c r="F50" s="1233"/>
      <c r="G50" s="1233"/>
      <c r="H50" s="1233"/>
      <c r="I50" s="1233"/>
      <c r="J50" s="1234"/>
      <c r="K50" s="63">
        <v>11</v>
      </c>
      <c r="L50" s="64">
        <v>40</v>
      </c>
      <c r="M50" s="64">
        <v>39</v>
      </c>
      <c r="N50" s="64">
        <v>39</v>
      </c>
      <c r="O50" s="65">
        <v>35</v>
      </c>
      <c r="P50" s="48"/>
      <c r="Q50" s="48"/>
      <c r="R50" s="48"/>
      <c r="S50" s="48"/>
      <c r="T50" s="48"/>
      <c r="U50" s="48"/>
    </row>
    <row r="51" spans="1:21" ht="30.75" customHeight="1">
      <c r="A51" s="48"/>
      <c r="B51" s="1243"/>
      <c r="C51" s="1244"/>
      <c r="D51" s="66"/>
      <c r="E51" s="1233" t="s">
        <v>18</v>
      </c>
      <c r="F51" s="1233"/>
      <c r="G51" s="1233"/>
      <c r="H51" s="1233"/>
      <c r="I51" s="1233"/>
      <c r="J51" s="1234"/>
      <c r="K51" s="63" t="s">
        <v>514</v>
      </c>
      <c r="L51" s="64" t="s">
        <v>514</v>
      </c>
      <c r="M51" s="64" t="s">
        <v>514</v>
      </c>
      <c r="N51" s="64" t="s">
        <v>514</v>
      </c>
      <c r="O51" s="65" t="s">
        <v>514</v>
      </c>
      <c r="P51" s="48"/>
      <c r="Q51" s="48"/>
      <c r="R51" s="48"/>
      <c r="S51" s="48"/>
      <c r="T51" s="48"/>
      <c r="U51" s="48"/>
    </row>
    <row r="52" spans="1:21" ht="30.75" customHeight="1">
      <c r="A52" s="48"/>
      <c r="B52" s="1231" t="s">
        <v>19</v>
      </c>
      <c r="C52" s="1232"/>
      <c r="D52" s="66"/>
      <c r="E52" s="1233" t="s">
        <v>20</v>
      </c>
      <c r="F52" s="1233"/>
      <c r="G52" s="1233"/>
      <c r="H52" s="1233"/>
      <c r="I52" s="1233"/>
      <c r="J52" s="1234"/>
      <c r="K52" s="63">
        <v>1768</v>
      </c>
      <c r="L52" s="64">
        <v>1780</v>
      </c>
      <c r="M52" s="64">
        <v>1757</v>
      </c>
      <c r="N52" s="64">
        <v>1689</v>
      </c>
      <c r="O52" s="65">
        <v>1734</v>
      </c>
      <c r="P52" s="48"/>
      <c r="Q52" s="48"/>
      <c r="R52" s="48"/>
      <c r="S52" s="48"/>
      <c r="T52" s="48"/>
      <c r="U52" s="48"/>
    </row>
    <row r="53" spans="1:21" ht="30.75" customHeight="1" thickBot="1">
      <c r="A53" s="48"/>
      <c r="B53" s="1235" t="s">
        <v>21</v>
      </c>
      <c r="C53" s="1236"/>
      <c r="D53" s="67"/>
      <c r="E53" s="1237" t="s">
        <v>22</v>
      </c>
      <c r="F53" s="1237"/>
      <c r="G53" s="1237"/>
      <c r="H53" s="1237"/>
      <c r="I53" s="1237"/>
      <c r="J53" s="1238"/>
      <c r="K53" s="68">
        <v>811</v>
      </c>
      <c r="L53" s="69">
        <v>648</v>
      </c>
      <c r="M53" s="69">
        <v>730</v>
      </c>
      <c r="N53" s="69">
        <v>707</v>
      </c>
      <c r="O53" s="70">
        <v>730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3GoRSoJnjMfAzk9kLkGNylTcBMYPEnhMxriI5Pw1endKF2iZ91XMndSUfxSx5JAwI9tu1G1dbCiYTGLzdabLw==" saltValue="C0EIr89i49+oXJfOYfkj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7" t="s">
        <v>24</v>
      </c>
      <c r="C41" s="1248"/>
      <c r="D41" s="81"/>
      <c r="E41" s="1253" t="s">
        <v>25</v>
      </c>
      <c r="F41" s="1253"/>
      <c r="G41" s="1253"/>
      <c r="H41" s="1254"/>
      <c r="I41" s="82">
        <v>20664</v>
      </c>
      <c r="J41" s="83">
        <v>20623</v>
      </c>
      <c r="K41" s="83">
        <v>21312</v>
      </c>
      <c r="L41" s="83">
        <v>21358</v>
      </c>
      <c r="M41" s="84">
        <v>22241</v>
      </c>
    </row>
    <row r="42" spans="2:13" ht="27.75" customHeight="1">
      <c r="B42" s="1249"/>
      <c r="C42" s="1250"/>
      <c r="D42" s="85"/>
      <c r="E42" s="1255" t="s">
        <v>26</v>
      </c>
      <c r="F42" s="1255"/>
      <c r="G42" s="1255"/>
      <c r="H42" s="1256"/>
      <c r="I42" s="86">
        <v>245</v>
      </c>
      <c r="J42" s="87">
        <v>203</v>
      </c>
      <c r="K42" s="87">
        <v>165</v>
      </c>
      <c r="L42" s="87">
        <v>126</v>
      </c>
      <c r="M42" s="88">
        <v>92</v>
      </c>
    </row>
    <row r="43" spans="2:13" ht="27.75" customHeight="1">
      <c r="B43" s="1249"/>
      <c r="C43" s="1250"/>
      <c r="D43" s="85"/>
      <c r="E43" s="1255" t="s">
        <v>27</v>
      </c>
      <c r="F43" s="1255"/>
      <c r="G43" s="1255"/>
      <c r="H43" s="1256"/>
      <c r="I43" s="86">
        <v>4058</v>
      </c>
      <c r="J43" s="87">
        <v>4109</v>
      </c>
      <c r="K43" s="87">
        <v>3849</v>
      </c>
      <c r="L43" s="87">
        <v>3747</v>
      </c>
      <c r="M43" s="88">
        <v>3904</v>
      </c>
    </row>
    <row r="44" spans="2:13" ht="27.75" customHeight="1">
      <c r="B44" s="1249"/>
      <c r="C44" s="1250"/>
      <c r="D44" s="85"/>
      <c r="E44" s="1255" t="s">
        <v>28</v>
      </c>
      <c r="F44" s="1255"/>
      <c r="G44" s="1255"/>
      <c r="H44" s="1256"/>
      <c r="I44" s="86" t="s">
        <v>514</v>
      </c>
      <c r="J44" s="87" t="s">
        <v>514</v>
      </c>
      <c r="K44" s="87" t="s">
        <v>514</v>
      </c>
      <c r="L44" s="87" t="s">
        <v>514</v>
      </c>
      <c r="M44" s="88" t="s">
        <v>514</v>
      </c>
    </row>
    <row r="45" spans="2:13" ht="27.75" customHeight="1">
      <c r="B45" s="1249"/>
      <c r="C45" s="1250"/>
      <c r="D45" s="85"/>
      <c r="E45" s="1255" t="s">
        <v>29</v>
      </c>
      <c r="F45" s="1255"/>
      <c r="G45" s="1255"/>
      <c r="H45" s="1256"/>
      <c r="I45" s="86">
        <v>3538</v>
      </c>
      <c r="J45" s="87">
        <v>3239</v>
      </c>
      <c r="K45" s="87">
        <v>3112</v>
      </c>
      <c r="L45" s="87">
        <v>3172</v>
      </c>
      <c r="M45" s="88">
        <v>3104</v>
      </c>
    </row>
    <row r="46" spans="2:13" ht="27.75" customHeight="1">
      <c r="B46" s="1249"/>
      <c r="C46" s="1250"/>
      <c r="D46" s="89"/>
      <c r="E46" s="1255" t="s">
        <v>30</v>
      </c>
      <c r="F46" s="1255"/>
      <c r="G46" s="1255"/>
      <c r="H46" s="1256"/>
      <c r="I46" s="86">
        <v>73</v>
      </c>
      <c r="J46" s="87">
        <v>95</v>
      </c>
      <c r="K46" s="87">
        <v>110</v>
      </c>
      <c r="L46" s="87">
        <v>109</v>
      </c>
      <c r="M46" s="88">
        <v>101</v>
      </c>
    </row>
    <row r="47" spans="2:13" ht="27.75" customHeight="1">
      <c r="B47" s="1249"/>
      <c r="C47" s="1250"/>
      <c r="D47" s="90"/>
      <c r="E47" s="1257" t="s">
        <v>31</v>
      </c>
      <c r="F47" s="1258"/>
      <c r="G47" s="1258"/>
      <c r="H47" s="1259"/>
      <c r="I47" s="86" t="s">
        <v>514</v>
      </c>
      <c r="J47" s="87" t="s">
        <v>514</v>
      </c>
      <c r="K47" s="87" t="s">
        <v>514</v>
      </c>
      <c r="L47" s="87" t="s">
        <v>514</v>
      </c>
      <c r="M47" s="88" t="s">
        <v>514</v>
      </c>
    </row>
    <row r="48" spans="2:13" ht="27.75" customHeight="1">
      <c r="B48" s="1249"/>
      <c r="C48" s="1250"/>
      <c r="D48" s="85"/>
      <c r="E48" s="1255" t="s">
        <v>32</v>
      </c>
      <c r="F48" s="1255"/>
      <c r="G48" s="1255"/>
      <c r="H48" s="1256"/>
      <c r="I48" s="86" t="s">
        <v>514</v>
      </c>
      <c r="J48" s="87" t="s">
        <v>514</v>
      </c>
      <c r="K48" s="87" t="s">
        <v>514</v>
      </c>
      <c r="L48" s="87" t="s">
        <v>514</v>
      </c>
      <c r="M48" s="88" t="s">
        <v>514</v>
      </c>
    </row>
    <row r="49" spans="2:13" ht="27.75" customHeight="1">
      <c r="B49" s="1251"/>
      <c r="C49" s="1252"/>
      <c r="D49" s="85"/>
      <c r="E49" s="1255" t="s">
        <v>33</v>
      </c>
      <c r="F49" s="1255"/>
      <c r="G49" s="1255"/>
      <c r="H49" s="1256"/>
      <c r="I49" s="86" t="s">
        <v>514</v>
      </c>
      <c r="J49" s="87" t="s">
        <v>514</v>
      </c>
      <c r="K49" s="87" t="s">
        <v>514</v>
      </c>
      <c r="L49" s="87" t="s">
        <v>514</v>
      </c>
      <c r="M49" s="88" t="s">
        <v>514</v>
      </c>
    </row>
    <row r="50" spans="2:13" ht="27.75" customHeight="1">
      <c r="B50" s="1260" t="s">
        <v>34</v>
      </c>
      <c r="C50" s="1261"/>
      <c r="D50" s="91"/>
      <c r="E50" s="1255" t="s">
        <v>35</v>
      </c>
      <c r="F50" s="1255"/>
      <c r="G50" s="1255"/>
      <c r="H50" s="1256"/>
      <c r="I50" s="86">
        <v>5790</v>
      </c>
      <c r="J50" s="87">
        <v>5960</v>
      </c>
      <c r="K50" s="87">
        <v>5953</v>
      </c>
      <c r="L50" s="87">
        <v>5917</v>
      </c>
      <c r="M50" s="88">
        <v>6299</v>
      </c>
    </row>
    <row r="51" spans="2:13" ht="27.75" customHeight="1">
      <c r="B51" s="1249"/>
      <c r="C51" s="1250"/>
      <c r="D51" s="85"/>
      <c r="E51" s="1255" t="s">
        <v>36</v>
      </c>
      <c r="F51" s="1255"/>
      <c r="G51" s="1255"/>
      <c r="H51" s="1256"/>
      <c r="I51" s="86">
        <v>1080</v>
      </c>
      <c r="J51" s="87">
        <v>908</v>
      </c>
      <c r="K51" s="87">
        <v>875</v>
      </c>
      <c r="L51" s="87">
        <v>836</v>
      </c>
      <c r="M51" s="88">
        <v>746</v>
      </c>
    </row>
    <row r="52" spans="2:13" ht="27.75" customHeight="1">
      <c r="B52" s="1251"/>
      <c r="C52" s="1252"/>
      <c r="D52" s="85"/>
      <c r="E52" s="1255" t="s">
        <v>37</v>
      </c>
      <c r="F52" s="1255"/>
      <c r="G52" s="1255"/>
      <c r="H52" s="1256"/>
      <c r="I52" s="86">
        <v>16423</v>
      </c>
      <c r="J52" s="87">
        <v>16261</v>
      </c>
      <c r="K52" s="87">
        <v>16181</v>
      </c>
      <c r="L52" s="87">
        <v>15825</v>
      </c>
      <c r="M52" s="88">
        <v>16140</v>
      </c>
    </row>
    <row r="53" spans="2:13" ht="27.75" customHeight="1" thickBot="1">
      <c r="B53" s="1262" t="s">
        <v>38</v>
      </c>
      <c r="C53" s="1263"/>
      <c r="D53" s="92"/>
      <c r="E53" s="1264" t="s">
        <v>39</v>
      </c>
      <c r="F53" s="1264"/>
      <c r="G53" s="1264"/>
      <c r="H53" s="1265"/>
      <c r="I53" s="93">
        <v>5284</v>
      </c>
      <c r="J53" s="94">
        <v>5140</v>
      </c>
      <c r="K53" s="94">
        <v>5538</v>
      </c>
      <c r="L53" s="94">
        <v>5934</v>
      </c>
      <c r="M53" s="95">
        <v>6256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aDjwUBrxl/g3ht7yiyDFFaHp/ZN1ymeOPuZyK2TtZe5KBUFZkVCHW8h/9JarthTPqlENttZJOobiRtWJ544Gg==" saltValue="+mGH1UFkNnPRAgwaqOuW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74" t="s">
        <v>42</v>
      </c>
      <c r="D55" s="1274"/>
      <c r="E55" s="1275"/>
      <c r="F55" s="107">
        <v>1075</v>
      </c>
      <c r="G55" s="107">
        <v>1304</v>
      </c>
      <c r="H55" s="108">
        <v>1643</v>
      </c>
    </row>
    <row r="56" spans="2:8" ht="52.5" customHeight="1">
      <c r="B56" s="109"/>
      <c r="C56" s="1276" t="s">
        <v>43</v>
      </c>
      <c r="D56" s="1276"/>
      <c r="E56" s="1277"/>
      <c r="F56" s="110">
        <v>1868</v>
      </c>
      <c r="G56" s="110">
        <v>1809</v>
      </c>
      <c r="H56" s="111">
        <v>1679</v>
      </c>
    </row>
    <row r="57" spans="2:8" ht="53.25" customHeight="1">
      <c r="B57" s="109"/>
      <c r="C57" s="1278" t="s">
        <v>44</v>
      </c>
      <c r="D57" s="1278"/>
      <c r="E57" s="1279"/>
      <c r="F57" s="112">
        <v>2009</v>
      </c>
      <c r="G57" s="112">
        <v>1866</v>
      </c>
      <c r="H57" s="113">
        <v>2112</v>
      </c>
    </row>
    <row r="58" spans="2:8" ht="45.75" customHeight="1">
      <c r="B58" s="114"/>
      <c r="C58" s="1266" t="s">
        <v>586</v>
      </c>
      <c r="D58" s="1267"/>
      <c r="E58" s="1268"/>
      <c r="F58" s="115">
        <v>1204</v>
      </c>
      <c r="G58" s="115">
        <v>1205</v>
      </c>
      <c r="H58" s="116">
        <v>1207</v>
      </c>
    </row>
    <row r="59" spans="2:8" ht="45.75" customHeight="1">
      <c r="B59" s="114"/>
      <c r="C59" s="1266" t="s">
        <v>587</v>
      </c>
      <c r="D59" s="1267"/>
      <c r="E59" s="1268"/>
      <c r="F59" s="115" t="s">
        <v>585</v>
      </c>
      <c r="G59" s="115">
        <v>100</v>
      </c>
      <c r="H59" s="116">
        <v>350</v>
      </c>
    </row>
    <row r="60" spans="2:8" ht="45.75" customHeight="1">
      <c r="B60" s="114"/>
      <c r="C60" s="1266" t="s">
        <v>588</v>
      </c>
      <c r="D60" s="1267"/>
      <c r="E60" s="1268"/>
      <c r="F60" s="115">
        <v>364</v>
      </c>
      <c r="G60" s="115">
        <v>189</v>
      </c>
      <c r="H60" s="116">
        <v>235</v>
      </c>
    </row>
    <row r="61" spans="2:8" ht="45.75" customHeight="1">
      <c r="B61" s="114"/>
      <c r="C61" s="1266" t="s">
        <v>584</v>
      </c>
      <c r="D61" s="1267"/>
      <c r="E61" s="1268"/>
      <c r="F61" s="115">
        <v>286</v>
      </c>
      <c r="G61" s="115">
        <v>270</v>
      </c>
      <c r="H61" s="116">
        <v>217</v>
      </c>
    </row>
    <row r="62" spans="2:8" ht="45.75" customHeight="1" thickBot="1">
      <c r="B62" s="117"/>
      <c r="C62" s="1269" t="s">
        <v>589</v>
      </c>
      <c r="D62" s="1270"/>
      <c r="E62" s="1271"/>
      <c r="F62" s="118">
        <v>51</v>
      </c>
      <c r="G62" s="118">
        <v>51</v>
      </c>
      <c r="H62" s="119">
        <v>51</v>
      </c>
    </row>
    <row r="63" spans="2:8" ht="52.5" customHeight="1" thickBot="1">
      <c r="B63" s="120"/>
      <c r="C63" s="1272" t="s">
        <v>45</v>
      </c>
      <c r="D63" s="1272"/>
      <c r="E63" s="1273"/>
      <c r="F63" s="121">
        <v>4952</v>
      </c>
      <c r="G63" s="121">
        <v>4979</v>
      </c>
      <c r="H63" s="122">
        <v>5435</v>
      </c>
    </row>
    <row r="64" spans="2:8" ht="15" customHeight="1"/>
    <row r="65" ht="0" hidden="1" customHeight="1"/>
    <row r="66" ht="0" hidden="1" customHeight="1"/>
  </sheetData>
  <sheetProtection algorithmName="SHA-512" hashValue="AuzAJpbKN1rc6Nrpog51w0AcyX3LtYv2ARN0XPwIeTth4QpStEKq8nO5HV3PMdUcsXG1krd6AlHd7CtvKipWmw==" saltValue="QxbAstWIFjXAqIdMJVHm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0"/>
      <c r="H50" s="1280"/>
      <c r="I50" s="1280"/>
      <c r="J50" s="1280"/>
      <c r="K50" s="384"/>
      <c r="L50" s="384"/>
      <c r="M50" s="385"/>
      <c r="N50" s="385"/>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286" t="s">
        <v>557</v>
      </c>
      <c r="BQ50" s="1286"/>
      <c r="BR50" s="1286"/>
      <c r="BS50" s="1286"/>
      <c r="BT50" s="1286"/>
      <c r="BU50" s="1286"/>
      <c r="BV50" s="1286"/>
      <c r="BW50" s="1286"/>
      <c r="BX50" s="1286" t="s">
        <v>558</v>
      </c>
      <c r="BY50" s="1286"/>
      <c r="BZ50" s="1286"/>
      <c r="CA50" s="1286"/>
      <c r="CB50" s="1286"/>
      <c r="CC50" s="1286"/>
      <c r="CD50" s="1286"/>
      <c r="CE50" s="1286"/>
      <c r="CF50" s="1286" t="s">
        <v>559</v>
      </c>
      <c r="CG50" s="1286"/>
      <c r="CH50" s="1286"/>
      <c r="CI50" s="1286"/>
      <c r="CJ50" s="1286"/>
      <c r="CK50" s="1286"/>
      <c r="CL50" s="1286"/>
      <c r="CM50" s="1286"/>
      <c r="CN50" s="1286" t="s">
        <v>560</v>
      </c>
      <c r="CO50" s="1286"/>
      <c r="CP50" s="1286"/>
      <c r="CQ50" s="1286"/>
      <c r="CR50" s="1286"/>
      <c r="CS50" s="1286"/>
      <c r="CT50" s="1286"/>
      <c r="CU50" s="1286"/>
      <c r="CV50" s="1286" t="s">
        <v>561</v>
      </c>
      <c r="CW50" s="1286"/>
      <c r="CX50" s="1286"/>
      <c r="CY50" s="1286"/>
      <c r="CZ50" s="1286"/>
      <c r="DA50" s="1286"/>
      <c r="DB50" s="1286"/>
      <c r="DC50" s="1286"/>
    </row>
    <row r="51" spans="1:109" ht="13.5" customHeight="1">
      <c r="B51" s="374"/>
      <c r="G51" s="1298"/>
      <c r="H51" s="1298"/>
      <c r="I51" s="1302"/>
      <c r="J51" s="1302"/>
      <c r="K51" s="1287"/>
      <c r="L51" s="1287"/>
      <c r="M51" s="1287"/>
      <c r="N51" s="1287"/>
      <c r="AM51" s="383"/>
      <c r="AN51" s="1285" t="s">
        <v>596</v>
      </c>
      <c r="AO51" s="1285"/>
      <c r="AP51" s="1285"/>
      <c r="AQ51" s="1285"/>
      <c r="AR51" s="1285"/>
      <c r="AS51" s="1285"/>
      <c r="AT51" s="1285"/>
      <c r="AU51" s="1285"/>
      <c r="AV51" s="1285"/>
      <c r="AW51" s="1285"/>
      <c r="AX51" s="1285"/>
      <c r="AY51" s="1285"/>
      <c r="AZ51" s="1285"/>
      <c r="BA51" s="1285"/>
      <c r="BB51" s="1285" t="s">
        <v>597</v>
      </c>
      <c r="BC51" s="1285"/>
      <c r="BD51" s="1285"/>
      <c r="BE51" s="1285"/>
      <c r="BF51" s="1285"/>
      <c r="BG51" s="1285"/>
      <c r="BH51" s="1285"/>
      <c r="BI51" s="1285"/>
      <c r="BJ51" s="1285"/>
      <c r="BK51" s="1285"/>
      <c r="BL51" s="1285"/>
      <c r="BM51" s="1285"/>
      <c r="BN51" s="1285"/>
      <c r="BO51" s="1285"/>
      <c r="BP51" s="1297"/>
      <c r="BQ51" s="1282"/>
      <c r="BR51" s="1282"/>
      <c r="BS51" s="1282"/>
      <c r="BT51" s="1282"/>
      <c r="BU51" s="1282"/>
      <c r="BV51" s="1282"/>
      <c r="BW51" s="1282"/>
      <c r="BX51" s="1297"/>
      <c r="BY51" s="1282"/>
      <c r="BZ51" s="1282"/>
      <c r="CA51" s="1282"/>
      <c r="CB51" s="1282"/>
      <c r="CC51" s="1282"/>
      <c r="CD51" s="1282"/>
      <c r="CE51" s="1282"/>
      <c r="CF51" s="1297"/>
      <c r="CG51" s="1282"/>
      <c r="CH51" s="1282"/>
      <c r="CI51" s="1282"/>
      <c r="CJ51" s="1282"/>
      <c r="CK51" s="1282"/>
      <c r="CL51" s="1282"/>
      <c r="CM51" s="1282"/>
      <c r="CN51" s="1282">
        <v>82.5</v>
      </c>
      <c r="CO51" s="1282"/>
      <c r="CP51" s="1282"/>
      <c r="CQ51" s="1282"/>
      <c r="CR51" s="1282"/>
      <c r="CS51" s="1282"/>
      <c r="CT51" s="1282"/>
      <c r="CU51" s="1282"/>
      <c r="CV51" s="1297"/>
      <c r="CW51" s="1282"/>
      <c r="CX51" s="1282"/>
      <c r="CY51" s="1282"/>
      <c r="CZ51" s="1282"/>
      <c r="DA51" s="1282"/>
      <c r="DB51" s="1282"/>
      <c r="DC51" s="1282"/>
    </row>
    <row r="52" spans="1:109">
      <c r="B52" s="374"/>
      <c r="G52" s="1298"/>
      <c r="H52" s="1298"/>
      <c r="I52" s="1302"/>
      <c r="J52" s="1302"/>
      <c r="K52" s="1287"/>
      <c r="L52" s="1287"/>
      <c r="M52" s="1287"/>
      <c r="N52" s="1287"/>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8"/>
      <c r="H53" s="1298"/>
      <c r="I53" s="1280"/>
      <c r="J53" s="1280"/>
      <c r="K53" s="1287"/>
      <c r="L53" s="1287"/>
      <c r="M53" s="1287"/>
      <c r="N53" s="1287"/>
      <c r="AM53" s="383"/>
      <c r="AN53" s="1285"/>
      <c r="AO53" s="1285"/>
      <c r="AP53" s="1285"/>
      <c r="AQ53" s="1285"/>
      <c r="AR53" s="1285"/>
      <c r="AS53" s="1285"/>
      <c r="AT53" s="1285"/>
      <c r="AU53" s="1285"/>
      <c r="AV53" s="1285"/>
      <c r="AW53" s="1285"/>
      <c r="AX53" s="1285"/>
      <c r="AY53" s="1285"/>
      <c r="AZ53" s="1285"/>
      <c r="BA53" s="1285"/>
      <c r="BB53" s="1285" t="s">
        <v>598</v>
      </c>
      <c r="BC53" s="1285"/>
      <c r="BD53" s="1285"/>
      <c r="BE53" s="1285"/>
      <c r="BF53" s="1285"/>
      <c r="BG53" s="1285"/>
      <c r="BH53" s="1285"/>
      <c r="BI53" s="1285"/>
      <c r="BJ53" s="1285"/>
      <c r="BK53" s="1285"/>
      <c r="BL53" s="1285"/>
      <c r="BM53" s="1285"/>
      <c r="BN53" s="1285"/>
      <c r="BO53" s="1285"/>
      <c r="BP53" s="1297"/>
      <c r="BQ53" s="1282"/>
      <c r="BR53" s="1282"/>
      <c r="BS53" s="1282"/>
      <c r="BT53" s="1282"/>
      <c r="BU53" s="1282"/>
      <c r="BV53" s="1282"/>
      <c r="BW53" s="1282"/>
      <c r="BX53" s="1297"/>
      <c r="BY53" s="1282"/>
      <c r="BZ53" s="1282"/>
      <c r="CA53" s="1282"/>
      <c r="CB53" s="1282"/>
      <c r="CC53" s="1282"/>
      <c r="CD53" s="1282"/>
      <c r="CE53" s="1282"/>
      <c r="CF53" s="1297"/>
      <c r="CG53" s="1282"/>
      <c r="CH53" s="1282"/>
      <c r="CI53" s="1282"/>
      <c r="CJ53" s="1282"/>
      <c r="CK53" s="1282"/>
      <c r="CL53" s="1282"/>
      <c r="CM53" s="1282"/>
      <c r="CN53" s="1282">
        <v>58.4</v>
      </c>
      <c r="CO53" s="1282"/>
      <c r="CP53" s="1282"/>
      <c r="CQ53" s="1282"/>
      <c r="CR53" s="1282"/>
      <c r="CS53" s="1282"/>
      <c r="CT53" s="1282"/>
      <c r="CU53" s="1282"/>
      <c r="CV53" s="1297"/>
      <c r="CW53" s="1282"/>
      <c r="CX53" s="1282"/>
      <c r="CY53" s="1282"/>
      <c r="CZ53" s="1282"/>
      <c r="DA53" s="1282"/>
      <c r="DB53" s="1282"/>
      <c r="DC53" s="1282"/>
    </row>
    <row r="54" spans="1:109">
      <c r="A54" s="382"/>
      <c r="B54" s="374"/>
      <c r="G54" s="1298"/>
      <c r="H54" s="1298"/>
      <c r="I54" s="1280"/>
      <c r="J54" s="1280"/>
      <c r="K54" s="1287"/>
      <c r="L54" s="1287"/>
      <c r="M54" s="1287"/>
      <c r="N54" s="1287"/>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80"/>
      <c r="H55" s="1280"/>
      <c r="I55" s="1280"/>
      <c r="J55" s="1280"/>
      <c r="K55" s="1287"/>
      <c r="L55" s="1287"/>
      <c r="M55" s="1287"/>
      <c r="N55" s="1287"/>
      <c r="AN55" s="1286" t="s">
        <v>599</v>
      </c>
      <c r="AO55" s="1286"/>
      <c r="AP55" s="1286"/>
      <c r="AQ55" s="1286"/>
      <c r="AR55" s="1286"/>
      <c r="AS55" s="1286"/>
      <c r="AT55" s="1286"/>
      <c r="AU55" s="1286"/>
      <c r="AV55" s="1286"/>
      <c r="AW55" s="1286"/>
      <c r="AX55" s="1286"/>
      <c r="AY55" s="1286"/>
      <c r="AZ55" s="1286"/>
      <c r="BA55" s="1286"/>
      <c r="BB55" s="1285" t="s">
        <v>600</v>
      </c>
      <c r="BC55" s="1285"/>
      <c r="BD55" s="1285"/>
      <c r="BE55" s="1285"/>
      <c r="BF55" s="1285"/>
      <c r="BG55" s="1285"/>
      <c r="BH55" s="1285"/>
      <c r="BI55" s="1285"/>
      <c r="BJ55" s="1285"/>
      <c r="BK55" s="1285"/>
      <c r="BL55" s="1285"/>
      <c r="BM55" s="1285"/>
      <c r="BN55" s="1285"/>
      <c r="BO55" s="1285"/>
      <c r="BP55" s="1297"/>
      <c r="BQ55" s="1282"/>
      <c r="BR55" s="1282"/>
      <c r="BS55" s="1282"/>
      <c r="BT55" s="1282"/>
      <c r="BU55" s="1282"/>
      <c r="BV55" s="1282"/>
      <c r="BW55" s="1282"/>
      <c r="BX55" s="1297"/>
      <c r="BY55" s="1282"/>
      <c r="BZ55" s="1282"/>
      <c r="CA55" s="1282"/>
      <c r="CB55" s="1282"/>
      <c r="CC55" s="1282"/>
      <c r="CD55" s="1282"/>
      <c r="CE55" s="1282"/>
      <c r="CF55" s="1297"/>
      <c r="CG55" s="1282"/>
      <c r="CH55" s="1282"/>
      <c r="CI55" s="1282"/>
      <c r="CJ55" s="1282"/>
      <c r="CK55" s="1282"/>
      <c r="CL55" s="1282"/>
      <c r="CM55" s="1282"/>
      <c r="CN55" s="1282">
        <v>36.6</v>
      </c>
      <c r="CO55" s="1282"/>
      <c r="CP55" s="1282"/>
      <c r="CQ55" s="1282"/>
      <c r="CR55" s="1282"/>
      <c r="CS55" s="1282"/>
      <c r="CT55" s="1282"/>
      <c r="CU55" s="1282"/>
      <c r="CV55" s="1297"/>
      <c r="CW55" s="1282"/>
      <c r="CX55" s="1282"/>
      <c r="CY55" s="1282"/>
      <c r="CZ55" s="1282"/>
      <c r="DA55" s="1282"/>
      <c r="DB55" s="1282"/>
      <c r="DC55" s="1282"/>
    </row>
    <row r="56" spans="1:109">
      <c r="A56" s="382"/>
      <c r="B56" s="374"/>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80"/>
      <c r="H57" s="1280"/>
      <c r="I57" s="1283"/>
      <c r="J57" s="1283"/>
      <c r="K57" s="1287"/>
      <c r="L57" s="1287"/>
      <c r="M57" s="1287"/>
      <c r="N57" s="1287"/>
      <c r="AM57" s="367"/>
      <c r="AN57" s="1286"/>
      <c r="AO57" s="1286"/>
      <c r="AP57" s="1286"/>
      <c r="AQ57" s="1286"/>
      <c r="AR57" s="1286"/>
      <c r="AS57" s="1286"/>
      <c r="AT57" s="1286"/>
      <c r="AU57" s="1286"/>
      <c r="AV57" s="1286"/>
      <c r="AW57" s="1286"/>
      <c r="AX57" s="1286"/>
      <c r="AY57" s="1286"/>
      <c r="AZ57" s="1286"/>
      <c r="BA57" s="1286"/>
      <c r="BB57" s="1285" t="s">
        <v>598</v>
      </c>
      <c r="BC57" s="1285"/>
      <c r="BD57" s="1285"/>
      <c r="BE57" s="1285"/>
      <c r="BF57" s="1285"/>
      <c r="BG57" s="1285"/>
      <c r="BH57" s="1285"/>
      <c r="BI57" s="1285"/>
      <c r="BJ57" s="1285"/>
      <c r="BK57" s="1285"/>
      <c r="BL57" s="1285"/>
      <c r="BM57" s="1285"/>
      <c r="BN57" s="1285"/>
      <c r="BO57" s="1285"/>
      <c r="BP57" s="1297"/>
      <c r="BQ57" s="1282"/>
      <c r="BR57" s="1282"/>
      <c r="BS57" s="1282"/>
      <c r="BT57" s="1282"/>
      <c r="BU57" s="1282"/>
      <c r="BV57" s="1282"/>
      <c r="BW57" s="1282"/>
      <c r="BX57" s="1297"/>
      <c r="BY57" s="1282"/>
      <c r="BZ57" s="1282"/>
      <c r="CA57" s="1282"/>
      <c r="CB57" s="1282"/>
      <c r="CC57" s="1282"/>
      <c r="CD57" s="1282"/>
      <c r="CE57" s="1282"/>
      <c r="CF57" s="1297"/>
      <c r="CG57" s="1282"/>
      <c r="CH57" s="1282"/>
      <c r="CI57" s="1282"/>
      <c r="CJ57" s="1282"/>
      <c r="CK57" s="1282"/>
      <c r="CL57" s="1282"/>
      <c r="CM57" s="1282"/>
      <c r="CN57" s="1282">
        <v>58.8</v>
      </c>
      <c r="CO57" s="1282"/>
      <c r="CP57" s="1282"/>
      <c r="CQ57" s="1282"/>
      <c r="CR57" s="1282"/>
      <c r="CS57" s="1282"/>
      <c r="CT57" s="1282"/>
      <c r="CU57" s="1282"/>
      <c r="CV57" s="1297"/>
      <c r="CW57" s="1282"/>
      <c r="CX57" s="1282"/>
      <c r="CY57" s="1282"/>
      <c r="CZ57" s="1282"/>
      <c r="DA57" s="1282"/>
      <c r="DB57" s="1282"/>
      <c r="DC57" s="1282"/>
      <c r="DD57" s="387"/>
      <c r="DE57" s="386"/>
    </row>
    <row r="58" spans="1:109" s="382" customFormat="1">
      <c r="A58" s="367"/>
      <c r="B58" s="386"/>
      <c r="G58" s="1280"/>
      <c r="H58" s="1280"/>
      <c r="I58" s="1283"/>
      <c r="J58" s="1283"/>
      <c r="K58" s="1287"/>
      <c r="L58" s="1287"/>
      <c r="M58" s="1287"/>
      <c r="N58" s="1287"/>
      <c r="AM58" s="367"/>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0"/>
      <c r="H72" s="1280"/>
      <c r="I72" s="1280"/>
      <c r="J72" s="1280"/>
      <c r="K72" s="384"/>
      <c r="L72" s="384"/>
      <c r="M72" s="385"/>
      <c r="N72" s="385"/>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286" t="s">
        <v>557</v>
      </c>
      <c r="BQ72" s="1286"/>
      <c r="BR72" s="1286"/>
      <c r="BS72" s="1286"/>
      <c r="BT72" s="1286"/>
      <c r="BU72" s="1286"/>
      <c r="BV72" s="1286"/>
      <c r="BW72" s="1286"/>
      <c r="BX72" s="1286" t="s">
        <v>558</v>
      </c>
      <c r="BY72" s="1286"/>
      <c r="BZ72" s="1286"/>
      <c r="CA72" s="1286"/>
      <c r="CB72" s="1286"/>
      <c r="CC72" s="1286"/>
      <c r="CD72" s="1286"/>
      <c r="CE72" s="1286"/>
      <c r="CF72" s="1286" t="s">
        <v>559</v>
      </c>
      <c r="CG72" s="1286"/>
      <c r="CH72" s="1286"/>
      <c r="CI72" s="1286"/>
      <c r="CJ72" s="1286"/>
      <c r="CK72" s="1286"/>
      <c r="CL72" s="1286"/>
      <c r="CM72" s="1286"/>
      <c r="CN72" s="1286" t="s">
        <v>560</v>
      </c>
      <c r="CO72" s="1286"/>
      <c r="CP72" s="1286"/>
      <c r="CQ72" s="1286"/>
      <c r="CR72" s="1286"/>
      <c r="CS72" s="1286"/>
      <c r="CT72" s="1286"/>
      <c r="CU72" s="1286"/>
      <c r="CV72" s="1286" t="s">
        <v>561</v>
      </c>
      <c r="CW72" s="1286"/>
      <c r="CX72" s="1286"/>
      <c r="CY72" s="1286"/>
      <c r="CZ72" s="1286"/>
      <c r="DA72" s="1286"/>
      <c r="DB72" s="1286"/>
      <c r="DC72" s="1286"/>
    </row>
    <row r="73" spans="2:107">
      <c r="B73" s="374"/>
      <c r="G73" s="1298"/>
      <c r="H73" s="1298"/>
      <c r="I73" s="1298"/>
      <c r="J73" s="1298"/>
      <c r="K73" s="1281"/>
      <c r="L73" s="1281"/>
      <c r="M73" s="1281"/>
      <c r="N73" s="1281"/>
      <c r="AM73" s="383"/>
      <c r="AN73" s="1285" t="s">
        <v>596</v>
      </c>
      <c r="AO73" s="1285"/>
      <c r="AP73" s="1285"/>
      <c r="AQ73" s="1285"/>
      <c r="AR73" s="1285"/>
      <c r="AS73" s="1285"/>
      <c r="AT73" s="1285"/>
      <c r="AU73" s="1285"/>
      <c r="AV73" s="1285"/>
      <c r="AW73" s="1285"/>
      <c r="AX73" s="1285"/>
      <c r="AY73" s="1285"/>
      <c r="AZ73" s="1285"/>
      <c r="BA73" s="1285"/>
      <c r="BB73" s="1285" t="s">
        <v>600</v>
      </c>
      <c r="BC73" s="1285"/>
      <c r="BD73" s="1285"/>
      <c r="BE73" s="1285"/>
      <c r="BF73" s="1285"/>
      <c r="BG73" s="1285"/>
      <c r="BH73" s="1285"/>
      <c r="BI73" s="1285"/>
      <c r="BJ73" s="1285"/>
      <c r="BK73" s="1285"/>
      <c r="BL73" s="1285"/>
      <c r="BM73" s="1285"/>
      <c r="BN73" s="1285"/>
      <c r="BO73" s="1285"/>
      <c r="BP73" s="1282">
        <v>71.400000000000006</v>
      </c>
      <c r="BQ73" s="1282"/>
      <c r="BR73" s="1282"/>
      <c r="BS73" s="1282"/>
      <c r="BT73" s="1282"/>
      <c r="BU73" s="1282"/>
      <c r="BV73" s="1282"/>
      <c r="BW73" s="1282"/>
      <c r="BX73" s="1282">
        <v>70.7</v>
      </c>
      <c r="BY73" s="1282"/>
      <c r="BZ73" s="1282"/>
      <c r="CA73" s="1282"/>
      <c r="CB73" s="1282"/>
      <c r="CC73" s="1282"/>
      <c r="CD73" s="1282"/>
      <c r="CE73" s="1282"/>
      <c r="CF73" s="1282">
        <v>75</v>
      </c>
      <c r="CG73" s="1282"/>
      <c r="CH73" s="1282"/>
      <c r="CI73" s="1282"/>
      <c r="CJ73" s="1282"/>
      <c r="CK73" s="1282"/>
      <c r="CL73" s="1282"/>
      <c r="CM73" s="1282"/>
      <c r="CN73" s="1282">
        <v>82.5</v>
      </c>
      <c r="CO73" s="1282"/>
      <c r="CP73" s="1282"/>
      <c r="CQ73" s="1282"/>
      <c r="CR73" s="1282"/>
      <c r="CS73" s="1282"/>
      <c r="CT73" s="1282"/>
      <c r="CU73" s="1282"/>
      <c r="CV73" s="1282">
        <v>87</v>
      </c>
      <c r="CW73" s="1282"/>
      <c r="CX73" s="1282"/>
      <c r="CY73" s="1282"/>
      <c r="CZ73" s="1282"/>
      <c r="DA73" s="1282"/>
      <c r="DB73" s="1282"/>
      <c r="DC73" s="1282"/>
    </row>
    <row r="74" spans="2:107">
      <c r="B74" s="374"/>
      <c r="G74" s="1298"/>
      <c r="H74" s="1298"/>
      <c r="I74" s="1298"/>
      <c r="J74" s="1298"/>
      <c r="K74" s="1281"/>
      <c r="L74" s="1281"/>
      <c r="M74" s="1281"/>
      <c r="N74" s="1281"/>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8"/>
      <c r="H75" s="1298"/>
      <c r="I75" s="1280"/>
      <c r="J75" s="1280"/>
      <c r="K75" s="1287"/>
      <c r="L75" s="1287"/>
      <c r="M75" s="1287"/>
      <c r="N75" s="1287"/>
      <c r="AM75" s="383"/>
      <c r="AN75" s="1285"/>
      <c r="AO75" s="1285"/>
      <c r="AP75" s="1285"/>
      <c r="AQ75" s="1285"/>
      <c r="AR75" s="1285"/>
      <c r="AS75" s="1285"/>
      <c r="AT75" s="1285"/>
      <c r="AU75" s="1285"/>
      <c r="AV75" s="1285"/>
      <c r="AW75" s="1285"/>
      <c r="AX75" s="1285"/>
      <c r="AY75" s="1285"/>
      <c r="AZ75" s="1285"/>
      <c r="BA75" s="1285"/>
      <c r="BB75" s="1285" t="s">
        <v>603</v>
      </c>
      <c r="BC75" s="1285"/>
      <c r="BD75" s="1285"/>
      <c r="BE75" s="1285"/>
      <c r="BF75" s="1285"/>
      <c r="BG75" s="1285"/>
      <c r="BH75" s="1285"/>
      <c r="BI75" s="1285"/>
      <c r="BJ75" s="1285"/>
      <c r="BK75" s="1285"/>
      <c r="BL75" s="1285"/>
      <c r="BM75" s="1285"/>
      <c r="BN75" s="1285"/>
      <c r="BO75" s="1285"/>
      <c r="BP75" s="1282">
        <v>11.8</v>
      </c>
      <c r="BQ75" s="1282"/>
      <c r="BR75" s="1282"/>
      <c r="BS75" s="1282"/>
      <c r="BT75" s="1282"/>
      <c r="BU75" s="1282"/>
      <c r="BV75" s="1282"/>
      <c r="BW75" s="1282"/>
      <c r="BX75" s="1282">
        <v>10.8</v>
      </c>
      <c r="BY75" s="1282"/>
      <c r="BZ75" s="1282"/>
      <c r="CA75" s="1282"/>
      <c r="CB75" s="1282"/>
      <c r="CC75" s="1282"/>
      <c r="CD75" s="1282"/>
      <c r="CE75" s="1282"/>
      <c r="CF75" s="1282">
        <v>9.9</v>
      </c>
      <c r="CG75" s="1282"/>
      <c r="CH75" s="1282"/>
      <c r="CI75" s="1282"/>
      <c r="CJ75" s="1282"/>
      <c r="CK75" s="1282"/>
      <c r="CL75" s="1282"/>
      <c r="CM75" s="1282"/>
      <c r="CN75" s="1282">
        <v>9.5</v>
      </c>
      <c r="CO75" s="1282"/>
      <c r="CP75" s="1282"/>
      <c r="CQ75" s="1282"/>
      <c r="CR75" s="1282"/>
      <c r="CS75" s="1282"/>
      <c r="CT75" s="1282"/>
      <c r="CU75" s="1282"/>
      <c r="CV75" s="1282">
        <v>9.9</v>
      </c>
      <c r="CW75" s="1282"/>
      <c r="CX75" s="1282"/>
      <c r="CY75" s="1282"/>
      <c r="CZ75" s="1282"/>
      <c r="DA75" s="1282"/>
      <c r="DB75" s="1282"/>
      <c r="DC75" s="1282"/>
    </row>
    <row r="76" spans="2:107">
      <c r="B76" s="374"/>
      <c r="G76" s="1298"/>
      <c r="H76" s="1298"/>
      <c r="I76" s="1280"/>
      <c r="J76" s="1280"/>
      <c r="K76" s="1287"/>
      <c r="L76" s="1287"/>
      <c r="M76" s="1287"/>
      <c r="N76" s="1287"/>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80"/>
      <c r="H77" s="1280"/>
      <c r="I77" s="1280"/>
      <c r="J77" s="1280"/>
      <c r="K77" s="1281"/>
      <c r="L77" s="1281"/>
      <c r="M77" s="1281"/>
      <c r="N77" s="1281"/>
      <c r="AN77" s="1286" t="s">
        <v>599</v>
      </c>
      <c r="AO77" s="1286"/>
      <c r="AP77" s="1286"/>
      <c r="AQ77" s="1286"/>
      <c r="AR77" s="1286"/>
      <c r="AS77" s="1286"/>
      <c r="AT77" s="1286"/>
      <c r="AU77" s="1286"/>
      <c r="AV77" s="1286"/>
      <c r="AW77" s="1286"/>
      <c r="AX77" s="1286"/>
      <c r="AY77" s="1286"/>
      <c r="AZ77" s="1286"/>
      <c r="BA77" s="1286"/>
      <c r="BB77" s="1285" t="s">
        <v>600</v>
      </c>
      <c r="BC77" s="1285"/>
      <c r="BD77" s="1285"/>
      <c r="BE77" s="1285"/>
      <c r="BF77" s="1285"/>
      <c r="BG77" s="1285"/>
      <c r="BH77" s="1285"/>
      <c r="BI77" s="1285"/>
      <c r="BJ77" s="1285"/>
      <c r="BK77" s="1285"/>
      <c r="BL77" s="1285"/>
      <c r="BM77" s="1285"/>
      <c r="BN77" s="1285"/>
      <c r="BO77" s="1285"/>
      <c r="BP77" s="1282">
        <v>65.3</v>
      </c>
      <c r="BQ77" s="1282"/>
      <c r="BR77" s="1282"/>
      <c r="BS77" s="1282"/>
      <c r="BT77" s="1282"/>
      <c r="BU77" s="1282"/>
      <c r="BV77" s="1282"/>
      <c r="BW77" s="1282"/>
      <c r="BX77" s="1282">
        <v>60.8</v>
      </c>
      <c r="BY77" s="1282"/>
      <c r="BZ77" s="1282"/>
      <c r="CA77" s="1282"/>
      <c r="CB77" s="1282"/>
      <c r="CC77" s="1282"/>
      <c r="CD77" s="1282"/>
      <c r="CE77" s="1282"/>
      <c r="CF77" s="1282">
        <v>56.8</v>
      </c>
      <c r="CG77" s="1282"/>
      <c r="CH77" s="1282"/>
      <c r="CI77" s="1282"/>
      <c r="CJ77" s="1282"/>
      <c r="CK77" s="1282"/>
      <c r="CL77" s="1282"/>
      <c r="CM77" s="1282"/>
      <c r="CN77" s="1282">
        <v>36.6</v>
      </c>
      <c r="CO77" s="1282"/>
      <c r="CP77" s="1282"/>
      <c r="CQ77" s="1282"/>
      <c r="CR77" s="1282"/>
      <c r="CS77" s="1282"/>
      <c r="CT77" s="1282"/>
      <c r="CU77" s="1282"/>
      <c r="CV77" s="1282">
        <v>37.700000000000003</v>
      </c>
      <c r="CW77" s="1282"/>
      <c r="CX77" s="1282"/>
      <c r="CY77" s="1282"/>
      <c r="CZ77" s="1282"/>
      <c r="DA77" s="1282"/>
      <c r="DB77" s="1282"/>
      <c r="DC77" s="1282"/>
    </row>
    <row r="78" spans="2:107">
      <c r="B78" s="374"/>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603</v>
      </c>
      <c r="BC79" s="1285"/>
      <c r="BD79" s="1285"/>
      <c r="BE79" s="1285"/>
      <c r="BF79" s="1285"/>
      <c r="BG79" s="1285"/>
      <c r="BH79" s="1285"/>
      <c r="BI79" s="1285"/>
      <c r="BJ79" s="1285"/>
      <c r="BK79" s="1285"/>
      <c r="BL79" s="1285"/>
      <c r="BM79" s="1285"/>
      <c r="BN79" s="1285"/>
      <c r="BO79" s="1285"/>
      <c r="BP79" s="1282">
        <v>12</v>
      </c>
      <c r="BQ79" s="1282"/>
      <c r="BR79" s="1282"/>
      <c r="BS79" s="1282"/>
      <c r="BT79" s="1282"/>
      <c r="BU79" s="1282"/>
      <c r="BV79" s="1282"/>
      <c r="BW79" s="1282"/>
      <c r="BX79" s="1282">
        <v>11.1</v>
      </c>
      <c r="BY79" s="1282"/>
      <c r="BZ79" s="1282"/>
      <c r="CA79" s="1282"/>
      <c r="CB79" s="1282"/>
      <c r="CC79" s="1282"/>
      <c r="CD79" s="1282"/>
      <c r="CE79" s="1282"/>
      <c r="CF79" s="1282">
        <v>10.199999999999999</v>
      </c>
      <c r="CG79" s="1282"/>
      <c r="CH79" s="1282"/>
      <c r="CI79" s="1282"/>
      <c r="CJ79" s="1282"/>
      <c r="CK79" s="1282"/>
      <c r="CL79" s="1282"/>
      <c r="CM79" s="1282"/>
      <c r="CN79" s="1282">
        <v>9.1999999999999993</v>
      </c>
      <c r="CO79" s="1282"/>
      <c r="CP79" s="1282"/>
      <c r="CQ79" s="1282"/>
      <c r="CR79" s="1282"/>
      <c r="CS79" s="1282"/>
      <c r="CT79" s="1282"/>
      <c r="CU79" s="1282"/>
      <c r="CV79" s="1282">
        <v>8.9</v>
      </c>
      <c r="CW79" s="1282"/>
      <c r="CX79" s="1282"/>
      <c r="CY79" s="1282"/>
      <c r="CZ79" s="1282"/>
      <c r="DA79" s="1282"/>
      <c r="DB79" s="1282"/>
      <c r="DC79" s="1282"/>
    </row>
    <row r="80" spans="2:107">
      <c r="B80" s="374"/>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XXUhM7xVcAGkLs8tIshjGReE32pKQSmylf5lxftKw/qxgQCPpBReSbkUtehVLUNTLXCCFKIWR+7eLiYBM61Uw==" saltValue="+sQZ4E+E2KD1mjIYjsbF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jinH8V0qMk5U8XYCHQhWRjCkjrTZLCNQ4czkdAcHmdw+jO4vuIU4+D9Xz1FAZupXrBONiE6M5cB1GZPlW5ASw==" saltValue="/6dWnh9LwLlZHQ02ZfIK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kPuG0pP78Fukq+ktQ5ngUx+oBqaR0WE7q7hyYd7xgjfarE/fQvFWJVqOtqFpSJ0eab0ZOBenvLzBcwDFGqo5Q==" saltValue="7Oki08WxnmxE7hfN2B6l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141341</v>
      </c>
      <c r="E3" s="141"/>
      <c r="F3" s="142">
        <v>90961</v>
      </c>
      <c r="G3" s="143"/>
      <c r="H3" s="144"/>
    </row>
    <row r="4" spans="1:8">
      <c r="A4" s="145"/>
      <c r="B4" s="146"/>
      <c r="C4" s="147"/>
      <c r="D4" s="148">
        <v>61777</v>
      </c>
      <c r="E4" s="149"/>
      <c r="F4" s="150">
        <v>37720</v>
      </c>
      <c r="G4" s="151"/>
      <c r="H4" s="152"/>
    </row>
    <row r="5" spans="1:8">
      <c r="A5" s="133" t="s">
        <v>549</v>
      </c>
      <c r="B5" s="138"/>
      <c r="C5" s="139"/>
      <c r="D5" s="140">
        <v>97261</v>
      </c>
      <c r="E5" s="141"/>
      <c r="F5" s="142">
        <v>106614</v>
      </c>
      <c r="G5" s="143"/>
      <c r="H5" s="144"/>
    </row>
    <row r="6" spans="1:8">
      <c r="A6" s="145"/>
      <c r="B6" s="146"/>
      <c r="C6" s="147"/>
      <c r="D6" s="148">
        <v>69860</v>
      </c>
      <c r="E6" s="149"/>
      <c r="F6" s="150">
        <v>45545</v>
      </c>
      <c r="G6" s="151"/>
      <c r="H6" s="152"/>
    </row>
    <row r="7" spans="1:8">
      <c r="A7" s="133" t="s">
        <v>550</v>
      </c>
      <c r="B7" s="138"/>
      <c r="C7" s="139"/>
      <c r="D7" s="140">
        <v>138106</v>
      </c>
      <c r="E7" s="141"/>
      <c r="F7" s="142">
        <v>81768</v>
      </c>
      <c r="G7" s="143"/>
      <c r="H7" s="144"/>
    </row>
    <row r="8" spans="1:8">
      <c r="A8" s="145"/>
      <c r="B8" s="146"/>
      <c r="C8" s="147"/>
      <c r="D8" s="148">
        <v>74099</v>
      </c>
      <c r="E8" s="149"/>
      <c r="F8" s="150">
        <v>37917</v>
      </c>
      <c r="G8" s="151"/>
      <c r="H8" s="152"/>
    </row>
    <row r="9" spans="1:8">
      <c r="A9" s="133" t="s">
        <v>551</v>
      </c>
      <c r="B9" s="138"/>
      <c r="C9" s="139"/>
      <c r="D9" s="140">
        <v>121572</v>
      </c>
      <c r="E9" s="141"/>
      <c r="F9" s="142">
        <v>66954</v>
      </c>
      <c r="G9" s="143"/>
      <c r="H9" s="144"/>
    </row>
    <row r="10" spans="1:8">
      <c r="A10" s="145"/>
      <c r="B10" s="146"/>
      <c r="C10" s="147"/>
      <c r="D10" s="148">
        <v>65210</v>
      </c>
      <c r="E10" s="149"/>
      <c r="F10" s="150">
        <v>37305</v>
      </c>
      <c r="G10" s="151"/>
      <c r="H10" s="152"/>
    </row>
    <row r="11" spans="1:8">
      <c r="A11" s="133" t="s">
        <v>552</v>
      </c>
      <c r="B11" s="138"/>
      <c r="C11" s="139"/>
      <c r="D11" s="140">
        <v>147914</v>
      </c>
      <c r="E11" s="141"/>
      <c r="F11" s="142">
        <v>72656</v>
      </c>
      <c r="G11" s="143"/>
      <c r="H11" s="144"/>
    </row>
    <row r="12" spans="1:8">
      <c r="A12" s="145"/>
      <c r="B12" s="146"/>
      <c r="C12" s="153"/>
      <c r="D12" s="148">
        <v>55011</v>
      </c>
      <c r="E12" s="149"/>
      <c r="F12" s="150">
        <v>36448</v>
      </c>
      <c r="G12" s="151"/>
      <c r="H12" s="152"/>
    </row>
    <row r="13" spans="1:8">
      <c r="A13" s="133"/>
      <c r="B13" s="138"/>
      <c r="C13" s="154"/>
      <c r="D13" s="155">
        <v>129239</v>
      </c>
      <c r="E13" s="156"/>
      <c r="F13" s="157">
        <v>83791</v>
      </c>
      <c r="G13" s="158"/>
      <c r="H13" s="144"/>
    </row>
    <row r="14" spans="1:8">
      <c r="A14" s="145"/>
      <c r="B14" s="146"/>
      <c r="C14" s="147"/>
      <c r="D14" s="148">
        <v>65191</v>
      </c>
      <c r="E14" s="149"/>
      <c r="F14" s="150">
        <v>38987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6.25</v>
      </c>
      <c r="C19" s="159">
        <f>ROUND(VALUE(SUBSTITUTE(実質収支比率等に係る経年分析!G$48,"▲","-")),2)</f>
        <v>5.4</v>
      </c>
      <c r="D19" s="159">
        <f>ROUND(VALUE(SUBSTITUTE(実質収支比率等に係る経年分析!H$48,"▲","-")),2)</f>
        <v>5.04</v>
      </c>
      <c r="E19" s="159">
        <f>ROUND(VALUE(SUBSTITUTE(実質収支比率等に係る経年分析!I$48,"▲","-")),2)</f>
        <v>6.31</v>
      </c>
      <c r="F19" s="159">
        <f>ROUND(VALUE(SUBSTITUTE(実質収支比率等に係る経年分析!J$48,"▲","-")),2)</f>
        <v>5.07</v>
      </c>
    </row>
    <row r="20" spans="1:11">
      <c r="A20" s="159" t="s">
        <v>49</v>
      </c>
      <c r="B20" s="159">
        <f>ROUND(VALUE(SUBSTITUTE(実質収支比率等に係る経年分析!F$47,"▲","-")),2)</f>
        <v>21.85</v>
      </c>
      <c r="C20" s="159">
        <f>ROUND(VALUE(SUBSTITUTE(実質収支比率等に係る経年分析!G$47,"▲","-")),2)</f>
        <v>18.78</v>
      </c>
      <c r="D20" s="159">
        <f>ROUND(VALUE(SUBSTITUTE(実質収支比率等に係る経年分析!H$47,"▲","-")),2)</f>
        <v>11.9</v>
      </c>
      <c r="E20" s="159">
        <f>ROUND(VALUE(SUBSTITUTE(実質収支比率等に係る経年分析!I$47,"▲","-")),2)</f>
        <v>14.84</v>
      </c>
      <c r="F20" s="159">
        <f>ROUND(VALUE(SUBSTITUTE(実質収支比率等に係る経年分析!J$47,"▲","-")),2)</f>
        <v>18.63</v>
      </c>
    </row>
    <row r="21" spans="1:11">
      <c r="A21" s="159" t="s">
        <v>50</v>
      </c>
      <c r="B21" s="159">
        <f>IF(ISNUMBER(VALUE(SUBSTITUTE(実質収支比率等に係る経年分析!F$49,"▲","-"))),ROUND(VALUE(SUBSTITUTE(実質収支比率等に係る経年分析!F$49,"▲","-")),2),NA())</f>
        <v>-0.84</v>
      </c>
      <c r="C21" s="159">
        <f>IF(ISNUMBER(VALUE(SUBSTITUTE(実質収支比率等に係る経年分析!G$49,"▲","-"))),ROUND(VALUE(SUBSTITUTE(実質収支比率等に係る経年分析!G$49,"▲","-")),2),NA())</f>
        <v>-4.05</v>
      </c>
      <c r="D21" s="159">
        <f>IF(ISNUMBER(VALUE(SUBSTITUTE(実質収支比率等に係る経年分析!H$49,"▲","-"))),ROUND(VALUE(SUBSTITUTE(実質収支比率等に係る経年分析!H$49,"▲","-")),2),NA())</f>
        <v>-6.92</v>
      </c>
      <c r="E21" s="159">
        <f>IF(ISNUMBER(VALUE(SUBSTITUTE(実質収支比率等に係る経年分析!I$49,"▲","-"))),ROUND(VALUE(SUBSTITUTE(実質収支比率等に係る経年分析!I$49,"▲","-")),2),NA())</f>
        <v>3.73</v>
      </c>
      <c r="F21" s="159">
        <f>IF(ISNUMBER(VALUE(SUBSTITUTE(実質収支比率等に係る経年分析!J$49,"▲","-"))),ROUND(VALUE(SUBSTITUTE(実質収支比率等に係る経年分析!J$49,"▲","-")),2),NA())</f>
        <v>2.73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地方卸売市場事業特別会計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国民宿舎特別会計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5.0599999999999996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1768</v>
      </c>
      <c r="E42" s="161"/>
      <c r="F42" s="161"/>
      <c r="G42" s="161">
        <f>'実質公債費比率（分子）の構造'!L$52</f>
        <v>1780</v>
      </c>
      <c r="H42" s="161"/>
      <c r="I42" s="161"/>
      <c r="J42" s="161">
        <f>'実質公債費比率（分子）の構造'!M$52</f>
        <v>1757</v>
      </c>
      <c r="K42" s="161"/>
      <c r="L42" s="161"/>
      <c r="M42" s="161">
        <f>'実質公債費比率（分子）の構造'!N$52</f>
        <v>1689</v>
      </c>
      <c r="N42" s="161"/>
      <c r="O42" s="161"/>
      <c r="P42" s="161">
        <f>'実質公債費比率（分子）の構造'!O$52</f>
        <v>1734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v>
      </c>
      <c r="C44" s="161"/>
      <c r="D44" s="161"/>
      <c r="E44" s="161">
        <f>'実質公債費比率（分子）の構造'!L$50</f>
        <v>40</v>
      </c>
      <c r="F44" s="161"/>
      <c r="G44" s="161"/>
      <c r="H44" s="161">
        <f>'実質公債費比率（分子）の構造'!M$50</f>
        <v>39</v>
      </c>
      <c r="I44" s="161"/>
      <c r="J44" s="161"/>
      <c r="K44" s="161">
        <f>'実質公債費比率（分子）の構造'!N$50</f>
        <v>39</v>
      </c>
      <c r="L44" s="161"/>
      <c r="M44" s="161"/>
      <c r="N44" s="161">
        <f>'実質公債費比率（分子）の構造'!O$50</f>
        <v>35</v>
      </c>
      <c r="O44" s="161"/>
      <c r="P44" s="161"/>
    </row>
    <row r="45" spans="1:16">
      <c r="A45" s="161" t="s">
        <v>60</v>
      </c>
      <c r="B45" s="161">
        <f>'実質公債費比率（分子）の構造'!K$49</f>
        <v>28</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350</v>
      </c>
      <c r="C46" s="161"/>
      <c r="D46" s="161"/>
      <c r="E46" s="161">
        <f>'実質公債費比率（分子）の構造'!L$48</f>
        <v>390</v>
      </c>
      <c r="F46" s="161"/>
      <c r="G46" s="161"/>
      <c r="H46" s="161">
        <f>'実質公債費比率（分子）の構造'!M$48</f>
        <v>377</v>
      </c>
      <c r="I46" s="161"/>
      <c r="J46" s="161"/>
      <c r="K46" s="161">
        <f>'実質公債費比率（分子）の構造'!N$48</f>
        <v>370</v>
      </c>
      <c r="L46" s="161"/>
      <c r="M46" s="161"/>
      <c r="N46" s="161">
        <f>'実質公債費比率（分子）の構造'!O$48</f>
        <v>363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2190</v>
      </c>
      <c r="C49" s="161"/>
      <c r="D49" s="161"/>
      <c r="E49" s="161">
        <f>'実質公債費比率（分子）の構造'!L$45</f>
        <v>1998</v>
      </c>
      <c r="F49" s="161"/>
      <c r="G49" s="161"/>
      <c r="H49" s="161">
        <f>'実質公債費比率（分子）の構造'!M$45</f>
        <v>2071</v>
      </c>
      <c r="I49" s="161"/>
      <c r="J49" s="161"/>
      <c r="K49" s="161">
        <f>'実質公債費比率（分子）の構造'!N$45</f>
        <v>1987</v>
      </c>
      <c r="L49" s="161"/>
      <c r="M49" s="161"/>
      <c r="N49" s="161">
        <f>'実質公債費比率（分子）の構造'!O$45</f>
        <v>2066</v>
      </c>
      <c r="O49" s="161"/>
      <c r="P49" s="161"/>
    </row>
    <row r="50" spans="1:16">
      <c r="A50" s="161" t="s">
        <v>65</v>
      </c>
      <c r="B50" s="161" t="e">
        <f>NA()</f>
        <v>#N/A</v>
      </c>
      <c r="C50" s="161">
        <f>IF(ISNUMBER('実質公債費比率（分子）の構造'!K$53),'実質公債費比率（分子）の構造'!K$53,NA())</f>
        <v>811</v>
      </c>
      <c r="D50" s="161" t="e">
        <f>NA()</f>
        <v>#N/A</v>
      </c>
      <c r="E50" s="161" t="e">
        <f>NA()</f>
        <v>#N/A</v>
      </c>
      <c r="F50" s="161">
        <f>IF(ISNUMBER('実質公債費比率（分子）の構造'!L$53),'実質公債費比率（分子）の構造'!L$53,NA())</f>
        <v>648</v>
      </c>
      <c r="G50" s="161" t="e">
        <f>NA()</f>
        <v>#N/A</v>
      </c>
      <c r="H50" s="161" t="e">
        <f>NA()</f>
        <v>#N/A</v>
      </c>
      <c r="I50" s="161">
        <f>IF(ISNUMBER('実質公債費比率（分子）の構造'!M$53),'実質公債費比率（分子）の構造'!M$53,NA())</f>
        <v>730</v>
      </c>
      <c r="J50" s="161" t="e">
        <f>NA()</f>
        <v>#N/A</v>
      </c>
      <c r="K50" s="161" t="e">
        <f>NA()</f>
        <v>#N/A</v>
      </c>
      <c r="L50" s="161">
        <f>IF(ISNUMBER('実質公債費比率（分子）の構造'!N$53),'実質公債費比率（分子）の構造'!N$53,NA())</f>
        <v>707</v>
      </c>
      <c r="M50" s="161" t="e">
        <f>NA()</f>
        <v>#N/A</v>
      </c>
      <c r="N50" s="161" t="e">
        <f>NA()</f>
        <v>#N/A</v>
      </c>
      <c r="O50" s="161">
        <f>IF(ISNUMBER('実質公債費比率（分子）の構造'!O$53),'実質公債費比率（分子）の構造'!O$53,NA())</f>
        <v>730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16423</v>
      </c>
      <c r="E56" s="160"/>
      <c r="F56" s="160"/>
      <c r="G56" s="160">
        <f>'将来負担比率（分子）の構造'!J$52</f>
        <v>16261</v>
      </c>
      <c r="H56" s="160"/>
      <c r="I56" s="160"/>
      <c r="J56" s="160">
        <f>'将来負担比率（分子）の構造'!K$52</f>
        <v>16181</v>
      </c>
      <c r="K56" s="160"/>
      <c r="L56" s="160"/>
      <c r="M56" s="160">
        <f>'将来負担比率（分子）の構造'!L$52</f>
        <v>15825</v>
      </c>
      <c r="N56" s="160"/>
      <c r="O56" s="160"/>
      <c r="P56" s="160">
        <f>'将来負担比率（分子）の構造'!M$52</f>
        <v>16140</v>
      </c>
    </row>
    <row r="57" spans="1:16">
      <c r="A57" s="160" t="s">
        <v>36</v>
      </c>
      <c r="B57" s="160"/>
      <c r="C57" s="160"/>
      <c r="D57" s="160">
        <f>'将来負担比率（分子）の構造'!I$51</f>
        <v>1080</v>
      </c>
      <c r="E57" s="160"/>
      <c r="F57" s="160"/>
      <c r="G57" s="160">
        <f>'将来負担比率（分子）の構造'!J$51</f>
        <v>908</v>
      </c>
      <c r="H57" s="160"/>
      <c r="I57" s="160"/>
      <c r="J57" s="160">
        <f>'将来負担比率（分子）の構造'!K$51</f>
        <v>875</v>
      </c>
      <c r="K57" s="160"/>
      <c r="L57" s="160"/>
      <c r="M57" s="160">
        <f>'将来負担比率（分子）の構造'!L$51</f>
        <v>836</v>
      </c>
      <c r="N57" s="160"/>
      <c r="O57" s="160"/>
      <c r="P57" s="160">
        <f>'将来負担比率（分子）の構造'!M$51</f>
        <v>746</v>
      </c>
    </row>
    <row r="58" spans="1:16">
      <c r="A58" s="160" t="s">
        <v>35</v>
      </c>
      <c r="B58" s="160"/>
      <c r="C58" s="160"/>
      <c r="D58" s="160">
        <f>'将来負担比率（分子）の構造'!I$50</f>
        <v>5790</v>
      </c>
      <c r="E58" s="160"/>
      <c r="F58" s="160"/>
      <c r="G58" s="160">
        <f>'将来負担比率（分子）の構造'!J$50</f>
        <v>5960</v>
      </c>
      <c r="H58" s="160"/>
      <c r="I58" s="160"/>
      <c r="J58" s="160">
        <f>'将来負担比率（分子）の構造'!K$50</f>
        <v>5953</v>
      </c>
      <c r="K58" s="160"/>
      <c r="L58" s="160"/>
      <c r="M58" s="160">
        <f>'将来負担比率（分子）の構造'!L$50</f>
        <v>5917</v>
      </c>
      <c r="N58" s="160"/>
      <c r="O58" s="160"/>
      <c r="P58" s="160">
        <f>'将来負担比率（分子）の構造'!M$50</f>
        <v>6299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73</v>
      </c>
      <c r="C61" s="160"/>
      <c r="D61" s="160"/>
      <c r="E61" s="160">
        <f>'将来負担比率（分子）の構造'!J$46</f>
        <v>95</v>
      </c>
      <c r="F61" s="160"/>
      <c r="G61" s="160"/>
      <c r="H61" s="160">
        <f>'将来負担比率（分子）の構造'!K$46</f>
        <v>110</v>
      </c>
      <c r="I61" s="160"/>
      <c r="J61" s="160"/>
      <c r="K61" s="160">
        <f>'将来負担比率（分子）の構造'!L$46</f>
        <v>109</v>
      </c>
      <c r="L61" s="160"/>
      <c r="M61" s="160"/>
      <c r="N61" s="160">
        <f>'将来負担比率（分子）の構造'!M$46</f>
        <v>101</v>
      </c>
      <c r="O61" s="160"/>
      <c r="P61" s="160"/>
    </row>
    <row r="62" spans="1:16">
      <c r="A62" s="160" t="s">
        <v>29</v>
      </c>
      <c r="B62" s="160">
        <f>'将来負担比率（分子）の構造'!I$45</f>
        <v>3538</v>
      </c>
      <c r="C62" s="160"/>
      <c r="D62" s="160"/>
      <c r="E62" s="160">
        <f>'将来負担比率（分子）の構造'!J$45</f>
        <v>3239</v>
      </c>
      <c r="F62" s="160"/>
      <c r="G62" s="160"/>
      <c r="H62" s="160">
        <f>'将来負担比率（分子）の構造'!K$45</f>
        <v>3112</v>
      </c>
      <c r="I62" s="160"/>
      <c r="J62" s="160"/>
      <c r="K62" s="160">
        <f>'将来負担比率（分子）の構造'!L$45</f>
        <v>3172</v>
      </c>
      <c r="L62" s="160"/>
      <c r="M62" s="160"/>
      <c r="N62" s="160">
        <f>'将来負担比率（分子）の構造'!M$45</f>
        <v>3104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4058</v>
      </c>
      <c r="C64" s="160"/>
      <c r="D64" s="160"/>
      <c r="E64" s="160">
        <f>'将来負担比率（分子）の構造'!J$43</f>
        <v>4109</v>
      </c>
      <c r="F64" s="160"/>
      <c r="G64" s="160"/>
      <c r="H64" s="160">
        <f>'将来負担比率（分子）の構造'!K$43</f>
        <v>3849</v>
      </c>
      <c r="I64" s="160"/>
      <c r="J64" s="160"/>
      <c r="K64" s="160">
        <f>'将来負担比率（分子）の構造'!L$43</f>
        <v>3747</v>
      </c>
      <c r="L64" s="160"/>
      <c r="M64" s="160"/>
      <c r="N64" s="160">
        <f>'将来負担比率（分子）の構造'!M$43</f>
        <v>3904</v>
      </c>
      <c r="O64" s="160"/>
      <c r="P64" s="160"/>
    </row>
    <row r="65" spans="1:16">
      <c r="A65" s="160" t="s">
        <v>26</v>
      </c>
      <c r="B65" s="160">
        <f>'将来負担比率（分子）の構造'!I$42</f>
        <v>245</v>
      </c>
      <c r="C65" s="160"/>
      <c r="D65" s="160"/>
      <c r="E65" s="160">
        <f>'将来負担比率（分子）の構造'!J$42</f>
        <v>203</v>
      </c>
      <c r="F65" s="160"/>
      <c r="G65" s="160"/>
      <c r="H65" s="160">
        <f>'将来負担比率（分子）の構造'!K$42</f>
        <v>165</v>
      </c>
      <c r="I65" s="160"/>
      <c r="J65" s="160"/>
      <c r="K65" s="160">
        <f>'将来負担比率（分子）の構造'!L$42</f>
        <v>126</v>
      </c>
      <c r="L65" s="160"/>
      <c r="M65" s="160"/>
      <c r="N65" s="160">
        <f>'将来負担比率（分子）の構造'!M$42</f>
        <v>92</v>
      </c>
      <c r="O65" s="160"/>
      <c r="P65" s="160"/>
    </row>
    <row r="66" spans="1:16">
      <c r="A66" s="160" t="s">
        <v>25</v>
      </c>
      <c r="B66" s="160">
        <f>'将来負担比率（分子）の構造'!I$41</f>
        <v>20664</v>
      </c>
      <c r="C66" s="160"/>
      <c r="D66" s="160"/>
      <c r="E66" s="160">
        <f>'将来負担比率（分子）の構造'!J$41</f>
        <v>20623</v>
      </c>
      <c r="F66" s="160"/>
      <c r="G66" s="160"/>
      <c r="H66" s="160">
        <f>'将来負担比率（分子）の構造'!K$41</f>
        <v>21312</v>
      </c>
      <c r="I66" s="160"/>
      <c r="J66" s="160"/>
      <c r="K66" s="160">
        <f>'将来負担比率（分子）の構造'!L$41</f>
        <v>21358</v>
      </c>
      <c r="L66" s="160"/>
      <c r="M66" s="160"/>
      <c r="N66" s="160">
        <f>'将来負担比率（分子）の構造'!M$41</f>
        <v>22241</v>
      </c>
      <c r="O66" s="160"/>
      <c r="P66" s="160"/>
    </row>
    <row r="67" spans="1:16">
      <c r="A67" s="160" t="s">
        <v>69</v>
      </c>
      <c r="B67" s="160" t="e">
        <f>NA()</f>
        <v>#N/A</v>
      </c>
      <c r="C67" s="160">
        <f>IF(ISNUMBER('将来負担比率（分子）の構造'!I$53), IF('将来負担比率（分子）の構造'!I$53 &lt; 0, 0, '将来負担比率（分子）の構造'!I$53), NA())</f>
        <v>5284</v>
      </c>
      <c r="D67" s="160" t="e">
        <f>NA()</f>
        <v>#N/A</v>
      </c>
      <c r="E67" s="160" t="e">
        <f>NA()</f>
        <v>#N/A</v>
      </c>
      <c r="F67" s="160">
        <f>IF(ISNUMBER('将来負担比率（分子）の構造'!J$53), IF('将来負担比率（分子）の構造'!J$53 &lt; 0, 0, '将来負担比率（分子）の構造'!J$53), NA())</f>
        <v>5140</v>
      </c>
      <c r="G67" s="160" t="e">
        <f>NA()</f>
        <v>#N/A</v>
      </c>
      <c r="H67" s="160" t="e">
        <f>NA()</f>
        <v>#N/A</v>
      </c>
      <c r="I67" s="160">
        <f>IF(ISNUMBER('将来負担比率（分子）の構造'!K$53), IF('将来負担比率（分子）の構造'!K$53 &lt; 0, 0, '将来負担比率（分子）の構造'!K$53), NA())</f>
        <v>5538</v>
      </c>
      <c r="J67" s="160" t="e">
        <f>NA()</f>
        <v>#N/A</v>
      </c>
      <c r="K67" s="160" t="e">
        <f>NA()</f>
        <v>#N/A</v>
      </c>
      <c r="L67" s="160">
        <f>IF(ISNUMBER('将来負担比率（分子）の構造'!L$53), IF('将来負担比率（分子）の構造'!L$53 &lt; 0, 0, '将来負担比率（分子）の構造'!L$53), NA())</f>
        <v>5934</v>
      </c>
      <c r="M67" s="160" t="e">
        <f>NA()</f>
        <v>#N/A</v>
      </c>
      <c r="N67" s="160" t="e">
        <f>NA()</f>
        <v>#N/A</v>
      </c>
      <c r="O67" s="160">
        <f>IF(ISNUMBER('将来負担比率（分子）の構造'!M$53), IF('将来負担比率（分子）の構造'!M$53 &lt; 0, 0, '将来負担比率（分子）の構造'!M$53), NA())</f>
        <v>6256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1075</v>
      </c>
      <c r="C72" s="164">
        <f>基金残高に係る経年分析!G55</f>
        <v>1304</v>
      </c>
      <c r="D72" s="164">
        <f>基金残高に係る経年分析!H55</f>
        <v>1643</v>
      </c>
    </row>
    <row r="73" spans="1:16">
      <c r="A73" s="163" t="s">
        <v>72</v>
      </c>
      <c r="B73" s="164">
        <f>基金残高に係る経年分析!F56</f>
        <v>1868</v>
      </c>
      <c r="C73" s="164">
        <f>基金残高に係る経年分析!G56</f>
        <v>1809</v>
      </c>
      <c r="D73" s="164">
        <f>基金残高に係る経年分析!H56</f>
        <v>1679</v>
      </c>
    </row>
    <row r="74" spans="1:16">
      <c r="A74" s="163" t="s">
        <v>73</v>
      </c>
      <c r="B74" s="164">
        <f>基金残高に係る経年分析!F57</f>
        <v>2009</v>
      </c>
      <c r="C74" s="164">
        <f>基金残高に係る経年分析!G57</f>
        <v>1866</v>
      </c>
      <c r="D74" s="164">
        <f>基金残高に係る経年分析!H57</f>
        <v>2112</v>
      </c>
    </row>
  </sheetData>
  <sheetProtection algorithmName="SHA-512" hashValue="rCGZbG/7N8EIIfKcg54OIeJwe6zi0CWBNbCKmMAF2PGvA8vuPVfXpI19XzJty7eYBp5kTE7vhP8axXjrFUZmbA==" saltValue="QJEyB4sh19zAn7uxZF/8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3086500</v>
      </c>
      <c r="S5" s="649"/>
      <c r="T5" s="649"/>
      <c r="U5" s="649"/>
      <c r="V5" s="649"/>
      <c r="W5" s="649"/>
      <c r="X5" s="649"/>
      <c r="Y5" s="650"/>
      <c r="Z5" s="651">
        <v>16.8</v>
      </c>
      <c r="AA5" s="651"/>
      <c r="AB5" s="651"/>
      <c r="AC5" s="651"/>
      <c r="AD5" s="652">
        <v>3086500</v>
      </c>
      <c r="AE5" s="652"/>
      <c r="AF5" s="652"/>
      <c r="AG5" s="652"/>
      <c r="AH5" s="652"/>
      <c r="AI5" s="652"/>
      <c r="AJ5" s="652"/>
      <c r="AK5" s="652"/>
      <c r="AL5" s="653">
        <v>36.4</v>
      </c>
      <c r="AM5" s="654"/>
      <c r="AN5" s="654"/>
      <c r="AO5" s="655"/>
      <c r="AP5" s="645" t="s">
        <v>222</v>
      </c>
      <c r="AQ5" s="646"/>
      <c r="AR5" s="646"/>
      <c r="AS5" s="646"/>
      <c r="AT5" s="646"/>
      <c r="AU5" s="646"/>
      <c r="AV5" s="646"/>
      <c r="AW5" s="646"/>
      <c r="AX5" s="646"/>
      <c r="AY5" s="646"/>
      <c r="AZ5" s="646"/>
      <c r="BA5" s="646"/>
      <c r="BB5" s="646"/>
      <c r="BC5" s="646"/>
      <c r="BD5" s="646"/>
      <c r="BE5" s="646"/>
      <c r="BF5" s="647"/>
      <c r="BG5" s="659">
        <v>3084877</v>
      </c>
      <c r="BH5" s="660"/>
      <c r="BI5" s="660"/>
      <c r="BJ5" s="660"/>
      <c r="BK5" s="660"/>
      <c r="BL5" s="660"/>
      <c r="BM5" s="660"/>
      <c r="BN5" s="661"/>
      <c r="BO5" s="662">
        <v>99.9</v>
      </c>
      <c r="BP5" s="662"/>
      <c r="BQ5" s="662"/>
      <c r="BR5" s="662"/>
      <c r="BS5" s="663">
        <v>31249</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124983</v>
      </c>
      <c r="S6" s="660"/>
      <c r="T6" s="660"/>
      <c r="U6" s="660"/>
      <c r="V6" s="660"/>
      <c r="W6" s="660"/>
      <c r="X6" s="660"/>
      <c r="Y6" s="661"/>
      <c r="Z6" s="662">
        <v>0.7</v>
      </c>
      <c r="AA6" s="662"/>
      <c r="AB6" s="662"/>
      <c r="AC6" s="662"/>
      <c r="AD6" s="663">
        <v>124983</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3084877</v>
      </c>
      <c r="BH6" s="660"/>
      <c r="BI6" s="660"/>
      <c r="BJ6" s="660"/>
      <c r="BK6" s="660"/>
      <c r="BL6" s="660"/>
      <c r="BM6" s="660"/>
      <c r="BN6" s="661"/>
      <c r="BO6" s="662">
        <v>99.9</v>
      </c>
      <c r="BP6" s="662"/>
      <c r="BQ6" s="662"/>
      <c r="BR6" s="662"/>
      <c r="BS6" s="663">
        <v>31249</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152942</v>
      </c>
      <c r="CS6" s="660"/>
      <c r="CT6" s="660"/>
      <c r="CU6" s="660"/>
      <c r="CV6" s="660"/>
      <c r="CW6" s="660"/>
      <c r="CX6" s="660"/>
      <c r="CY6" s="661"/>
      <c r="CZ6" s="653">
        <v>0.9</v>
      </c>
      <c r="DA6" s="654"/>
      <c r="DB6" s="654"/>
      <c r="DC6" s="673"/>
      <c r="DD6" s="668" t="s">
        <v>124</v>
      </c>
      <c r="DE6" s="660"/>
      <c r="DF6" s="660"/>
      <c r="DG6" s="660"/>
      <c r="DH6" s="660"/>
      <c r="DI6" s="660"/>
      <c r="DJ6" s="660"/>
      <c r="DK6" s="660"/>
      <c r="DL6" s="660"/>
      <c r="DM6" s="660"/>
      <c r="DN6" s="660"/>
      <c r="DO6" s="660"/>
      <c r="DP6" s="661"/>
      <c r="DQ6" s="668">
        <v>152942</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4650</v>
      </c>
      <c r="S7" s="660"/>
      <c r="T7" s="660"/>
      <c r="U7" s="660"/>
      <c r="V7" s="660"/>
      <c r="W7" s="660"/>
      <c r="X7" s="660"/>
      <c r="Y7" s="661"/>
      <c r="Z7" s="662">
        <v>0</v>
      </c>
      <c r="AA7" s="662"/>
      <c r="AB7" s="662"/>
      <c r="AC7" s="662"/>
      <c r="AD7" s="663">
        <v>4650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1158932</v>
      </c>
      <c r="BH7" s="660"/>
      <c r="BI7" s="660"/>
      <c r="BJ7" s="660"/>
      <c r="BK7" s="660"/>
      <c r="BL7" s="660"/>
      <c r="BM7" s="660"/>
      <c r="BN7" s="661"/>
      <c r="BO7" s="662">
        <v>37.5</v>
      </c>
      <c r="BP7" s="662"/>
      <c r="BQ7" s="662"/>
      <c r="BR7" s="662"/>
      <c r="BS7" s="663">
        <v>31249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2461498</v>
      </c>
      <c r="CS7" s="660"/>
      <c r="CT7" s="660"/>
      <c r="CU7" s="660"/>
      <c r="CV7" s="660"/>
      <c r="CW7" s="660"/>
      <c r="CX7" s="660"/>
      <c r="CY7" s="661"/>
      <c r="CZ7" s="662">
        <v>13.8</v>
      </c>
      <c r="DA7" s="662"/>
      <c r="DB7" s="662"/>
      <c r="DC7" s="662"/>
      <c r="DD7" s="668">
        <v>154436</v>
      </c>
      <c r="DE7" s="660"/>
      <c r="DF7" s="660"/>
      <c r="DG7" s="660"/>
      <c r="DH7" s="660"/>
      <c r="DI7" s="660"/>
      <c r="DJ7" s="660"/>
      <c r="DK7" s="660"/>
      <c r="DL7" s="660"/>
      <c r="DM7" s="660"/>
      <c r="DN7" s="660"/>
      <c r="DO7" s="660"/>
      <c r="DP7" s="661"/>
      <c r="DQ7" s="668">
        <v>2045420</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5625</v>
      </c>
      <c r="S8" s="660"/>
      <c r="T8" s="660"/>
      <c r="U8" s="660"/>
      <c r="V8" s="660"/>
      <c r="W8" s="660"/>
      <c r="X8" s="660"/>
      <c r="Y8" s="661"/>
      <c r="Z8" s="662">
        <v>0</v>
      </c>
      <c r="AA8" s="662"/>
      <c r="AB8" s="662"/>
      <c r="AC8" s="662"/>
      <c r="AD8" s="663">
        <v>5625</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45108</v>
      </c>
      <c r="BH8" s="660"/>
      <c r="BI8" s="660"/>
      <c r="BJ8" s="660"/>
      <c r="BK8" s="660"/>
      <c r="BL8" s="660"/>
      <c r="BM8" s="660"/>
      <c r="BN8" s="661"/>
      <c r="BO8" s="662">
        <v>1.5</v>
      </c>
      <c r="BP8" s="662"/>
      <c r="BQ8" s="662"/>
      <c r="BR8" s="662"/>
      <c r="BS8" s="668" t="s">
        <v>124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5250301</v>
      </c>
      <c r="CS8" s="660"/>
      <c r="CT8" s="660"/>
      <c r="CU8" s="660"/>
      <c r="CV8" s="660"/>
      <c r="CW8" s="660"/>
      <c r="CX8" s="660"/>
      <c r="CY8" s="661"/>
      <c r="CZ8" s="662">
        <v>29.4</v>
      </c>
      <c r="DA8" s="662"/>
      <c r="DB8" s="662"/>
      <c r="DC8" s="662"/>
      <c r="DD8" s="668">
        <v>148362</v>
      </c>
      <c r="DE8" s="660"/>
      <c r="DF8" s="660"/>
      <c r="DG8" s="660"/>
      <c r="DH8" s="660"/>
      <c r="DI8" s="660"/>
      <c r="DJ8" s="660"/>
      <c r="DK8" s="660"/>
      <c r="DL8" s="660"/>
      <c r="DM8" s="660"/>
      <c r="DN8" s="660"/>
      <c r="DO8" s="660"/>
      <c r="DP8" s="661"/>
      <c r="DQ8" s="668">
        <v>2549369</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5538</v>
      </c>
      <c r="S9" s="660"/>
      <c r="T9" s="660"/>
      <c r="U9" s="660"/>
      <c r="V9" s="660"/>
      <c r="W9" s="660"/>
      <c r="X9" s="660"/>
      <c r="Y9" s="661"/>
      <c r="Z9" s="662">
        <v>0</v>
      </c>
      <c r="AA9" s="662"/>
      <c r="AB9" s="662"/>
      <c r="AC9" s="662"/>
      <c r="AD9" s="663">
        <v>5538</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894001</v>
      </c>
      <c r="BH9" s="660"/>
      <c r="BI9" s="660"/>
      <c r="BJ9" s="660"/>
      <c r="BK9" s="660"/>
      <c r="BL9" s="660"/>
      <c r="BM9" s="660"/>
      <c r="BN9" s="661"/>
      <c r="BO9" s="662">
        <v>29</v>
      </c>
      <c r="BP9" s="662"/>
      <c r="BQ9" s="662"/>
      <c r="BR9" s="662"/>
      <c r="BS9" s="668" t="s">
        <v>124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2843664</v>
      </c>
      <c r="CS9" s="660"/>
      <c r="CT9" s="660"/>
      <c r="CU9" s="660"/>
      <c r="CV9" s="660"/>
      <c r="CW9" s="660"/>
      <c r="CX9" s="660"/>
      <c r="CY9" s="661"/>
      <c r="CZ9" s="662">
        <v>15.9</v>
      </c>
      <c r="DA9" s="662"/>
      <c r="DB9" s="662"/>
      <c r="DC9" s="662"/>
      <c r="DD9" s="668">
        <v>2015112</v>
      </c>
      <c r="DE9" s="660"/>
      <c r="DF9" s="660"/>
      <c r="DG9" s="660"/>
      <c r="DH9" s="660"/>
      <c r="DI9" s="660"/>
      <c r="DJ9" s="660"/>
      <c r="DK9" s="660"/>
      <c r="DL9" s="660"/>
      <c r="DM9" s="660"/>
      <c r="DN9" s="660"/>
      <c r="DO9" s="660"/>
      <c r="DP9" s="661"/>
      <c r="DQ9" s="668">
        <v>858617</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239</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62229</v>
      </c>
      <c r="BH10" s="660"/>
      <c r="BI10" s="660"/>
      <c r="BJ10" s="660"/>
      <c r="BK10" s="660"/>
      <c r="BL10" s="660"/>
      <c r="BM10" s="660"/>
      <c r="BN10" s="661"/>
      <c r="BO10" s="662">
        <v>2</v>
      </c>
      <c r="BP10" s="662"/>
      <c r="BQ10" s="662"/>
      <c r="BR10" s="662"/>
      <c r="BS10" s="668" t="s">
        <v>239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6950</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6950</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239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157594</v>
      </c>
      <c r="BH11" s="660"/>
      <c r="BI11" s="660"/>
      <c r="BJ11" s="660"/>
      <c r="BK11" s="660"/>
      <c r="BL11" s="660"/>
      <c r="BM11" s="660"/>
      <c r="BN11" s="661"/>
      <c r="BO11" s="662">
        <v>5.0999999999999996</v>
      </c>
      <c r="BP11" s="662"/>
      <c r="BQ11" s="662"/>
      <c r="BR11" s="662"/>
      <c r="BS11" s="668">
        <v>31249</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633751</v>
      </c>
      <c r="CS11" s="660"/>
      <c r="CT11" s="660"/>
      <c r="CU11" s="660"/>
      <c r="CV11" s="660"/>
      <c r="CW11" s="660"/>
      <c r="CX11" s="660"/>
      <c r="CY11" s="661"/>
      <c r="CZ11" s="662">
        <v>3.6</v>
      </c>
      <c r="DA11" s="662"/>
      <c r="DB11" s="662"/>
      <c r="DC11" s="662"/>
      <c r="DD11" s="668">
        <v>224344</v>
      </c>
      <c r="DE11" s="660"/>
      <c r="DF11" s="660"/>
      <c r="DG11" s="660"/>
      <c r="DH11" s="660"/>
      <c r="DI11" s="660"/>
      <c r="DJ11" s="660"/>
      <c r="DK11" s="660"/>
      <c r="DL11" s="660"/>
      <c r="DM11" s="660"/>
      <c r="DN11" s="660"/>
      <c r="DO11" s="660"/>
      <c r="DP11" s="661"/>
      <c r="DQ11" s="668">
        <v>345236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515154</v>
      </c>
      <c r="S12" s="660"/>
      <c r="T12" s="660"/>
      <c r="U12" s="660"/>
      <c r="V12" s="660"/>
      <c r="W12" s="660"/>
      <c r="X12" s="660"/>
      <c r="Y12" s="661"/>
      <c r="Z12" s="662">
        <v>2.8</v>
      </c>
      <c r="AA12" s="662"/>
      <c r="AB12" s="662"/>
      <c r="AC12" s="662"/>
      <c r="AD12" s="663">
        <v>515154</v>
      </c>
      <c r="AE12" s="663"/>
      <c r="AF12" s="663"/>
      <c r="AG12" s="663"/>
      <c r="AH12" s="663"/>
      <c r="AI12" s="663"/>
      <c r="AJ12" s="663"/>
      <c r="AK12" s="663"/>
      <c r="AL12" s="664">
        <v>6.1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1670868</v>
      </c>
      <c r="BH12" s="660"/>
      <c r="BI12" s="660"/>
      <c r="BJ12" s="660"/>
      <c r="BK12" s="660"/>
      <c r="BL12" s="660"/>
      <c r="BM12" s="660"/>
      <c r="BN12" s="661"/>
      <c r="BO12" s="662">
        <v>54.1</v>
      </c>
      <c r="BP12" s="662"/>
      <c r="BQ12" s="662"/>
      <c r="BR12" s="662"/>
      <c r="BS12" s="668" t="s">
        <v>239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778687</v>
      </c>
      <c r="CS12" s="660"/>
      <c r="CT12" s="660"/>
      <c r="CU12" s="660"/>
      <c r="CV12" s="660"/>
      <c r="CW12" s="660"/>
      <c r="CX12" s="660"/>
      <c r="CY12" s="661"/>
      <c r="CZ12" s="662">
        <v>4.4000000000000004</v>
      </c>
      <c r="DA12" s="662"/>
      <c r="DB12" s="662"/>
      <c r="DC12" s="662"/>
      <c r="DD12" s="668">
        <v>63976</v>
      </c>
      <c r="DE12" s="660"/>
      <c r="DF12" s="660"/>
      <c r="DG12" s="660"/>
      <c r="DH12" s="660"/>
      <c r="DI12" s="660"/>
      <c r="DJ12" s="660"/>
      <c r="DK12" s="660"/>
      <c r="DL12" s="660"/>
      <c r="DM12" s="660"/>
      <c r="DN12" s="660"/>
      <c r="DO12" s="660"/>
      <c r="DP12" s="661"/>
      <c r="DQ12" s="668">
        <v>224036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239</v>
      </c>
      <c r="S13" s="660"/>
      <c r="T13" s="660"/>
      <c r="U13" s="660"/>
      <c r="V13" s="660"/>
      <c r="W13" s="660"/>
      <c r="X13" s="660"/>
      <c r="Y13" s="661"/>
      <c r="Z13" s="662" t="s">
        <v>124</v>
      </c>
      <c r="AA13" s="662"/>
      <c r="AB13" s="662"/>
      <c r="AC13" s="662"/>
      <c r="AD13" s="663" t="s">
        <v>239</v>
      </c>
      <c r="AE13" s="663"/>
      <c r="AF13" s="663"/>
      <c r="AG13" s="663"/>
      <c r="AH13" s="663"/>
      <c r="AI13" s="663"/>
      <c r="AJ13" s="663"/>
      <c r="AK13" s="663"/>
      <c r="AL13" s="664" t="s">
        <v>124</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1390002</v>
      </c>
      <c r="BH13" s="660"/>
      <c r="BI13" s="660"/>
      <c r="BJ13" s="660"/>
      <c r="BK13" s="660"/>
      <c r="BL13" s="660"/>
      <c r="BM13" s="660"/>
      <c r="BN13" s="661"/>
      <c r="BO13" s="662">
        <v>45</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1997792</v>
      </c>
      <c r="CS13" s="660"/>
      <c r="CT13" s="660"/>
      <c r="CU13" s="660"/>
      <c r="CV13" s="660"/>
      <c r="CW13" s="660"/>
      <c r="CX13" s="660"/>
      <c r="CY13" s="661"/>
      <c r="CZ13" s="662">
        <v>11.2</v>
      </c>
      <c r="DA13" s="662"/>
      <c r="DB13" s="662"/>
      <c r="DC13" s="662"/>
      <c r="DD13" s="668">
        <v>1423794</v>
      </c>
      <c r="DE13" s="660"/>
      <c r="DF13" s="660"/>
      <c r="DG13" s="660"/>
      <c r="DH13" s="660"/>
      <c r="DI13" s="660"/>
      <c r="DJ13" s="660"/>
      <c r="DK13" s="660"/>
      <c r="DL13" s="660"/>
      <c r="DM13" s="660"/>
      <c r="DN13" s="660"/>
      <c r="DO13" s="660"/>
      <c r="DP13" s="661"/>
      <c r="DQ13" s="668">
        <v>1006213</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239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96695</v>
      </c>
      <c r="BH14" s="660"/>
      <c r="BI14" s="660"/>
      <c r="BJ14" s="660"/>
      <c r="BK14" s="660"/>
      <c r="BL14" s="660"/>
      <c r="BM14" s="660"/>
      <c r="BN14" s="661"/>
      <c r="BO14" s="662">
        <v>3.1</v>
      </c>
      <c r="BP14" s="662"/>
      <c r="BQ14" s="662"/>
      <c r="BR14" s="662"/>
      <c r="BS14" s="668" t="s">
        <v>239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590344</v>
      </c>
      <c r="CS14" s="660"/>
      <c r="CT14" s="660"/>
      <c r="CU14" s="660"/>
      <c r="CV14" s="660"/>
      <c r="CW14" s="660"/>
      <c r="CX14" s="660"/>
      <c r="CY14" s="661"/>
      <c r="CZ14" s="662">
        <v>3.3</v>
      </c>
      <c r="DA14" s="662"/>
      <c r="DB14" s="662"/>
      <c r="DC14" s="662"/>
      <c r="DD14" s="668">
        <v>84666</v>
      </c>
      <c r="DE14" s="660"/>
      <c r="DF14" s="660"/>
      <c r="DG14" s="660"/>
      <c r="DH14" s="660"/>
      <c r="DI14" s="660"/>
      <c r="DJ14" s="660"/>
      <c r="DK14" s="660"/>
      <c r="DL14" s="660"/>
      <c r="DM14" s="660"/>
      <c r="DN14" s="660"/>
      <c r="DO14" s="660"/>
      <c r="DP14" s="661"/>
      <c r="DQ14" s="668">
        <v>564521</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21587</v>
      </c>
      <c r="S15" s="660"/>
      <c r="T15" s="660"/>
      <c r="U15" s="660"/>
      <c r="V15" s="660"/>
      <c r="W15" s="660"/>
      <c r="X15" s="660"/>
      <c r="Y15" s="661"/>
      <c r="Z15" s="662">
        <v>0.1</v>
      </c>
      <c r="AA15" s="662"/>
      <c r="AB15" s="662"/>
      <c r="AC15" s="662"/>
      <c r="AD15" s="663">
        <v>21587</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158382</v>
      </c>
      <c r="BH15" s="660"/>
      <c r="BI15" s="660"/>
      <c r="BJ15" s="660"/>
      <c r="BK15" s="660"/>
      <c r="BL15" s="660"/>
      <c r="BM15" s="660"/>
      <c r="BN15" s="661"/>
      <c r="BO15" s="662">
        <v>5.0999999999999996</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1023688</v>
      </c>
      <c r="CS15" s="660"/>
      <c r="CT15" s="660"/>
      <c r="CU15" s="660"/>
      <c r="CV15" s="660"/>
      <c r="CW15" s="660"/>
      <c r="CX15" s="660"/>
      <c r="CY15" s="661"/>
      <c r="CZ15" s="662">
        <v>5.7</v>
      </c>
      <c r="DA15" s="662"/>
      <c r="DB15" s="662"/>
      <c r="DC15" s="662"/>
      <c r="DD15" s="668">
        <v>98654</v>
      </c>
      <c r="DE15" s="660"/>
      <c r="DF15" s="660"/>
      <c r="DG15" s="660"/>
      <c r="DH15" s="660"/>
      <c r="DI15" s="660"/>
      <c r="DJ15" s="660"/>
      <c r="DK15" s="660"/>
      <c r="DL15" s="660"/>
      <c r="DM15" s="660"/>
      <c r="DN15" s="660"/>
      <c r="DO15" s="660"/>
      <c r="DP15" s="661"/>
      <c r="DQ15" s="668">
        <v>899840</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239</v>
      </c>
      <c r="S16" s="660"/>
      <c r="T16" s="660"/>
      <c r="U16" s="660"/>
      <c r="V16" s="660"/>
      <c r="W16" s="660"/>
      <c r="X16" s="660"/>
      <c r="Y16" s="661"/>
      <c r="Z16" s="662" t="s">
        <v>124</v>
      </c>
      <c r="AA16" s="662"/>
      <c r="AB16" s="662"/>
      <c r="AC16" s="662"/>
      <c r="AD16" s="663" t="s">
        <v>239</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239</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32210</v>
      </c>
      <c r="CS16" s="660"/>
      <c r="CT16" s="660"/>
      <c r="CU16" s="660"/>
      <c r="CV16" s="660"/>
      <c r="CW16" s="660"/>
      <c r="CX16" s="660"/>
      <c r="CY16" s="661"/>
      <c r="CZ16" s="662">
        <v>0.2</v>
      </c>
      <c r="DA16" s="662"/>
      <c r="DB16" s="662"/>
      <c r="DC16" s="662"/>
      <c r="DD16" s="668" t="s">
        <v>124</v>
      </c>
      <c r="DE16" s="660"/>
      <c r="DF16" s="660"/>
      <c r="DG16" s="660"/>
      <c r="DH16" s="660"/>
      <c r="DI16" s="660"/>
      <c r="DJ16" s="660"/>
      <c r="DK16" s="660"/>
      <c r="DL16" s="660"/>
      <c r="DM16" s="660"/>
      <c r="DN16" s="660"/>
      <c r="DO16" s="660"/>
      <c r="DP16" s="661"/>
      <c r="DQ16" s="668">
        <v>24237</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14909</v>
      </c>
      <c r="S17" s="660"/>
      <c r="T17" s="660"/>
      <c r="U17" s="660"/>
      <c r="V17" s="660"/>
      <c r="W17" s="660"/>
      <c r="X17" s="660"/>
      <c r="Y17" s="661"/>
      <c r="Z17" s="662">
        <v>0.1</v>
      </c>
      <c r="AA17" s="662"/>
      <c r="AB17" s="662"/>
      <c r="AC17" s="662"/>
      <c r="AD17" s="663">
        <v>14909</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239</v>
      </c>
      <c r="BP17" s="662"/>
      <c r="BQ17" s="662"/>
      <c r="BR17" s="662"/>
      <c r="BS17" s="668" t="s">
        <v>239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2075178</v>
      </c>
      <c r="CS17" s="660"/>
      <c r="CT17" s="660"/>
      <c r="CU17" s="660"/>
      <c r="CV17" s="660"/>
      <c r="CW17" s="660"/>
      <c r="CX17" s="660"/>
      <c r="CY17" s="661"/>
      <c r="CZ17" s="662">
        <v>11.6</v>
      </c>
      <c r="DA17" s="662"/>
      <c r="DB17" s="662"/>
      <c r="DC17" s="662"/>
      <c r="DD17" s="668" t="s">
        <v>124</v>
      </c>
      <c r="DE17" s="660"/>
      <c r="DF17" s="660"/>
      <c r="DG17" s="660"/>
      <c r="DH17" s="660"/>
      <c r="DI17" s="660"/>
      <c r="DJ17" s="660"/>
      <c r="DK17" s="660"/>
      <c r="DL17" s="660"/>
      <c r="DM17" s="660"/>
      <c r="DN17" s="660"/>
      <c r="DO17" s="660"/>
      <c r="DP17" s="661"/>
      <c r="DQ17" s="668">
        <v>1971155</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5554416</v>
      </c>
      <c r="S18" s="660"/>
      <c r="T18" s="660"/>
      <c r="U18" s="660"/>
      <c r="V18" s="660"/>
      <c r="W18" s="660"/>
      <c r="X18" s="660"/>
      <c r="Y18" s="661"/>
      <c r="Z18" s="662">
        <v>30.3</v>
      </c>
      <c r="AA18" s="662"/>
      <c r="AB18" s="662"/>
      <c r="AC18" s="662"/>
      <c r="AD18" s="663">
        <v>4654658</v>
      </c>
      <c r="AE18" s="663"/>
      <c r="AF18" s="663"/>
      <c r="AG18" s="663"/>
      <c r="AH18" s="663"/>
      <c r="AI18" s="663"/>
      <c r="AJ18" s="663"/>
      <c r="AK18" s="663"/>
      <c r="AL18" s="664">
        <v>54.9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239</v>
      </c>
      <c r="CS18" s="660"/>
      <c r="CT18" s="660"/>
      <c r="CU18" s="660"/>
      <c r="CV18" s="660"/>
      <c r="CW18" s="660"/>
      <c r="CX18" s="660"/>
      <c r="CY18" s="661"/>
      <c r="CZ18" s="662" t="s">
        <v>124</v>
      </c>
      <c r="DA18" s="662"/>
      <c r="DB18" s="662"/>
      <c r="DC18" s="662"/>
      <c r="DD18" s="668" t="s">
        <v>239</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4654658</v>
      </c>
      <c r="S19" s="660"/>
      <c r="T19" s="660"/>
      <c r="U19" s="660"/>
      <c r="V19" s="660"/>
      <c r="W19" s="660"/>
      <c r="X19" s="660"/>
      <c r="Y19" s="661"/>
      <c r="Z19" s="662">
        <v>25.4</v>
      </c>
      <c r="AA19" s="662"/>
      <c r="AB19" s="662"/>
      <c r="AC19" s="662"/>
      <c r="AD19" s="663">
        <v>4654658</v>
      </c>
      <c r="AE19" s="663"/>
      <c r="AF19" s="663"/>
      <c r="AG19" s="663"/>
      <c r="AH19" s="663"/>
      <c r="AI19" s="663"/>
      <c r="AJ19" s="663"/>
      <c r="AK19" s="663"/>
      <c r="AL19" s="664">
        <v>54.9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1623</v>
      </c>
      <c r="BH19" s="660"/>
      <c r="BI19" s="660"/>
      <c r="BJ19" s="660"/>
      <c r="BK19" s="660"/>
      <c r="BL19" s="660"/>
      <c r="BM19" s="660"/>
      <c r="BN19" s="661"/>
      <c r="BO19" s="662">
        <v>0.1</v>
      </c>
      <c r="BP19" s="662"/>
      <c r="BQ19" s="662"/>
      <c r="BR19" s="662"/>
      <c r="BS19" s="668" t="s">
        <v>124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239</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899734</v>
      </c>
      <c r="S20" s="660"/>
      <c r="T20" s="660"/>
      <c r="U20" s="660"/>
      <c r="V20" s="660"/>
      <c r="W20" s="660"/>
      <c r="X20" s="660"/>
      <c r="Y20" s="661"/>
      <c r="Z20" s="662">
        <v>4.9000000000000004</v>
      </c>
      <c r="AA20" s="662"/>
      <c r="AB20" s="662"/>
      <c r="AC20" s="662"/>
      <c r="AD20" s="663" t="s">
        <v>124</v>
      </c>
      <c r="AE20" s="663"/>
      <c r="AF20" s="663"/>
      <c r="AG20" s="663"/>
      <c r="AH20" s="663"/>
      <c r="AI20" s="663"/>
      <c r="AJ20" s="663"/>
      <c r="AK20" s="663"/>
      <c r="AL20" s="664" t="s">
        <v>239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1623</v>
      </c>
      <c r="BH20" s="660"/>
      <c r="BI20" s="660"/>
      <c r="BJ20" s="660"/>
      <c r="BK20" s="660"/>
      <c r="BL20" s="660"/>
      <c r="BM20" s="660"/>
      <c r="BN20" s="661"/>
      <c r="BO20" s="662">
        <v>0.1</v>
      </c>
      <c r="BP20" s="662"/>
      <c r="BQ20" s="662"/>
      <c r="BR20" s="662"/>
      <c r="BS20" s="668" t="s">
        <v>124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17847005</v>
      </c>
      <c r="CS20" s="660"/>
      <c r="CT20" s="660"/>
      <c r="CU20" s="660"/>
      <c r="CV20" s="660"/>
      <c r="CW20" s="660"/>
      <c r="CX20" s="660"/>
      <c r="CY20" s="661"/>
      <c r="CZ20" s="662">
        <v>100</v>
      </c>
      <c r="DA20" s="662"/>
      <c r="DB20" s="662"/>
      <c r="DC20" s="662"/>
      <c r="DD20" s="668">
        <v>4213344</v>
      </c>
      <c r="DE20" s="660"/>
      <c r="DF20" s="660"/>
      <c r="DG20" s="660"/>
      <c r="DH20" s="660"/>
      <c r="DI20" s="660"/>
      <c r="DJ20" s="660"/>
      <c r="DK20" s="660"/>
      <c r="DL20" s="660"/>
      <c r="DM20" s="660"/>
      <c r="DN20" s="660"/>
      <c r="DO20" s="660"/>
      <c r="DP20" s="661"/>
      <c r="DQ20" s="668">
        <v>10648536</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24</v>
      </c>
      <c r="S21" s="660"/>
      <c r="T21" s="660"/>
      <c r="U21" s="660"/>
      <c r="V21" s="660"/>
      <c r="W21" s="660"/>
      <c r="X21" s="660"/>
      <c r="Y21" s="661"/>
      <c r="Z21" s="662">
        <v>0</v>
      </c>
      <c r="AA21" s="662"/>
      <c r="AB21" s="662"/>
      <c r="AC21" s="662"/>
      <c r="AD21" s="663" t="s">
        <v>124</v>
      </c>
      <c r="AE21" s="663"/>
      <c r="AF21" s="663"/>
      <c r="AG21" s="663"/>
      <c r="AH21" s="663"/>
      <c r="AI21" s="663"/>
      <c r="AJ21" s="663"/>
      <c r="AK21" s="663"/>
      <c r="AL21" s="664" t="s">
        <v>239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1623</v>
      </c>
      <c r="BH21" s="660"/>
      <c r="BI21" s="660"/>
      <c r="BJ21" s="660"/>
      <c r="BK21" s="660"/>
      <c r="BL21" s="660"/>
      <c r="BM21" s="660"/>
      <c r="BN21" s="661"/>
      <c r="BO21" s="662">
        <v>0.1</v>
      </c>
      <c r="BP21" s="662"/>
      <c r="BQ21" s="662"/>
      <c r="BR21" s="662"/>
      <c r="BS21" s="668" t="s">
        <v>239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9333362</v>
      </c>
      <c r="S22" s="660"/>
      <c r="T22" s="660"/>
      <c r="U22" s="660"/>
      <c r="V22" s="660"/>
      <c r="W22" s="660"/>
      <c r="X22" s="660"/>
      <c r="Y22" s="661"/>
      <c r="Z22" s="662">
        <v>50.9</v>
      </c>
      <c r="AA22" s="662"/>
      <c r="AB22" s="662"/>
      <c r="AC22" s="662"/>
      <c r="AD22" s="663">
        <v>8433604</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239</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4036</v>
      </c>
      <c r="S23" s="660"/>
      <c r="T23" s="660"/>
      <c r="U23" s="660"/>
      <c r="V23" s="660"/>
      <c r="W23" s="660"/>
      <c r="X23" s="660"/>
      <c r="Y23" s="661"/>
      <c r="Z23" s="662">
        <v>0</v>
      </c>
      <c r="AA23" s="662"/>
      <c r="AB23" s="662"/>
      <c r="AC23" s="662"/>
      <c r="AD23" s="663">
        <v>4036</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239</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137935</v>
      </c>
      <c r="S24" s="660"/>
      <c r="T24" s="660"/>
      <c r="U24" s="660"/>
      <c r="V24" s="660"/>
      <c r="W24" s="660"/>
      <c r="X24" s="660"/>
      <c r="Y24" s="661"/>
      <c r="Z24" s="662">
        <v>0.8</v>
      </c>
      <c r="AA24" s="662"/>
      <c r="AB24" s="662"/>
      <c r="AC24" s="662"/>
      <c r="AD24" s="663" t="s">
        <v>239</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239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8071408</v>
      </c>
      <c r="CS24" s="649"/>
      <c r="CT24" s="649"/>
      <c r="CU24" s="649"/>
      <c r="CV24" s="649"/>
      <c r="CW24" s="649"/>
      <c r="CX24" s="649"/>
      <c r="CY24" s="650"/>
      <c r="CZ24" s="653">
        <v>45.2</v>
      </c>
      <c r="DA24" s="654"/>
      <c r="DB24" s="654"/>
      <c r="DC24" s="673"/>
      <c r="DD24" s="692">
        <v>5512955</v>
      </c>
      <c r="DE24" s="649"/>
      <c r="DF24" s="649"/>
      <c r="DG24" s="649"/>
      <c r="DH24" s="649"/>
      <c r="DI24" s="649"/>
      <c r="DJ24" s="649"/>
      <c r="DK24" s="650"/>
      <c r="DL24" s="692">
        <v>5481153</v>
      </c>
      <c r="DM24" s="649"/>
      <c r="DN24" s="649"/>
      <c r="DO24" s="649"/>
      <c r="DP24" s="649"/>
      <c r="DQ24" s="649"/>
      <c r="DR24" s="649"/>
      <c r="DS24" s="649"/>
      <c r="DT24" s="649"/>
      <c r="DU24" s="649"/>
      <c r="DV24" s="650"/>
      <c r="DW24" s="653">
        <v>61.5</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154992</v>
      </c>
      <c r="S25" s="660"/>
      <c r="T25" s="660"/>
      <c r="U25" s="660"/>
      <c r="V25" s="660"/>
      <c r="W25" s="660"/>
      <c r="X25" s="660"/>
      <c r="Y25" s="661"/>
      <c r="Z25" s="662">
        <v>0.8</v>
      </c>
      <c r="AA25" s="662"/>
      <c r="AB25" s="662"/>
      <c r="AC25" s="662"/>
      <c r="AD25" s="663">
        <v>9501</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239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2669472</v>
      </c>
      <c r="CS25" s="695"/>
      <c r="CT25" s="695"/>
      <c r="CU25" s="695"/>
      <c r="CV25" s="695"/>
      <c r="CW25" s="695"/>
      <c r="CX25" s="695"/>
      <c r="CY25" s="696"/>
      <c r="CZ25" s="664">
        <v>15</v>
      </c>
      <c r="DA25" s="693"/>
      <c r="DB25" s="693"/>
      <c r="DC25" s="697"/>
      <c r="DD25" s="668">
        <v>2569282</v>
      </c>
      <c r="DE25" s="695"/>
      <c r="DF25" s="695"/>
      <c r="DG25" s="695"/>
      <c r="DH25" s="695"/>
      <c r="DI25" s="695"/>
      <c r="DJ25" s="695"/>
      <c r="DK25" s="696"/>
      <c r="DL25" s="668">
        <v>2543996</v>
      </c>
      <c r="DM25" s="695"/>
      <c r="DN25" s="695"/>
      <c r="DO25" s="695"/>
      <c r="DP25" s="695"/>
      <c r="DQ25" s="695"/>
      <c r="DR25" s="695"/>
      <c r="DS25" s="695"/>
      <c r="DT25" s="695"/>
      <c r="DU25" s="695"/>
      <c r="DV25" s="696"/>
      <c r="DW25" s="664">
        <v>28.6</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31969</v>
      </c>
      <c r="S26" s="660"/>
      <c r="T26" s="660"/>
      <c r="U26" s="660"/>
      <c r="V26" s="660"/>
      <c r="W26" s="660"/>
      <c r="X26" s="660"/>
      <c r="Y26" s="661"/>
      <c r="Z26" s="662">
        <v>0.2</v>
      </c>
      <c r="AA26" s="662"/>
      <c r="AB26" s="662"/>
      <c r="AC26" s="662"/>
      <c r="AD26" s="663" t="s">
        <v>239</v>
      </c>
      <c r="AE26" s="663"/>
      <c r="AF26" s="663"/>
      <c r="AG26" s="663"/>
      <c r="AH26" s="663"/>
      <c r="AI26" s="663"/>
      <c r="AJ26" s="663"/>
      <c r="AK26" s="663"/>
      <c r="AL26" s="664" t="s">
        <v>124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1803412</v>
      </c>
      <c r="CS26" s="660"/>
      <c r="CT26" s="660"/>
      <c r="CU26" s="660"/>
      <c r="CV26" s="660"/>
      <c r="CW26" s="660"/>
      <c r="CX26" s="660"/>
      <c r="CY26" s="661"/>
      <c r="CZ26" s="664">
        <v>10.1</v>
      </c>
      <c r="DA26" s="693"/>
      <c r="DB26" s="693"/>
      <c r="DC26" s="697"/>
      <c r="DD26" s="668">
        <v>1725312</v>
      </c>
      <c r="DE26" s="660"/>
      <c r="DF26" s="660"/>
      <c r="DG26" s="660"/>
      <c r="DH26" s="660"/>
      <c r="DI26" s="660"/>
      <c r="DJ26" s="660"/>
      <c r="DK26" s="661"/>
      <c r="DL26" s="668" t="s">
        <v>239</v>
      </c>
      <c r="DM26" s="660"/>
      <c r="DN26" s="660"/>
      <c r="DO26" s="660"/>
      <c r="DP26" s="660"/>
      <c r="DQ26" s="660"/>
      <c r="DR26" s="660"/>
      <c r="DS26" s="660"/>
      <c r="DT26" s="660"/>
      <c r="DU26" s="660"/>
      <c r="DV26" s="661"/>
      <c r="DW26" s="664" t="s">
        <v>239</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2464514</v>
      </c>
      <c r="S27" s="660"/>
      <c r="T27" s="660"/>
      <c r="U27" s="660"/>
      <c r="V27" s="660"/>
      <c r="W27" s="660"/>
      <c r="X27" s="660"/>
      <c r="Y27" s="661"/>
      <c r="Z27" s="662">
        <v>13.4</v>
      </c>
      <c r="AA27" s="662"/>
      <c r="AB27" s="662"/>
      <c r="AC27" s="662"/>
      <c r="AD27" s="663" t="s">
        <v>239</v>
      </c>
      <c r="AE27" s="663"/>
      <c r="AF27" s="663"/>
      <c r="AG27" s="663"/>
      <c r="AH27" s="663"/>
      <c r="AI27" s="663"/>
      <c r="AJ27" s="663"/>
      <c r="AK27" s="663"/>
      <c r="AL27" s="664" t="s">
        <v>239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3086500</v>
      </c>
      <c r="BH27" s="660"/>
      <c r="BI27" s="660"/>
      <c r="BJ27" s="660"/>
      <c r="BK27" s="660"/>
      <c r="BL27" s="660"/>
      <c r="BM27" s="660"/>
      <c r="BN27" s="661"/>
      <c r="BO27" s="662">
        <v>100</v>
      </c>
      <c r="BP27" s="662"/>
      <c r="BQ27" s="662"/>
      <c r="BR27" s="662"/>
      <c r="BS27" s="668">
        <v>31249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3326758</v>
      </c>
      <c r="CS27" s="695"/>
      <c r="CT27" s="695"/>
      <c r="CU27" s="695"/>
      <c r="CV27" s="695"/>
      <c r="CW27" s="695"/>
      <c r="CX27" s="695"/>
      <c r="CY27" s="696"/>
      <c r="CZ27" s="664">
        <v>18.600000000000001</v>
      </c>
      <c r="DA27" s="693"/>
      <c r="DB27" s="693"/>
      <c r="DC27" s="697"/>
      <c r="DD27" s="668">
        <v>972518</v>
      </c>
      <c r="DE27" s="695"/>
      <c r="DF27" s="695"/>
      <c r="DG27" s="695"/>
      <c r="DH27" s="695"/>
      <c r="DI27" s="695"/>
      <c r="DJ27" s="695"/>
      <c r="DK27" s="696"/>
      <c r="DL27" s="668">
        <v>966002</v>
      </c>
      <c r="DM27" s="695"/>
      <c r="DN27" s="695"/>
      <c r="DO27" s="695"/>
      <c r="DP27" s="695"/>
      <c r="DQ27" s="695"/>
      <c r="DR27" s="695"/>
      <c r="DS27" s="695"/>
      <c r="DT27" s="695"/>
      <c r="DU27" s="695"/>
      <c r="DV27" s="696"/>
      <c r="DW27" s="664">
        <v>10.8</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239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2075178</v>
      </c>
      <c r="CS28" s="660"/>
      <c r="CT28" s="660"/>
      <c r="CU28" s="660"/>
      <c r="CV28" s="660"/>
      <c r="CW28" s="660"/>
      <c r="CX28" s="660"/>
      <c r="CY28" s="661"/>
      <c r="CZ28" s="664">
        <v>11.6</v>
      </c>
      <c r="DA28" s="693"/>
      <c r="DB28" s="693"/>
      <c r="DC28" s="697"/>
      <c r="DD28" s="668">
        <v>1971155</v>
      </c>
      <c r="DE28" s="660"/>
      <c r="DF28" s="660"/>
      <c r="DG28" s="660"/>
      <c r="DH28" s="660"/>
      <c r="DI28" s="660"/>
      <c r="DJ28" s="660"/>
      <c r="DK28" s="661"/>
      <c r="DL28" s="668">
        <v>1971155</v>
      </c>
      <c r="DM28" s="660"/>
      <c r="DN28" s="660"/>
      <c r="DO28" s="660"/>
      <c r="DP28" s="660"/>
      <c r="DQ28" s="660"/>
      <c r="DR28" s="660"/>
      <c r="DS28" s="660"/>
      <c r="DT28" s="660"/>
      <c r="DU28" s="660"/>
      <c r="DV28" s="661"/>
      <c r="DW28" s="664">
        <v>22.1</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1453831</v>
      </c>
      <c r="S29" s="660"/>
      <c r="T29" s="660"/>
      <c r="U29" s="660"/>
      <c r="V29" s="660"/>
      <c r="W29" s="660"/>
      <c r="X29" s="660"/>
      <c r="Y29" s="661"/>
      <c r="Z29" s="662">
        <v>7.9</v>
      </c>
      <c r="AA29" s="662"/>
      <c r="AB29" s="662"/>
      <c r="AC29" s="662"/>
      <c r="AD29" s="663" t="s">
        <v>124</v>
      </c>
      <c r="AE29" s="663"/>
      <c r="AF29" s="663"/>
      <c r="AG29" s="663"/>
      <c r="AH29" s="663"/>
      <c r="AI29" s="663"/>
      <c r="AJ29" s="663"/>
      <c r="AK29" s="663"/>
      <c r="AL29" s="664" t="s">
        <v>124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2075031</v>
      </c>
      <c r="CS29" s="695"/>
      <c r="CT29" s="695"/>
      <c r="CU29" s="695"/>
      <c r="CV29" s="695"/>
      <c r="CW29" s="695"/>
      <c r="CX29" s="695"/>
      <c r="CY29" s="696"/>
      <c r="CZ29" s="664">
        <v>11.6</v>
      </c>
      <c r="DA29" s="693"/>
      <c r="DB29" s="693"/>
      <c r="DC29" s="697"/>
      <c r="DD29" s="668">
        <v>1971008</v>
      </c>
      <c r="DE29" s="695"/>
      <c r="DF29" s="695"/>
      <c r="DG29" s="695"/>
      <c r="DH29" s="695"/>
      <c r="DI29" s="695"/>
      <c r="DJ29" s="695"/>
      <c r="DK29" s="696"/>
      <c r="DL29" s="668">
        <v>1971008</v>
      </c>
      <c r="DM29" s="695"/>
      <c r="DN29" s="695"/>
      <c r="DO29" s="695"/>
      <c r="DP29" s="695"/>
      <c r="DQ29" s="695"/>
      <c r="DR29" s="695"/>
      <c r="DS29" s="695"/>
      <c r="DT29" s="695"/>
      <c r="DU29" s="695"/>
      <c r="DV29" s="696"/>
      <c r="DW29" s="664">
        <v>22.1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119237</v>
      </c>
      <c r="S30" s="660"/>
      <c r="T30" s="660"/>
      <c r="U30" s="660"/>
      <c r="V30" s="660"/>
      <c r="W30" s="660"/>
      <c r="X30" s="660"/>
      <c r="Y30" s="661"/>
      <c r="Z30" s="662">
        <v>0.7</v>
      </c>
      <c r="AA30" s="662"/>
      <c r="AB30" s="662"/>
      <c r="AC30" s="662"/>
      <c r="AD30" s="663">
        <v>23508</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99.3</v>
      </c>
      <c r="BH30" s="720"/>
      <c r="BI30" s="720"/>
      <c r="BJ30" s="720"/>
      <c r="BK30" s="720"/>
      <c r="BL30" s="720"/>
      <c r="BM30" s="654">
        <v>95.2</v>
      </c>
      <c r="BN30" s="720"/>
      <c r="BO30" s="720"/>
      <c r="BP30" s="720"/>
      <c r="BQ30" s="721"/>
      <c r="BR30" s="719">
        <v>99.2</v>
      </c>
      <c r="BS30" s="720"/>
      <c r="BT30" s="720"/>
      <c r="BU30" s="720"/>
      <c r="BV30" s="720"/>
      <c r="BW30" s="720"/>
      <c r="BX30" s="654">
        <v>94.6</v>
      </c>
      <c r="BY30" s="720"/>
      <c r="BZ30" s="720"/>
      <c r="CA30" s="720"/>
      <c r="CB30" s="721"/>
      <c r="CD30" s="724"/>
      <c r="CE30" s="725"/>
      <c r="CF30" s="674" t="s">
        <v>306</v>
      </c>
      <c r="CG30" s="675"/>
      <c r="CH30" s="675"/>
      <c r="CI30" s="675"/>
      <c r="CJ30" s="675"/>
      <c r="CK30" s="675"/>
      <c r="CL30" s="675"/>
      <c r="CM30" s="675"/>
      <c r="CN30" s="675"/>
      <c r="CO30" s="675"/>
      <c r="CP30" s="675"/>
      <c r="CQ30" s="676"/>
      <c r="CR30" s="659">
        <v>1892461</v>
      </c>
      <c r="CS30" s="660"/>
      <c r="CT30" s="660"/>
      <c r="CU30" s="660"/>
      <c r="CV30" s="660"/>
      <c r="CW30" s="660"/>
      <c r="CX30" s="660"/>
      <c r="CY30" s="661"/>
      <c r="CZ30" s="664">
        <v>10.6</v>
      </c>
      <c r="DA30" s="693"/>
      <c r="DB30" s="693"/>
      <c r="DC30" s="697"/>
      <c r="DD30" s="668">
        <v>1788438</v>
      </c>
      <c r="DE30" s="660"/>
      <c r="DF30" s="660"/>
      <c r="DG30" s="660"/>
      <c r="DH30" s="660"/>
      <c r="DI30" s="660"/>
      <c r="DJ30" s="660"/>
      <c r="DK30" s="661"/>
      <c r="DL30" s="668">
        <v>1788438</v>
      </c>
      <c r="DM30" s="660"/>
      <c r="DN30" s="660"/>
      <c r="DO30" s="660"/>
      <c r="DP30" s="660"/>
      <c r="DQ30" s="660"/>
      <c r="DR30" s="660"/>
      <c r="DS30" s="660"/>
      <c r="DT30" s="660"/>
      <c r="DU30" s="660"/>
      <c r="DV30" s="661"/>
      <c r="DW30" s="664">
        <v>20.100000000000001</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674759</v>
      </c>
      <c r="S31" s="660"/>
      <c r="T31" s="660"/>
      <c r="U31" s="660"/>
      <c r="V31" s="660"/>
      <c r="W31" s="660"/>
      <c r="X31" s="660"/>
      <c r="Y31" s="661"/>
      <c r="Z31" s="662">
        <v>3.7</v>
      </c>
      <c r="AA31" s="662"/>
      <c r="AB31" s="662"/>
      <c r="AC31" s="662"/>
      <c r="AD31" s="663" t="s">
        <v>239</v>
      </c>
      <c r="AE31" s="663"/>
      <c r="AF31" s="663"/>
      <c r="AG31" s="663"/>
      <c r="AH31" s="663"/>
      <c r="AI31" s="663"/>
      <c r="AJ31" s="663"/>
      <c r="AK31" s="663"/>
      <c r="AL31" s="664" t="s">
        <v>239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96.2</v>
      </c>
      <c r="BN31" s="717"/>
      <c r="BO31" s="717"/>
      <c r="BP31" s="717"/>
      <c r="BQ31" s="718"/>
      <c r="BR31" s="716">
        <v>99.2</v>
      </c>
      <c r="BS31" s="695"/>
      <c r="BT31" s="695"/>
      <c r="BU31" s="695"/>
      <c r="BV31" s="695"/>
      <c r="BW31" s="695"/>
      <c r="BX31" s="665">
        <v>95.7</v>
      </c>
      <c r="BY31" s="717"/>
      <c r="BZ31" s="717"/>
      <c r="CA31" s="717"/>
      <c r="CB31" s="718"/>
      <c r="CD31" s="724"/>
      <c r="CE31" s="725"/>
      <c r="CF31" s="674" t="s">
        <v>310</v>
      </c>
      <c r="CG31" s="675"/>
      <c r="CH31" s="675"/>
      <c r="CI31" s="675"/>
      <c r="CJ31" s="675"/>
      <c r="CK31" s="675"/>
      <c r="CL31" s="675"/>
      <c r="CM31" s="675"/>
      <c r="CN31" s="675"/>
      <c r="CO31" s="675"/>
      <c r="CP31" s="675"/>
      <c r="CQ31" s="676"/>
      <c r="CR31" s="659">
        <v>182570</v>
      </c>
      <c r="CS31" s="695"/>
      <c r="CT31" s="695"/>
      <c r="CU31" s="695"/>
      <c r="CV31" s="695"/>
      <c r="CW31" s="695"/>
      <c r="CX31" s="695"/>
      <c r="CY31" s="696"/>
      <c r="CZ31" s="664">
        <v>1</v>
      </c>
      <c r="DA31" s="693"/>
      <c r="DB31" s="693"/>
      <c r="DC31" s="697"/>
      <c r="DD31" s="668">
        <v>182570</v>
      </c>
      <c r="DE31" s="695"/>
      <c r="DF31" s="695"/>
      <c r="DG31" s="695"/>
      <c r="DH31" s="695"/>
      <c r="DI31" s="695"/>
      <c r="DJ31" s="695"/>
      <c r="DK31" s="696"/>
      <c r="DL31" s="668">
        <v>182570</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372042</v>
      </c>
      <c r="S32" s="660"/>
      <c r="T32" s="660"/>
      <c r="U32" s="660"/>
      <c r="V32" s="660"/>
      <c r="W32" s="660"/>
      <c r="X32" s="660"/>
      <c r="Y32" s="661"/>
      <c r="Z32" s="662">
        <v>2</v>
      </c>
      <c r="AA32" s="662"/>
      <c r="AB32" s="662"/>
      <c r="AC32" s="662"/>
      <c r="AD32" s="663" t="s">
        <v>239</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93</v>
      </c>
      <c r="BN32" s="729"/>
      <c r="BO32" s="729"/>
      <c r="BP32" s="729"/>
      <c r="BQ32" s="731"/>
      <c r="BR32" s="728">
        <v>99</v>
      </c>
      <c r="BS32" s="729"/>
      <c r="BT32" s="729"/>
      <c r="BU32" s="729"/>
      <c r="BV32" s="729"/>
      <c r="BW32" s="729"/>
      <c r="BX32" s="730">
        <v>91.8</v>
      </c>
      <c r="BY32" s="729"/>
      <c r="BZ32" s="729"/>
      <c r="CA32" s="729"/>
      <c r="CB32" s="731"/>
      <c r="CD32" s="726"/>
      <c r="CE32" s="727"/>
      <c r="CF32" s="674" t="s">
        <v>313</v>
      </c>
      <c r="CG32" s="675"/>
      <c r="CH32" s="675"/>
      <c r="CI32" s="675"/>
      <c r="CJ32" s="675"/>
      <c r="CK32" s="675"/>
      <c r="CL32" s="675"/>
      <c r="CM32" s="675"/>
      <c r="CN32" s="675"/>
      <c r="CO32" s="675"/>
      <c r="CP32" s="675"/>
      <c r="CQ32" s="676"/>
      <c r="CR32" s="659">
        <v>147</v>
      </c>
      <c r="CS32" s="660"/>
      <c r="CT32" s="660"/>
      <c r="CU32" s="660"/>
      <c r="CV32" s="660"/>
      <c r="CW32" s="660"/>
      <c r="CX32" s="660"/>
      <c r="CY32" s="661"/>
      <c r="CZ32" s="664">
        <v>0</v>
      </c>
      <c r="DA32" s="693"/>
      <c r="DB32" s="693"/>
      <c r="DC32" s="697"/>
      <c r="DD32" s="668">
        <v>147</v>
      </c>
      <c r="DE32" s="660"/>
      <c r="DF32" s="660"/>
      <c r="DG32" s="660"/>
      <c r="DH32" s="660"/>
      <c r="DI32" s="660"/>
      <c r="DJ32" s="660"/>
      <c r="DK32" s="661"/>
      <c r="DL32" s="668">
        <v>147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633095</v>
      </c>
      <c r="S33" s="660"/>
      <c r="T33" s="660"/>
      <c r="U33" s="660"/>
      <c r="V33" s="660"/>
      <c r="W33" s="660"/>
      <c r="X33" s="660"/>
      <c r="Y33" s="661"/>
      <c r="Z33" s="662">
        <v>3.5</v>
      </c>
      <c r="AA33" s="662"/>
      <c r="AB33" s="662"/>
      <c r="AC33" s="662"/>
      <c r="AD33" s="663" t="s">
        <v>239</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5530043</v>
      </c>
      <c r="CS33" s="695"/>
      <c r="CT33" s="695"/>
      <c r="CU33" s="695"/>
      <c r="CV33" s="695"/>
      <c r="CW33" s="695"/>
      <c r="CX33" s="695"/>
      <c r="CY33" s="696"/>
      <c r="CZ33" s="664">
        <v>31</v>
      </c>
      <c r="DA33" s="693"/>
      <c r="DB33" s="693"/>
      <c r="DC33" s="697"/>
      <c r="DD33" s="668">
        <v>4151191</v>
      </c>
      <c r="DE33" s="695"/>
      <c r="DF33" s="695"/>
      <c r="DG33" s="695"/>
      <c r="DH33" s="695"/>
      <c r="DI33" s="695"/>
      <c r="DJ33" s="695"/>
      <c r="DK33" s="696"/>
      <c r="DL33" s="668">
        <v>3058321</v>
      </c>
      <c r="DM33" s="695"/>
      <c r="DN33" s="695"/>
      <c r="DO33" s="695"/>
      <c r="DP33" s="695"/>
      <c r="DQ33" s="695"/>
      <c r="DR33" s="695"/>
      <c r="DS33" s="695"/>
      <c r="DT33" s="695"/>
      <c r="DU33" s="695"/>
      <c r="DV33" s="696"/>
      <c r="DW33" s="664">
        <v>34.299999999999997</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184160</v>
      </c>
      <c r="S34" s="660"/>
      <c r="T34" s="660"/>
      <c r="U34" s="660"/>
      <c r="V34" s="660"/>
      <c r="W34" s="660"/>
      <c r="X34" s="660"/>
      <c r="Y34" s="661"/>
      <c r="Z34" s="662">
        <v>1</v>
      </c>
      <c r="AA34" s="662"/>
      <c r="AB34" s="662"/>
      <c r="AC34" s="662"/>
      <c r="AD34" s="663">
        <v>1731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1821821</v>
      </c>
      <c r="CS34" s="660"/>
      <c r="CT34" s="660"/>
      <c r="CU34" s="660"/>
      <c r="CV34" s="660"/>
      <c r="CW34" s="660"/>
      <c r="CX34" s="660"/>
      <c r="CY34" s="661"/>
      <c r="CZ34" s="664">
        <v>10.199999999999999</v>
      </c>
      <c r="DA34" s="693"/>
      <c r="DB34" s="693"/>
      <c r="DC34" s="697"/>
      <c r="DD34" s="668">
        <v>1086776</v>
      </c>
      <c r="DE34" s="660"/>
      <c r="DF34" s="660"/>
      <c r="DG34" s="660"/>
      <c r="DH34" s="660"/>
      <c r="DI34" s="660"/>
      <c r="DJ34" s="660"/>
      <c r="DK34" s="661"/>
      <c r="DL34" s="668">
        <v>939941</v>
      </c>
      <c r="DM34" s="660"/>
      <c r="DN34" s="660"/>
      <c r="DO34" s="660"/>
      <c r="DP34" s="660"/>
      <c r="DQ34" s="660"/>
      <c r="DR34" s="660"/>
      <c r="DS34" s="660"/>
      <c r="DT34" s="660"/>
      <c r="DU34" s="660"/>
      <c r="DV34" s="661"/>
      <c r="DW34" s="664">
        <v>10.6</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2775785</v>
      </c>
      <c r="S35" s="660"/>
      <c r="T35" s="660"/>
      <c r="U35" s="660"/>
      <c r="V35" s="660"/>
      <c r="W35" s="660"/>
      <c r="X35" s="660"/>
      <c r="Y35" s="661"/>
      <c r="Z35" s="662">
        <v>15.1</v>
      </c>
      <c r="AA35" s="662"/>
      <c r="AB35" s="662"/>
      <c r="AC35" s="662"/>
      <c r="AD35" s="663" t="s">
        <v>239</v>
      </c>
      <c r="AE35" s="663"/>
      <c r="AF35" s="663"/>
      <c r="AG35" s="663"/>
      <c r="AH35" s="663"/>
      <c r="AI35" s="663"/>
      <c r="AJ35" s="663"/>
      <c r="AK35" s="663"/>
      <c r="AL35" s="664" t="s">
        <v>124</v>
      </c>
      <c r="AM35" s="665"/>
      <c r="AN35" s="665"/>
      <c r="AO35" s="666"/>
      <c r="AP35" s="214"/>
      <c r="AQ35" s="732" t="s">
        <v>321</v>
      </c>
      <c r="AR35" s="733"/>
      <c r="AS35" s="733"/>
      <c r="AT35" s="733"/>
      <c r="AU35" s="733"/>
      <c r="AV35" s="733"/>
      <c r="AW35" s="733"/>
      <c r="AX35" s="733"/>
      <c r="AY35" s="734"/>
      <c r="AZ35" s="648">
        <v>1837164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119027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129456</v>
      </c>
      <c r="CS35" s="695"/>
      <c r="CT35" s="695"/>
      <c r="CU35" s="695"/>
      <c r="CV35" s="695"/>
      <c r="CW35" s="695"/>
      <c r="CX35" s="695"/>
      <c r="CY35" s="696"/>
      <c r="CZ35" s="664">
        <v>0.7</v>
      </c>
      <c r="DA35" s="693"/>
      <c r="DB35" s="693"/>
      <c r="DC35" s="697"/>
      <c r="DD35" s="668">
        <v>111533</v>
      </c>
      <c r="DE35" s="695"/>
      <c r="DF35" s="695"/>
      <c r="DG35" s="695"/>
      <c r="DH35" s="695"/>
      <c r="DI35" s="695"/>
      <c r="DJ35" s="695"/>
      <c r="DK35" s="696"/>
      <c r="DL35" s="668">
        <v>111533</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239</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239</v>
      </c>
      <c r="AM36" s="665"/>
      <c r="AN36" s="665"/>
      <c r="AO36" s="666"/>
      <c r="AQ36" s="736" t="s">
        <v>325</v>
      </c>
      <c r="AR36" s="737"/>
      <c r="AS36" s="737"/>
      <c r="AT36" s="737"/>
      <c r="AU36" s="737"/>
      <c r="AV36" s="737"/>
      <c r="AW36" s="737"/>
      <c r="AX36" s="737"/>
      <c r="AY36" s="738"/>
      <c r="AZ36" s="659">
        <v>350985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20650</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931294</v>
      </c>
      <c r="CS36" s="660"/>
      <c r="CT36" s="660"/>
      <c r="CU36" s="660"/>
      <c r="CV36" s="660"/>
      <c r="CW36" s="660"/>
      <c r="CX36" s="660"/>
      <c r="CY36" s="661"/>
      <c r="CZ36" s="664">
        <v>5.2</v>
      </c>
      <c r="DA36" s="693"/>
      <c r="DB36" s="693"/>
      <c r="DC36" s="697"/>
      <c r="DD36" s="668">
        <v>773378</v>
      </c>
      <c r="DE36" s="660"/>
      <c r="DF36" s="660"/>
      <c r="DG36" s="660"/>
      <c r="DH36" s="660"/>
      <c r="DI36" s="660"/>
      <c r="DJ36" s="660"/>
      <c r="DK36" s="661"/>
      <c r="DL36" s="668">
        <v>532248</v>
      </c>
      <c r="DM36" s="660"/>
      <c r="DN36" s="660"/>
      <c r="DO36" s="660"/>
      <c r="DP36" s="660"/>
      <c r="DQ36" s="660"/>
      <c r="DR36" s="660"/>
      <c r="DS36" s="660"/>
      <c r="DT36" s="660"/>
      <c r="DU36" s="660"/>
      <c r="DV36" s="661"/>
      <c r="DW36" s="664">
        <v>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436885</v>
      </c>
      <c r="S37" s="660"/>
      <c r="T37" s="660"/>
      <c r="U37" s="660"/>
      <c r="V37" s="660"/>
      <c r="W37" s="660"/>
      <c r="X37" s="660"/>
      <c r="Y37" s="661"/>
      <c r="Z37" s="662">
        <v>2.4</v>
      </c>
      <c r="AA37" s="662"/>
      <c r="AB37" s="662"/>
      <c r="AC37" s="662"/>
      <c r="AD37" s="663" t="s">
        <v>239</v>
      </c>
      <c r="AE37" s="663"/>
      <c r="AF37" s="663"/>
      <c r="AG37" s="663"/>
      <c r="AH37" s="663"/>
      <c r="AI37" s="663"/>
      <c r="AJ37" s="663"/>
      <c r="AK37" s="663"/>
      <c r="AL37" s="664" t="s">
        <v>124</v>
      </c>
      <c r="AM37" s="665"/>
      <c r="AN37" s="665"/>
      <c r="AO37" s="666"/>
      <c r="AQ37" s="736" t="s">
        <v>329</v>
      </c>
      <c r="AR37" s="737"/>
      <c r="AS37" s="737"/>
      <c r="AT37" s="737"/>
      <c r="AU37" s="737"/>
      <c r="AV37" s="737"/>
      <c r="AW37" s="737"/>
      <c r="AX37" s="737"/>
      <c r="AY37" s="738"/>
      <c r="AZ37" s="659">
        <v>53261</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4221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137348</v>
      </c>
      <c r="CS37" s="695"/>
      <c r="CT37" s="695"/>
      <c r="CU37" s="695"/>
      <c r="CV37" s="695"/>
      <c r="CW37" s="695"/>
      <c r="CX37" s="695"/>
      <c r="CY37" s="696"/>
      <c r="CZ37" s="664">
        <v>0.8</v>
      </c>
      <c r="DA37" s="693"/>
      <c r="DB37" s="693"/>
      <c r="DC37" s="697"/>
      <c r="DD37" s="668">
        <v>137348</v>
      </c>
      <c r="DE37" s="695"/>
      <c r="DF37" s="695"/>
      <c r="DG37" s="695"/>
      <c r="DH37" s="695"/>
      <c r="DI37" s="695"/>
      <c r="DJ37" s="695"/>
      <c r="DK37" s="696"/>
      <c r="DL37" s="668">
        <v>97460</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18339717</v>
      </c>
      <c r="S38" s="740"/>
      <c r="T38" s="740"/>
      <c r="U38" s="740"/>
      <c r="V38" s="740"/>
      <c r="W38" s="740"/>
      <c r="X38" s="740"/>
      <c r="Y38" s="741"/>
      <c r="Z38" s="742">
        <v>100</v>
      </c>
      <c r="AA38" s="742"/>
      <c r="AB38" s="742"/>
      <c r="AC38" s="742"/>
      <c r="AD38" s="743">
        <v>8472380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125</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6469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1783903</v>
      </c>
      <c r="CS38" s="660"/>
      <c r="CT38" s="660"/>
      <c r="CU38" s="660"/>
      <c r="CV38" s="660"/>
      <c r="CW38" s="660"/>
      <c r="CX38" s="660"/>
      <c r="CY38" s="661"/>
      <c r="CZ38" s="664">
        <v>10</v>
      </c>
      <c r="DA38" s="693"/>
      <c r="DB38" s="693"/>
      <c r="DC38" s="697"/>
      <c r="DD38" s="668">
        <v>1555612</v>
      </c>
      <c r="DE38" s="660"/>
      <c r="DF38" s="660"/>
      <c r="DG38" s="660"/>
      <c r="DH38" s="660"/>
      <c r="DI38" s="660"/>
      <c r="DJ38" s="660"/>
      <c r="DK38" s="661"/>
      <c r="DL38" s="668">
        <v>1474599</v>
      </c>
      <c r="DM38" s="660"/>
      <c r="DN38" s="660"/>
      <c r="DO38" s="660"/>
      <c r="DP38" s="660"/>
      <c r="DQ38" s="660"/>
      <c r="DR38" s="660"/>
      <c r="DS38" s="660"/>
      <c r="DT38" s="660"/>
      <c r="DU38" s="660"/>
      <c r="DV38" s="661"/>
      <c r="DW38" s="664">
        <v>16.600000000000001</v>
      </c>
      <c r="DX38" s="693"/>
      <c r="DY38" s="693"/>
      <c r="DZ38" s="693"/>
      <c r="EA38" s="693"/>
      <c r="EB38" s="693"/>
      <c r="EC38" s="694"/>
    </row>
    <row r="39" spans="2:133" ht="11.25" customHeight="1">
      <c r="AQ39" s="736" t="s">
        <v>336</v>
      </c>
      <c r="AR39" s="737"/>
      <c r="AS39" s="737"/>
      <c r="AT39" s="737"/>
      <c r="AU39" s="737"/>
      <c r="AV39" s="737"/>
      <c r="AW39" s="737"/>
      <c r="AX39" s="737"/>
      <c r="AY39" s="738"/>
      <c r="AZ39" s="659">
        <v>52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76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827891</v>
      </c>
      <c r="CS39" s="695"/>
      <c r="CT39" s="695"/>
      <c r="CU39" s="695"/>
      <c r="CV39" s="695"/>
      <c r="CW39" s="695"/>
      <c r="CX39" s="695"/>
      <c r="CY39" s="696"/>
      <c r="CZ39" s="664">
        <v>4.5999999999999996</v>
      </c>
      <c r="DA39" s="693"/>
      <c r="DB39" s="693"/>
      <c r="DC39" s="697"/>
      <c r="DD39" s="668">
        <v>588214</v>
      </c>
      <c r="DE39" s="695"/>
      <c r="DF39" s="695"/>
      <c r="DG39" s="695"/>
      <c r="DH39" s="695"/>
      <c r="DI39" s="695"/>
      <c r="DJ39" s="695"/>
      <c r="DK39" s="696"/>
      <c r="DL39" s="668" t="s">
        <v>239</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340</v>
      </c>
      <c r="AR40" s="737"/>
      <c r="AS40" s="737"/>
      <c r="AT40" s="737"/>
      <c r="AU40" s="737"/>
      <c r="AV40" s="737"/>
      <c r="AW40" s="737"/>
      <c r="AX40" s="737"/>
      <c r="AY40" s="738"/>
      <c r="AZ40" s="659">
        <v>307083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172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35678</v>
      </c>
      <c r="CS40" s="660"/>
      <c r="CT40" s="660"/>
      <c r="CU40" s="660"/>
      <c r="CV40" s="660"/>
      <c r="CW40" s="660"/>
      <c r="CX40" s="660"/>
      <c r="CY40" s="661"/>
      <c r="CZ40" s="664">
        <v>0.2</v>
      </c>
      <c r="DA40" s="693"/>
      <c r="DB40" s="693"/>
      <c r="DC40" s="697"/>
      <c r="DD40" s="668">
        <v>35678</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343</v>
      </c>
      <c r="AR41" s="747"/>
      <c r="AS41" s="747"/>
      <c r="AT41" s="747"/>
      <c r="AU41" s="747"/>
      <c r="AV41" s="747"/>
      <c r="AW41" s="747"/>
      <c r="AX41" s="747"/>
      <c r="AY41" s="748"/>
      <c r="AZ41" s="739">
        <v>1125658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455</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239</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4245554</v>
      </c>
      <c r="CS42" s="660"/>
      <c r="CT42" s="660"/>
      <c r="CU42" s="660"/>
      <c r="CV42" s="660"/>
      <c r="CW42" s="660"/>
      <c r="CX42" s="660"/>
      <c r="CY42" s="661"/>
      <c r="CZ42" s="664">
        <v>23.8</v>
      </c>
      <c r="DA42" s="665"/>
      <c r="DB42" s="665"/>
      <c r="DC42" s="760"/>
      <c r="DD42" s="668">
        <v>984390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93086</v>
      </c>
      <c r="CS43" s="695"/>
      <c r="CT43" s="695"/>
      <c r="CU43" s="695"/>
      <c r="CV43" s="695"/>
      <c r="CW43" s="695"/>
      <c r="CX43" s="695"/>
      <c r="CY43" s="696"/>
      <c r="CZ43" s="664">
        <v>0.5</v>
      </c>
      <c r="DA43" s="693"/>
      <c r="DB43" s="693"/>
      <c r="DC43" s="697"/>
      <c r="DD43" s="668">
        <v>93086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4213344</v>
      </c>
      <c r="CS44" s="660"/>
      <c r="CT44" s="660"/>
      <c r="CU44" s="660"/>
      <c r="CV44" s="660"/>
      <c r="CW44" s="660"/>
      <c r="CX44" s="660"/>
      <c r="CY44" s="661"/>
      <c r="CZ44" s="664">
        <v>23.6</v>
      </c>
      <c r="DA44" s="665"/>
      <c r="DB44" s="665"/>
      <c r="DC44" s="760"/>
      <c r="DD44" s="668">
        <v>960153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2491677</v>
      </c>
      <c r="CS45" s="695"/>
      <c r="CT45" s="695"/>
      <c r="CU45" s="695"/>
      <c r="CV45" s="695"/>
      <c r="CW45" s="695"/>
      <c r="CX45" s="695"/>
      <c r="CY45" s="696"/>
      <c r="CZ45" s="664">
        <v>14</v>
      </c>
      <c r="DA45" s="693"/>
      <c r="DB45" s="693"/>
      <c r="DC45" s="697"/>
      <c r="DD45" s="668">
        <v>170517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1566989</v>
      </c>
      <c r="CS46" s="660"/>
      <c r="CT46" s="660"/>
      <c r="CU46" s="660"/>
      <c r="CV46" s="660"/>
      <c r="CW46" s="660"/>
      <c r="CX46" s="660"/>
      <c r="CY46" s="661"/>
      <c r="CZ46" s="664">
        <v>8.8000000000000007</v>
      </c>
      <c r="DA46" s="665"/>
      <c r="DB46" s="665"/>
      <c r="DC46" s="760"/>
      <c r="DD46" s="668">
        <v>768958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32210</v>
      </c>
      <c r="CS47" s="695"/>
      <c r="CT47" s="695"/>
      <c r="CU47" s="695"/>
      <c r="CV47" s="695"/>
      <c r="CW47" s="695"/>
      <c r="CX47" s="695"/>
      <c r="CY47" s="696"/>
      <c r="CZ47" s="664">
        <v>0.2</v>
      </c>
      <c r="DA47" s="693"/>
      <c r="DB47" s="693"/>
      <c r="DC47" s="697"/>
      <c r="DD47" s="668">
        <v>24237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239</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17847005</v>
      </c>
      <c r="CS49" s="729"/>
      <c r="CT49" s="729"/>
      <c r="CU49" s="729"/>
      <c r="CV49" s="729"/>
      <c r="CW49" s="729"/>
      <c r="CX49" s="729"/>
      <c r="CY49" s="761"/>
      <c r="CZ49" s="744">
        <v>100</v>
      </c>
      <c r="DA49" s="762"/>
      <c r="DB49" s="762"/>
      <c r="DC49" s="763"/>
      <c r="DD49" s="764">
        <v>10648536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qxpJ4y7ZpwACbMGEGA5dD0qesZn3g4ltA2AtCHIOqGp+rvcXgcM5KRXvIM4Iog+QgIEm9OyJ2CWtbjlKUaqpw==" saltValue="Q2G6Gkb6JrR41+0vyXvE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18364</v>
      </c>
      <c r="R7" s="795"/>
      <c r="S7" s="795"/>
      <c r="T7" s="795"/>
      <c r="U7" s="795"/>
      <c r="V7" s="795">
        <v>17872</v>
      </c>
      <c r="W7" s="795"/>
      <c r="X7" s="795"/>
      <c r="Y7" s="795"/>
      <c r="Z7" s="795"/>
      <c r="AA7" s="795">
        <v>492</v>
      </c>
      <c r="AB7" s="795"/>
      <c r="AC7" s="795"/>
      <c r="AD7" s="795"/>
      <c r="AE7" s="796"/>
      <c r="AF7" s="797">
        <v>446</v>
      </c>
      <c r="AG7" s="798"/>
      <c r="AH7" s="798"/>
      <c r="AI7" s="798"/>
      <c r="AJ7" s="799"/>
      <c r="AK7" s="834" t="s">
        <v>575</v>
      </c>
      <c r="AL7" s="835"/>
      <c r="AM7" s="835"/>
      <c r="AN7" s="835"/>
      <c r="AO7" s="835"/>
      <c r="AP7" s="835">
        <v>22241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590</v>
      </c>
      <c r="BS7" s="838" t="s">
        <v>582</v>
      </c>
      <c r="BT7" s="839"/>
      <c r="BU7" s="839"/>
      <c r="BV7" s="839"/>
      <c r="BW7" s="839"/>
      <c r="BX7" s="839"/>
      <c r="BY7" s="839"/>
      <c r="BZ7" s="839"/>
      <c r="CA7" s="839"/>
      <c r="CB7" s="839"/>
      <c r="CC7" s="839"/>
      <c r="CD7" s="839"/>
      <c r="CE7" s="839"/>
      <c r="CF7" s="839"/>
      <c r="CG7" s="840"/>
      <c r="CH7" s="831">
        <v>1</v>
      </c>
      <c r="CI7" s="832"/>
      <c r="CJ7" s="832"/>
      <c r="CK7" s="832"/>
      <c r="CL7" s="833"/>
      <c r="CM7" s="831">
        <v>63</v>
      </c>
      <c r="CN7" s="832"/>
      <c r="CO7" s="832"/>
      <c r="CP7" s="832"/>
      <c r="CQ7" s="833"/>
      <c r="CR7" s="831">
        <v>5</v>
      </c>
      <c r="CS7" s="832"/>
      <c r="CT7" s="832"/>
      <c r="CU7" s="832"/>
      <c r="CV7" s="833"/>
      <c r="CW7" s="831" t="s">
        <v>581</v>
      </c>
      <c r="CX7" s="832"/>
      <c r="CY7" s="832"/>
      <c r="CZ7" s="832"/>
      <c r="DA7" s="833"/>
      <c r="DB7" s="831" t="s">
        <v>581</v>
      </c>
      <c r="DC7" s="832"/>
      <c r="DD7" s="832"/>
      <c r="DE7" s="832"/>
      <c r="DF7" s="833"/>
      <c r="DG7" s="831">
        <v>438</v>
      </c>
      <c r="DH7" s="832"/>
      <c r="DI7" s="832"/>
      <c r="DJ7" s="832"/>
      <c r="DK7" s="833"/>
      <c r="DL7" s="831" t="s">
        <v>581</v>
      </c>
      <c r="DM7" s="832"/>
      <c r="DN7" s="832"/>
      <c r="DO7" s="832"/>
      <c r="DP7" s="833"/>
      <c r="DQ7" s="831">
        <v>101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583</v>
      </c>
      <c r="BT8" s="829"/>
      <c r="BU8" s="829"/>
      <c r="BV8" s="829"/>
      <c r="BW8" s="829"/>
      <c r="BX8" s="829"/>
      <c r="BY8" s="829"/>
      <c r="BZ8" s="829"/>
      <c r="CA8" s="829"/>
      <c r="CB8" s="829"/>
      <c r="CC8" s="829"/>
      <c r="CD8" s="829"/>
      <c r="CE8" s="829"/>
      <c r="CF8" s="829"/>
      <c r="CG8" s="830"/>
      <c r="CH8" s="841">
        <v>10</v>
      </c>
      <c r="CI8" s="842"/>
      <c r="CJ8" s="842"/>
      <c r="CK8" s="842"/>
      <c r="CL8" s="843"/>
      <c r="CM8" s="841">
        <v>26</v>
      </c>
      <c r="CN8" s="842"/>
      <c r="CO8" s="842"/>
      <c r="CP8" s="842"/>
      <c r="CQ8" s="843"/>
      <c r="CR8" s="841">
        <v>10</v>
      </c>
      <c r="CS8" s="842"/>
      <c r="CT8" s="842"/>
      <c r="CU8" s="842"/>
      <c r="CV8" s="843"/>
      <c r="CW8" s="841" t="s">
        <v>580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18364</v>
      </c>
      <c r="R23" s="854"/>
      <c r="S23" s="854"/>
      <c r="T23" s="854"/>
      <c r="U23" s="854"/>
      <c r="V23" s="854">
        <v>17872</v>
      </c>
      <c r="W23" s="854"/>
      <c r="X23" s="854"/>
      <c r="Y23" s="854"/>
      <c r="Z23" s="854"/>
      <c r="AA23" s="854">
        <v>492</v>
      </c>
      <c r="AB23" s="854"/>
      <c r="AC23" s="854"/>
      <c r="AD23" s="854"/>
      <c r="AE23" s="855"/>
      <c r="AF23" s="856">
        <v>446</v>
      </c>
      <c r="AG23" s="854"/>
      <c r="AH23" s="854"/>
      <c r="AI23" s="854"/>
      <c r="AJ23" s="857"/>
      <c r="AK23" s="858"/>
      <c r="AL23" s="859"/>
      <c r="AM23" s="859"/>
      <c r="AN23" s="859"/>
      <c r="AO23" s="859"/>
      <c r="AP23" s="854">
        <v>22241</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6">
        <v>4688</v>
      </c>
      <c r="R28" s="887"/>
      <c r="S28" s="887"/>
      <c r="T28" s="887"/>
      <c r="U28" s="887"/>
      <c r="V28" s="887">
        <v>4569</v>
      </c>
      <c r="W28" s="887"/>
      <c r="X28" s="887"/>
      <c r="Y28" s="887"/>
      <c r="Z28" s="887"/>
      <c r="AA28" s="887">
        <v>119</v>
      </c>
      <c r="AB28" s="887"/>
      <c r="AC28" s="887"/>
      <c r="AD28" s="887"/>
      <c r="AE28" s="888"/>
      <c r="AF28" s="889">
        <v>119</v>
      </c>
      <c r="AG28" s="887"/>
      <c r="AH28" s="887"/>
      <c r="AI28" s="887"/>
      <c r="AJ28" s="890"/>
      <c r="AK28" s="891">
        <v>307</v>
      </c>
      <c r="AL28" s="892"/>
      <c r="AM28" s="892"/>
      <c r="AN28" s="892"/>
      <c r="AO28" s="892"/>
      <c r="AP28" s="878" t="s">
        <v>514</v>
      </c>
      <c r="AQ28" s="879"/>
      <c r="AR28" s="879"/>
      <c r="AS28" s="879"/>
      <c r="AT28" s="880"/>
      <c r="AU28" s="878" t="s">
        <v>514</v>
      </c>
      <c r="AV28" s="879"/>
      <c r="AW28" s="879"/>
      <c r="AX28" s="879"/>
      <c r="AY28" s="880"/>
      <c r="AZ28" s="881"/>
      <c r="BA28" s="882"/>
      <c r="BB28" s="882"/>
      <c r="BC28" s="882"/>
      <c r="BD28" s="883"/>
      <c r="BE28" s="884"/>
      <c r="BF28" s="884"/>
      <c r="BG28" s="884"/>
      <c r="BH28" s="884"/>
      <c r="BI28" s="885"/>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3628</v>
      </c>
      <c r="R29" s="819"/>
      <c r="S29" s="819"/>
      <c r="T29" s="819"/>
      <c r="U29" s="819"/>
      <c r="V29" s="819">
        <v>3488</v>
      </c>
      <c r="W29" s="819"/>
      <c r="X29" s="819"/>
      <c r="Y29" s="819"/>
      <c r="Z29" s="819"/>
      <c r="AA29" s="819">
        <v>140</v>
      </c>
      <c r="AB29" s="819"/>
      <c r="AC29" s="819"/>
      <c r="AD29" s="819"/>
      <c r="AE29" s="820"/>
      <c r="AF29" s="821">
        <v>140</v>
      </c>
      <c r="AG29" s="822"/>
      <c r="AH29" s="822"/>
      <c r="AI29" s="822"/>
      <c r="AJ29" s="823"/>
      <c r="AK29" s="895">
        <v>542</v>
      </c>
      <c r="AL29" s="896"/>
      <c r="AM29" s="896"/>
      <c r="AN29" s="896"/>
      <c r="AO29" s="896"/>
      <c r="AP29" s="896" t="s">
        <v>581</v>
      </c>
      <c r="AQ29" s="896"/>
      <c r="AR29" s="896"/>
      <c r="AS29" s="896"/>
      <c r="AT29" s="896"/>
      <c r="AU29" s="896" t="s">
        <v>581</v>
      </c>
      <c r="AV29" s="896"/>
      <c r="AW29" s="896"/>
      <c r="AX29" s="896"/>
      <c r="AY29" s="896"/>
      <c r="AZ29" s="897"/>
      <c r="BA29" s="897"/>
      <c r="BB29" s="897"/>
      <c r="BC29" s="897"/>
      <c r="BD29" s="897"/>
      <c r="BE29" s="893"/>
      <c r="BF29" s="893"/>
      <c r="BG29" s="893"/>
      <c r="BH29" s="893"/>
      <c r="BI29" s="894"/>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420</v>
      </c>
      <c r="R30" s="819"/>
      <c r="S30" s="819"/>
      <c r="T30" s="819"/>
      <c r="U30" s="819"/>
      <c r="V30" s="819">
        <v>414</v>
      </c>
      <c r="W30" s="819"/>
      <c r="X30" s="819"/>
      <c r="Y30" s="819"/>
      <c r="Z30" s="819"/>
      <c r="AA30" s="819">
        <v>6</v>
      </c>
      <c r="AB30" s="819"/>
      <c r="AC30" s="819"/>
      <c r="AD30" s="819"/>
      <c r="AE30" s="820"/>
      <c r="AF30" s="821">
        <v>6</v>
      </c>
      <c r="AG30" s="822"/>
      <c r="AH30" s="822"/>
      <c r="AI30" s="822"/>
      <c r="AJ30" s="823"/>
      <c r="AK30" s="895">
        <v>140</v>
      </c>
      <c r="AL30" s="896"/>
      <c r="AM30" s="896"/>
      <c r="AN30" s="896"/>
      <c r="AO30" s="896"/>
      <c r="AP30" s="896" t="s">
        <v>581</v>
      </c>
      <c r="AQ30" s="896"/>
      <c r="AR30" s="896"/>
      <c r="AS30" s="896"/>
      <c r="AT30" s="896"/>
      <c r="AU30" s="896" t="s">
        <v>581</v>
      </c>
      <c r="AV30" s="896"/>
      <c r="AW30" s="896"/>
      <c r="AX30" s="896"/>
      <c r="AY30" s="896"/>
      <c r="AZ30" s="897"/>
      <c r="BA30" s="897"/>
      <c r="BB30" s="897"/>
      <c r="BC30" s="897"/>
      <c r="BD30" s="897"/>
      <c r="BE30" s="893"/>
      <c r="BF30" s="893"/>
      <c r="BG30" s="893"/>
      <c r="BH30" s="893"/>
      <c r="BI30" s="894"/>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583</v>
      </c>
      <c r="R31" s="819"/>
      <c r="S31" s="819"/>
      <c r="T31" s="819"/>
      <c r="U31" s="819"/>
      <c r="V31" s="819">
        <v>609</v>
      </c>
      <c r="W31" s="819"/>
      <c r="X31" s="819"/>
      <c r="Y31" s="819"/>
      <c r="Z31" s="819"/>
      <c r="AA31" s="819">
        <v>-26</v>
      </c>
      <c r="AB31" s="819"/>
      <c r="AC31" s="819"/>
      <c r="AD31" s="819"/>
      <c r="AE31" s="820"/>
      <c r="AF31" s="821">
        <v>647</v>
      </c>
      <c r="AG31" s="822"/>
      <c r="AH31" s="822"/>
      <c r="AI31" s="822"/>
      <c r="AJ31" s="823"/>
      <c r="AK31" s="895">
        <v>18</v>
      </c>
      <c r="AL31" s="896"/>
      <c r="AM31" s="896"/>
      <c r="AN31" s="896"/>
      <c r="AO31" s="896"/>
      <c r="AP31" s="896">
        <v>4259</v>
      </c>
      <c r="AQ31" s="896"/>
      <c r="AR31" s="896"/>
      <c r="AS31" s="896"/>
      <c r="AT31" s="896"/>
      <c r="AU31" s="896">
        <v>861</v>
      </c>
      <c r="AV31" s="896"/>
      <c r="AW31" s="896"/>
      <c r="AX31" s="896"/>
      <c r="AY31" s="896"/>
      <c r="AZ31" s="897" t="s">
        <v>581</v>
      </c>
      <c r="BA31" s="897"/>
      <c r="BB31" s="897"/>
      <c r="BC31" s="897"/>
      <c r="BD31" s="897"/>
      <c r="BE31" s="893" t="s">
        <v>398</v>
      </c>
      <c r="BF31" s="893"/>
      <c r="BG31" s="893"/>
      <c r="BH31" s="893"/>
      <c r="BI31" s="894"/>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705</v>
      </c>
      <c r="R32" s="819"/>
      <c r="S32" s="819"/>
      <c r="T32" s="819"/>
      <c r="U32" s="819"/>
      <c r="V32" s="819">
        <v>705</v>
      </c>
      <c r="W32" s="819"/>
      <c r="X32" s="819"/>
      <c r="Y32" s="819"/>
      <c r="Z32" s="819"/>
      <c r="AA32" s="819">
        <v>0</v>
      </c>
      <c r="AB32" s="819"/>
      <c r="AC32" s="819"/>
      <c r="AD32" s="819"/>
      <c r="AE32" s="820"/>
      <c r="AF32" s="821" t="s">
        <v>400</v>
      </c>
      <c r="AG32" s="822"/>
      <c r="AH32" s="822"/>
      <c r="AI32" s="822"/>
      <c r="AJ32" s="823"/>
      <c r="AK32" s="895">
        <v>300</v>
      </c>
      <c r="AL32" s="896"/>
      <c r="AM32" s="896"/>
      <c r="AN32" s="896"/>
      <c r="AO32" s="896"/>
      <c r="AP32" s="896">
        <v>3898</v>
      </c>
      <c r="AQ32" s="896"/>
      <c r="AR32" s="896"/>
      <c r="AS32" s="896"/>
      <c r="AT32" s="896"/>
      <c r="AU32" s="896">
        <v>2927</v>
      </c>
      <c r="AV32" s="896"/>
      <c r="AW32" s="896"/>
      <c r="AX32" s="896"/>
      <c r="AY32" s="896"/>
      <c r="AZ32" s="897" t="s">
        <v>581</v>
      </c>
      <c r="BA32" s="897"/>
      <c r="BB32" s="897"/>
      <c r="BC32" s="897"/>
      <c r="BD32" s="897"/>
      <c r="BE32" s="893" t="s">
        <v>401</v>
      </c>
      <c r="BF32" s="893"/>
      <c r="BG32" s="893"/>
      <c r="BH32" s="893"/>
      <c r="BI32" s="894"/>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0</v>
      </c>
      <c r="R33" s="819"/>
      <c r="S33" s="819"/>
      <c r="T33" s="819"/>
      <c r="U33" s="819"/>
      <c r="V33" s="819">
        <v>0</v>
      </c>
      <c r="W33" s="819"/>
      <c r="X33" s="819"/>
      <c r="Y33" s="819"/>
      <c r="Z33" s="819"/>
      <c r="AA33" s="819" t="s">
        <v>514</v>
      </c>
      <c r="AB33" s="819"/>
      <c r="AC33" s="819"/>
      <c r="AD33" s="819"/>
      <c r="AE33" s="820"/>
      <c r="AF33" s="821" t="s">
        <v>403</v>
      </c>
      <c r="AG33" s="822"/>
      <c r="AH33" s="822"/>
      <c r="AI33" s="822"/>
      <c r="AJ33" s="823"/>
      <c r="AK33" s="895">
        <v>0</v>
      </c>
      <c r="AL33" s="896"/>
      <c r="AM33" s="896"/>
      <c r="AN33" s="896"/>
      <c r="AO33" s="896"/>
      <c r="AP33" s="896" t="s">
        <v>514</v>
      </c>
      <c r="AQ33" s="896"/>
      <c r="AR33" s="896"/>
      <c r="AS33" s="896"/>
      <c r="AT33" s="896"/>
      <c r="AU33" s="896" t="s">
        <v>514</v>
      </c>
      <c r="AV33" s="896"/>
      <c r="AW33" s="896"/>
      <c r="AX33" s="896"/>
      <c r="AY33" s="896"/>
      <c r="AZ33" s="897" t="s">
        <v>514</v>
      </c>
      <c r="BA33" s="897"/>
      <c r="BB33" s="897"/>
      <c r="BC33" s="897"/>
      <c r="BD33" s="897"/>
      <c r="BE33" s="893" t="s">
        <v>404</v>
      </c>
      <c r="BF33" s="893"/>
      <c r="BG33" s="893"/>
      <c r="BH33" s="893"/>
      <c r="BI33" s="894"/>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405</v>
      </c>
      <c r="C34" s="816"/>
      <c r="D34" s="816"/>
      <c r="E34" s="816"/>
      <c r="F34" s="816"/>
      <c r="G34" s="816"/>
      <c r="H34" s="816"/>
      <c r="I34" s="816"/>
      <c r="J34" s="816"/>
      <c r="K34" s="816"/>
      <c r="L34" s="816"/>
      <c r="M34" s="816"/>
      <c r="N34" s="816"/>
      <c r="O34" s="816"/>
      <c r="P34" s="817"/>
      <c r="Q34" s="818">
        <v>18</v>
      </c>
      <c r="R34" s="819"/>
      <c r="S34" s="819"/>
      <c r="T34" s="819"/>
      <c r="U34" s="819"/>
      <c r="V34" s="819">
        <v>18</v>
      </c>
      <c r="W34" s="819"/>
      <c r="X34" s="819"/>
      <c r="Y34" s="819"/>
      <c r="Z34" s="819"/>
      <c r="AA34" s="819" t="s">
        <v>575</v>
      </c>
      <c r="AB34" s="819"/>
      <c r="AC34" s="819"/>
      <c r="AD34" s="819"/>
      <c r="AE34" s="820"/>
      <c r="AF34" s="821" t="s">
        <v>406</v>
      </c>
      <c r="AG34" s="822"/>
      <c r="AH34" s="822"/>
      <c r="AI34" s="822"/>
      <c r="AJ34" s="823"/>
      <c r="AK34" s="895">
        <v>13</v>
      </c>
      <c r="AL34" s="896"/>
      <c r="AM34" s="896"/>
      <c r="AN34" s="896"/>
      <c r="AO34" s="896"/>
      <c r="AP34" s="896">
        <v>118</v>
      </c>
      <c r="AQ34" s="896"/>
      <c r="AR34" s="896"/>
      <c r="AS34" s="896"/>
      <c r="AT34" s="896"/>
      <c r="AU34" s="896">
        <v>116</v>
      </c>
      <c r="AV34" s="896"/>
      <c r="AW34" s="896"/>
      <c r="AX34" s="896"/>
      <c r="AY34" s="896"/>
      <c r="AZ34" s="897" t="s">
        <v>514</v>
      </c>
      <c r="BA34" s="897"/>
      <c r="BB34" s="897"/>
      <c r="BC34" s="897"/>
      <c r="BD34" s="897"/>
      <c r="BE34" s="893" t="s">
        <v>404</v>
      </c>
      <c r="BF34" s="893"/>
      <c r="BG34" s="893"/>
      <c r="BH34" s="893"/>
      <c r="BI34" s="894"/>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407</v>
      </c>
      <c r="C35" s="816"/>
      <c r="D35" s="816"/>
      <c r="E35" s="816"/>
      <c r="F35" s="816"/>
      <c r="G35" s="816"/>
      <c r="H35" s="816"/>
      <c r="I35" s="816"/>
      <c r="J35" s="816"/>
      <c r="K35" s="816"/>
      <c r="L35" s="816"/>
      <c r="M35" s="816"/>
      <c r="N35" s="816"/>
      <c r="O35" s="816"/>
      <c r="P35" s="817"/>
      <c r="Q35" s="818">
        <v>1</v>
      </c>
      <c r="R35" s="819"/>
      <c r="S35" s="819"/>
      <c r="T35" s="819"/>
      <c r="U35" s="819"/>
      <c r="V35" s="819">
        <v>1</v>
      </c>
      <c r="W35" s="819"/>
      <c r="X35" s="819"/>
      <c r="Y35" s="819"/>
      <c r="Z35" s="819"/>
      <c r="AA35" s="819">
        <v>0</v>
      </c>
      <c r="AB35" s="819"/>
      <c r="AC35" s="819"/>
      <c r="AD35" s="819"/>
      <c r="AE35" s="820"/>
      <c r="AF35" s="821">
        <v>0</v>
      </c>
      <c r="AG35" s="822"/>
      <c r="AH35" s="822"/>
      <c r="AI35" s="822"/>
      <c r="AJ35" s="823"/>
      <c r="AK35" s="895" t="s">
        <v>514</v>
      </c>
      <c r="AL35" s="896"/>
      <c r="AM35" s="896"/>
      <c r="AN35" s="896"/>
      <c r="AO35" s="896"/>
      <c r="AP35" s="896" t="s">
        <v>514</v>
      </c>
      <c r="AQ35" s="896"/>
      <c r="AR35" s="896"/>
      <c r="AS35" s="896"/>
      <c r="AT35" s="896"/>
      <c r="AU35" s="896" t="s">
        <v>514</v>
      </c>
      <c r="AV35" s="896"/>
      <c r="AW35" s="896"/>
      <c r="AX35" s="896"/>
      <c r="AY35" s="896"/>
      <c r="AZ35" s="897" t="s">
        <v>514</v>
      </c>
      <c r="BA35" s="897"/>
      <c r="BB35" s="897"/>
      <c r="BC35" s="897"/>
      <c r="BD35" s="897"/>
      <c r="BE35" s="893" t="s">
        <v>401</v>
      </c>
      <c r="BF35" s="893"/>
      <c r="BG35" s="893"/>
      <c r="BH35" s="893"/>
      <c r="BI35" s="894"/>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5"/>
      <c r="AL36" s="896"/>
      <c r="AM36" s="896"/>
      <c r="AN36" s="896"/>
      <c r="AO36" s="896"/>
      <c r="AP36" s="896"/>
      <c r="AQ36" s="896"/>
      <c r="AR36" s="896"/>
      <c r="AS36" s="896"/>
      <c r="AT36" s="896"/>
      <c r="AU36" s="896"/>
      <c r="AV36" s="896"/>
      <c r="AW36" s="896"/>
      <c r="AX36" s="896"/>
      <c r="AY36" s="896"/>
      <c r="AZ36" s="897"/>
      <c r="BA36" s="897"/>
      <c r="BB36" s="897"/>
      <c r="BC36" s="897"/>
      <c r="BD36" s="897"/>
      <c r="BE36" s="893"/>
      <c r="BF36" s="893"/>
      <c r="BG36" s="893"/>
      <c r="BH36" s="893"/>
      <c r="BI36" s="894"/>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5"/>
      <c r="AL37" s="896"/>
      <c r="AM37" s="896"/>
      <c r="AN37" s="896"/>
      <c r="AO37" s="896"/>
      <c r="AP37" s="896"/>
      <c r="AQ37" s="896"/>
      <c r="AR37" s="896"/>
      <c r="AS37" s="896"/>
      <c r="AT37" s="896"/>
      <c r="AU37" s="896"/>
      <c r="AV37" s="896"/>
      <c r="AW37" s="896"/>
      <c r="AX37" s="896"/>
      <c r="AY37" s="896"/>
      <c r="AZ37" s="897"/>
      <c r="BA37" s="897"/>
      <c r="BB37" s="897"/>
      <c r="BC37" s="897"/>
      <c r="BD37" s="897"/>
      <c r="BE37" s="893"/>
      <c r="BF37" s="893"/>
      <c r="BG37" s="893"/>
      <c r="BH37" s="893"/>
      <c r="BI37" s="894"/>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5"/>
      <c r="AL38" s="896"/>
      <c r="AM38" s="896"/>
      <c r="AN38" s="896"/>
      <c r="AO38" s="896"/>
      <c r="AP38" s="896"/>
      <c r="AQ38" s="896"/>
      <c r="AR38" s="896"/>
      <c r="AS38" s="896"/>
      <c r="AT38" s="896"/>
      <c r="AU38" s="896"/>
      <c r="AV38" s="896"/>
      <c r="AW38" s="896"/>
      <c r="AX38" s="896"/>
      <c r="AY38" s="896"/>
      <c r="AZ38" s="897"/>
      <c r="BA38" s="897"/>
      <c r="BB38" s="897"/>
      <c r="BC38" s="897"/>
      <c r="BD38" s="897"/>
      <c r="BE38" s="893"/>
      <c r="BF38" s="893"/>
      <c r="BG38" s="893"/>
      <c r="BH38" s="893"/>
      <c r="BI38" s="894"/>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5"/>
      <c r="AL39" s="896"/>
      <c r="AM39" s="896"/>
      <c r="AN39" s="896"/>
      <c r="AO39" s="896"/>
      <c r="AP39" s="896"/>
      <c r="AQ39" s="896"/>
      <c r="AR39" s="896"/>
      <c r="AS39" s="896"/>
      <c r="AT39" s="896"/>
      <c r="AU39" s="896"/>
      <c r="AV39" s="896"/>
      <c r="AW39" s="896"/>
      <c r="AX39" s="896"/>
      <c r="AY39" s="896"/>
      <c r="AZ39" s="897"/>
      <c r="BA39" s="897"/>
      <c r="BB39" s="897"/>
      <c r="BC39" s="897"/>
      <c r="BD39" s="897"/>
      <c r="BE39" s="893"/>
      <c r="BF39" s="893"/>
      <c r="BG39" s="893"/>
      <c r="BH39" s="893"/>
      <c r="BI39" s="894"/>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5"/>
      <c r="AL40" s="896"/>
      <c r="AM40" s="896"/>
      <c r="AN40" s="896"/>
      <c r="AO40" s="896"/>
      <c r="AP40" s="896"/>
      <c r="AQ40" s="896"/>
      <c r="AR40" s="896"/>
      <c r="AS40" s="896"/>
      <c r="AT40" s="896"/>
      <c r="AU40" s="896"/>
      <c r="AV40" s="896"/>
      <c r="AW40" s="896"/>
      <c r="AX40" s="896"/>
      <c r="AY40" s="896"/>
      <c r="AZ40" s="897"/>
      <c r="BA40" s="897"/>
      <c r="BB40" s="897"/>
      <c r="BC40" s="897"/>
      <c r="BD40" s="897"/>
      <c r="BE40" s="893"/>
      <c r="BF40" s="893"/>
      <c r="BG40" s="893"/>
      <c r="BH40" s="893"/>
      <c r="BI40" s="894"/>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5"/>
      <c r="AL41" s="896"/>
      <c r="AM41" s="896"/>
      <c r="AN41" s="896"/>
      <c r="AO41" s="896"/>
      <c r="AP41" s="896"/>
      <c r="AQ41" s="896"/>
      <c r="AR41" s="896"/>
      <c r="AS41" s="896"/>
      <c r="AT41" s="896"/>
      <c r="AU41" s="896"/>
      <c r="AV41" s="896"/>
      <c r="AW41" s="896"/>
      <c r="AX41" s="896"/>
      <c r="AY41" s="896"/>
      <c r="AZ41" s="897"/>
      <c r="BA41" s="897"/>
      <c r="BB41" s="897"/>
      <c r="BC41" s="897"/>
      <c r="BD41" s="897"/>
      <c r="BE41" s="893"/>
      <c r="BF41" s="893"/>
      <c r="BG41" s="893"/>
      <c r="BH41" s="893"/>
      <c r="BI41" s="894"/>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5"/>
      <c r="AL42" s="896"/>
      <c r="AM42" s="896"/>
      <c r="AN42" s="896"/>
      <c r="AO42" s="896"/>
      <c r="AP42" s="896"/>
      <c r="AQ42" s="896"/>
      <c r="AR42" s="896"/>
      <c r="AS42" s="896"/>
      <c r="AT42" s="896"/>
      <c r="AU42" s="896"/>
      <c r="AV42" s="896"/>
      <c r="AW42" s="896"/>
      <c r="AX42" s="896"/>
      <c r="AY42" s="896"/>
      <c r="AZ42" s="897"/>
      <c r="BA42" s="897"/>
      <c r="BB42" s="897"/>
      <c r="BC42" s="897"/>
      <c r="BD42" s="897"/>
      <c r="BE42" s="893"/>
      <c r="BF42" s="893"/>
      <c r="BG42" s="893"/>
      <c r="BH42" s="893"/>
      <c r="BI42" s="894"/>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5"/>
      <c r="AL43" s="896"/>
      <c r="AM43" s="896"/>
      <c r="AN43" s="896"/>
      <c r="AO43" s="896"/>
      <c r="AP43" s="896"/>
      <c r="AQ43" s="896"/>
      <c r="AR43" s="896"/>
      <c r="AS43" s="896"/>
      <c r="AT43" s="896"/>
      <c r="AU43" s="896"/>
      <c r="AV43" s="896"/>
      <c r="AW43" s="896"/>
      <c r="AX43" s="896"/>
      <c r="AY43" s="896"/>
      <c r="AZ43" s="897"/>
      <c r="BA43" s="897"/>
      <c r="BB43" s="897"/>
      <c r="BC43" s="897"/>
      <c r="BD43" s="897"/>
      <c r="BE43" s="893"/>
      <c r="BF43" s="893"/>
      <c r="BG43" s="893"/>
      <c r="BH43" s="893"/>
      <c r="BI43" s="894"/>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5"/>
      <c r="AL44" s="896"/>
      <c r="AM44" s="896"/>
      <c r="AN44" s="896"/>
      <c r="AO44" s="896"/>
      <c r="AP44" s="896"/>
      <c r="AQ44" s="896"/>
      <c r="AR44" s="896"/>
      <c r="AS44" s="896"/>
      <c r="AT44" s="896"/>
      <c r="AU44" s="896"/>
      <c r="AV44" s="896"/>
      <c r="AW44" s="896"/>
      <c r="AX44" s="896"/>
      <c r="AY44" s="896"/>
      <c r="AZ44" s="897"/>
      <c r="BA44" s="897"/>
      <c r="BB44" s="897"/>
      <c r="BC44" s="897"/>
      <c r="BD44" s="897"/>
      <c r="BE44" s="893"/>
      <c r="BF44" s="893"/>
      <c r="BG44" s="893"/>
      <c r="BH44" s="893"/>
      <c r="BI44" s="894"/>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5"/>
      <c r="AL45" s="896"/>
      <c r="AM45" s="896"/>
      <c r="AN45" s="896"/>
      <c r="AO45" s="896"/>
      <c r="AP45" s="896"/>
      <c r="AQ45" s="896"/>
      <c r="AR45" s="896"/>
      <c r="AS45" s="896"/>
      <c r="AT45" s="896"/>
      <c r="AU45" s="896"/>
      <c r="AV45" s="896"/>
      <c r="AW45" s="896"/>
      <c r="AX45" s="896"/>
      <c r="AY45" s="896"/>
      <c r="AZ45" s="897"/>
      <c r="BA45" s="897"/>
      <c r="BB45" s="897"/>
      <c r="BC45" s="897"/>
      <c r="BD45" s="897"/>
      <c r="BE45" s="893"/>
      <c r="BF45" s="893"/>
      <c r="BG45" s="893"/>
      <c r="BH45" s="893"/>
      <c r="BI45" s="894"/>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5"/>
      <c r="AL46" s="896"/>
      <c r="AM46" s="896"/>
      <c r="AN46" s="896"/>
      <c r="AO46" s="896"/>
      <c r="AP46" s="896"/>
      <c r="AQ46" s="896"/>
      <c r="AR46" s="896"/>
      <c r="AS46" s="896"/>
      <c r="AT46" s="896"/>
      <c r="AU46" s="896"/>
      <c r="AV46" s="896"/>
      <c r="AW46" s="896"/>
      <c r="AX46" s="896"/>
      <c r="AY46" s="896"/>
      <c r="AZ46" s="897"/>
      <c r="BA46" s="897"/>
      <c r="BB46" s="897"/>
      <c r="BC46" s="897"/>
      <c r="BD46" s="897"/>
      <c r="BE46" s="893"/>
      <c r="BF46" s="893"/>
      <c r="BG46" s="893"/>
      <c r="BH46" s="893"/>
      <c r="BI46" s="894"/>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5"/>
      <c r="AL47" s="896"/>
      <c r="AM47" s="896"/>
      <c r="AN47" s="896"/>
      <c r="AO47" s="896"/>
      <c r="AP47" s="896"/>
      <c r="AQ47" s="896"/>
      <c r="AR47" s="896"/>
      <c r="AS47" s="896"/>
      <c r="AT47" s="896"/>
      <c r="AU47" s="896"/>
      <c r="AV47" s="896"/>
      <c r="AW47" s="896"/>
      <c r="AX47" s="896"/>
      <c r="AY47" s="896"/>
      <c r="AZ47" s="897"/>
      <c r="BA47" s="897"/>
      <c r="BB47" s="897"/>
      <c r="BC47" s="897"/>
      <c r="BD47" s="897"/>
      <c r="BE47" s="893"/>
      <c r="BF47" s="893"/>
      <c r="BG47" s="893"/>
      <c r="BH47" s="893"/>
      <c r="BI47" s="894"/>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5"/>
      <c r="AL48" s="896"/>
      <c r="AM48" s="896"/>
      <c r="AN48" s="896"/>
      <c r="AO48" s="896"/>
      <c r="AP48" s="896"/>
      <c r="AQ48" s="896"/>
      <c r="AR48" s="896"/>
      <c r="AS48" s="896"/>
      <c r="AT48" s="896"/>
      <c r="AU48" s="896"/>
      <c r="AV48" s="896"/>
      <c r="AW48" s="896"/>
      <c r="AX48" s="896"/>
      <c r="AY48" s="896"/>
      <c r="AZ48" s="897"/>
      <c r="BA48" s="897"/>
      <c r="BB48" s="897"/>
      <c r="BC48" s="897"/>
      <c r="BD48" s="897"/>
      <c r="BE48" s="893"/>
      <c r="BF48" s="893"/>
      <c r="BG48" s="893"/>
      <c r="BH48" s="893"/>
      <c r="BI48" s="894"/>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5"/>
      <c r="AL49" s="896"/>
      <c r="AM49" s="896"/>
      <c r="AN49" s="896"/>
      <c r="AO49" s="896"/>
      <c r="AP49" s="896"/>
      <c r="AQ49" s="896"/>
      <c r="AR49" s="896"/>
      <c r="AS49" s="896"/>
      <c r="AT49" s="896"/>
      <c r="AU49" s="896"/>
      <c r="AV49" s="896"/>
      <c r="AW49" s="896"/>
      <c r="AX49" s="896"/>
      <c r="AY49" s="896"/>
      <c r="AZ49" s="897"/>
      <c r="BA49" s="897"/>
      <c r="BB49" s="897"/>
      <c r="BC49" s="897"/>
      <c r="BD49" s="897"/>
      <c r="BE49" s="893"/>
      <c r="BF49" s="893"/>
      <c r="BG49" s="893"/>
      <c r="BH49" s="893"/>
      <c r="BI49" s="894"/>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93"/>
      <c r="BF50" s="893"/>
      <c r="BG50" s="893"/>
      <c r="BH50" s="893"/>
      <c r="BI50" s="894"/>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93"/>
      <c r="BF51" s="893"/>
      <c r="BG51" s="893"/>
      <c r="BH51" s="893"/>
      <c r="BI51" s="894"/>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93"/>
      <c r="BF52" s="893"/>
      <c r="BG52" s="893"/>
      <c r="BH52" s="893"/>
      <c r="BI52" s="894"/>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93"/>
      <c r="BF53" s="893"/>
      <c r="BG53" s="893"/>
      <c r="BH53" s="893"/>
      <c r="BI53" s="894"/>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93"/>
      <c r="BF54" s="893"/>
      <c r="BG54" s="893"/>
      <c r="BH54" s="893"/>
      <c r="BI54" s="894"/>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93"/>
      <c r="BF55" s="893"/>
      <c r="BG55" s="893"/>
      <c r="BH55" s="893"/>
      <c r="BI55" s="894"/>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93"/>
      <c r="BF56" s="893"/>
      <c r="BG56" s="893"/>
      <c r="BH56" s="893"/>
      <c r="BI56" s="894"/>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93"/>
      <c r="BF57" s="893"/>
      <c r="BG57" s="893"/>
      <c r="BH57" s="893"/>
      <c r="BI57" s="894"/>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93"/>
      <c r="BF58" s="893"/>
      <c r="BG58" s="893"/>
      <c r="BH58" s="893"/>
      <c r="BI58" s="894"/>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93"/>
      <c r="BF59" s="893"/>
      <c r="BG59" s="893"/>
      <c r="BH59" s="893"/>
      <c r="BI59" s="894"/>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93"/>
      <c r="BF60" s="893"/>
      <c r="BG60" s="893"/>
      <c r="BH60" s="893"/>
      <c r="BI60" s="894"/>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93"/>
      <c r="BF61" s="893"/>
      <c r="BG61" s="893"/>
      <c r="BH61" s="893"/>
      <c r="BI61" s="894"/>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93"/>
      <c r="BF62" s="893"/>
      <c r="BG62" s="893"/>
      <c r="BH62" s="893"/>
      <c r="BI62" s="894"/>
      <c r="BJ62" s="910"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409</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912</v>
      </c>
      <c r="AG63" s="907"/>
      <c r="AH63" s="907"/>
      <c r="AI63" s="907"/>
      <c r="AJ63" s="908"/>
      <c r="AK63" s="909"/>
      <c r="AL63" s="904"/>
      <c r="AM63" s="904"/>
      <c r="AN63" s="904"/>
      <c r="AO63" s="904"/>
      <c r="AP63" s="907">
        <v>8275</v>
      </c>
      <c r="AQ63" s="907"/>
      <c r="AR63" s="907"/>
      <c r="AS63" s="907"/>
      <c r="AT63" s="907"/>
      <c r="AU63" s="907">
        <v>3904</v>
      </c>
      <c r="AV63" s="907"/>
      <c r="AW63" s="907"/>
      <c r="AX63" s="907"/>
      <c r="AY63" s="907"/>
      <c r="AZ63" s="911"/>
      <c r="BA63" s="911"/>
      <c r="BB63" s="911"/>
      <c r="BC63" s="911"/>
      <c r="BD63" s="911"/>
      <c r="BE63" s="912"/>
      <c r="BF63" s="912"/>
      <c r="BG63" s="912"/>
      <c r="BH63" s="912"/>
      <c r="BI63" s="913"/>
      <c r="BJ63" s="914" t="s">
        <v>403</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7" t="s">
        <v>415</v>
      </c>
      <c r="AG66" s="873"/>
      <c r="AH66" s="873"/>
      <c r="AI66" s="873"/>
      <c r="AJ66" s="918"/>
      <c r="AK66" s="777" t="s">
        <v>390</v>
      </c>
      <c r="AL66" s="801"/>
      <c r="AM66" s="801"/>
      <c r="AN66" s="801"/>
      <c r="AO66" s="802"/>
      <c r="AP66" s="777" t="s">
        <v>416</v>
      </c>
      <c r="AQ66" s="778"/>
      <c r="AR66" s="778"/>
      <c r="AS66" s="778"/>
      <c r="AT66" s="779"/>
      <c r="AU66" s="777" t="s">
        <v>417</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c r="A68" s="238">
        <v>1</v>
      </c>
      <c r="B68" s="934" t="s">
        <v>576</v>
      </c>
      <c r="C68" s="935"/>
      <c r="D68" s="935"/>
      <c r="E68" s="935"/>
      <c r="F68" s="935"/>
      <c r="G68" s="935"/>
      <c r="H68" s="935"/>
      <c r="I68" s="935"/>
      <c r="J68" s="935"/>
      <c r="K68" s="935"/>
      <c r="L68" s="935"/>
      <c r="M68" s="935"/>
      <c r="N68" s="935"/>
      <c r="O68" s="935"/>
      <c r="P68" s="936"/>
      <c r="Q68" s="937">
        <v>14739</v>
      </c>
      <c r="R68" s="931"/>
      <c r="S68" s="931"/>
      <c r="T68" s="931"/>
      <c r="U68" s="931"/>
      <c r="V68" s="931">
        <v>14662</v>
      </c>
      <c r="W68" s="931"/>
      <c r="X68" s="931"/>
      <c r="Y68" s="931"/>
      <c r="Z68" s="931"/>
      <c r="AA68" s="931">
        <v>77</v>
      </c>
      <c r="AB68" s="931"/>
      <c r="AC68" s="931"/>
      <c r="AD68" s="931"/>
      <c r="AE68" s="931"/>
      <c r="AF68" s="931">
        <v>77</v>
      </c>
      <c r="AG68" s="931"/>
      <c r="AH68" s="931"/>
      <c r="AI68" s="931"/>
      <c r="AJ68" s="931"/>
      <c r="AK68" s="931">
        <v>500</v>
      </c>
      <c r="AL68" s="931"/>
      <c r="AM68" s="931"/>
      <c r="AN68" s="931"/>
      <c r="AO68" s="931"/>
      <c r="AP68" s="931" t="s">
        <v>580</v>
      </c>
      <c r="AQ68" s="931"/>
      <c r="AR68" s="931"/>
      <c r="AS68" s="931"/>
      <c r="AT68" s="931"/>
      <c r="AU68" s="931" t="s">
        <v>580</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c r="A69" s="241">
        <v>2</v>
      </c>
      <c r="B69" s="938" t="s">
        <v>577</v>
      </c>
      <c r="C69" s="939"/>
      <c r="D69" s="939"/>
      <c r="E69" s="939"/>
      <c r="F69" s="939"/>
      <c r="G69" s="939"/>
      <c r="H69" s="939"/>
      <c r="I69" s="939"/>
      <c r="J69" s="939"/>
      <c r="K69" s="939"/>
      <c r="L69" s="939"/>
      <c r="M69" s="939"/>
      <c r="N69" s="939"/>
      <c r="O69" s="939"/>
      <c r="P69" s="940"/>
      <c r="Q69" s="941">
        <v>373</v>
      </c>
      <c r="R69" s="896"/>
      <c r="S69" s="896"/>
      <c r="T69" s="896"/>
      <c r="U69" s="896"/>
      <c r="V69" s="896">
        <v>350</v>
      </c>
      <c r="W69" s="896"/>
      <c r="X69" s="896"/>
      <c r="Y69" s="896"/>
      <c r="Z69" s="896"/>
      <c r="AA69" s="896">
        <v>23</v>
      </c>
      <c r="AB69" s="896"/>
      <c r="AC69" s="896"/>
      <c r="AD69" s="896"/>
      <c r="AE69" s="896"/>
      <c r="AF69" s="896">
        <v>23</v>
      </c>
      <c r="AG69" s="896"/>
      <c r="AH69" s="896"/>
      <c r="AI69" s="896"/>
      <c r="AJ69" s="896"/>
      <c r="AK69" s="896" t="s">
        <v>581</v>
      </c>
      <c r="AL69" s="896"/>
      <c r="AM69" s="896"/>
      <c r="AN69" s="896"/>
      <c r="AO69" s="896"/>
      <c r="AP69" s="896" t="s">
        <v>581</v>
      </c>
      <c r="AQ69" s="896"/>
      <c r="AR69" s="896"/>
      <c r="AS69" s="896"/>
      <c r="AT69" s="896"/>
      <c r="AU69" s="896" t="s">
        <v>581</v>
      </c>
      <c r="AV69" s="896"/>
      <c r="AW69" s="896"/>
      <c r="AX69" s="896"/>
      <c r="AY69" s="896"/>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c r="A70" s="241">
        <v>3</v>
      </c>
      <c r="B70" s="938" t="s">
        <v>578</v>
      </c>
      <c r="C70" s="939"/>
      <c r="D70" s="939"/>
      <c r="E70" s="939"/>
      <c r="F70" s="939"/>
      <c r="G70" s="939"/>
      <c r="H70" s="939"/>
      <c r="I70" s="939"/>
      <c r="J70" s="939"/>
      <c r="K70" s="939"/>
      <c r="L70" s="939"/>
      <c r="M70" s="939"/>
      <c r="N70" s="939"/>
      <c r="O70" s="939"/>
      <c r="P70" s="940"/>
      <c r="Q70" s="941">
        <v>1732</v>
      </c>
      <c r="R70" s="896"/>
      <c r="S70" s="896"/>
      <c r="T70" s="896"/>
      <c r="U70" s="896"/>
      <c r="V70" s="896">
        <v>1728</v>
      </c>
      <c r="W70" s="896"/>
      <c r="X70" s="896"/>
      <c r="Y70" s="896"/>
      <c r="Z70" s="896"/>
      <c r="AA70" s="896">
        <v>4</v>
      </c>
      <c r="AB70" s="896"/>
      <c r="AC70" s="896"/>
      <c r="AD70" s="896"/>
      <c r="AE70" s="896"/>
      <c r="AF70" s="896">
        <v>4</v>
      </c>
      <c r="AG70" s="896"/>
      <c r="AH70" s="896"/>
      <c r="AI70" s="896"/>
      <c r="AJ70" s="896"/>
      <c r="AK70" s="896">
        <v>2</v>
      </c>
      <c r="AL70" s="896"/>
      <c r="AM70" s="896"/>
      <c r="AN70" s="896"/>
      <c r="AO70" s="896"/>
      <c r="AP70" s="896" t="s">
        <v>581</v>
      </c>
      <c r="AQ70" s="896"/>
      <c r="AR70" s="896"/>
      <c r="AS70" s="896"/>
      <c r="AT70" s="896"/>
      <c r="AU70" s="896" t="s">
        <v>581</v>
      </c>
      <c r="AV70" s="896"/>
      <c r="AW70" s="896"/>
      <c r="AX70" s="896"/>
      <c r="AY70" s="896"/>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c r="A71" s="241">
        <v>4</v>
      </c>
      <c r="B71" s="938" t="s">
        <v>579</v>
      </c>
      <c r="C71" s="939"/>
      <c r="D71" s="939"/>
      <c r="E71" s="939"/>
      <c r="F71" s="939"/>
      <c r="G71" s="939"/>
      <c r="H71" s="939"/>
      <c r="I71" s="939"/>
      <c r="J71" s="939"/>
      <c r="K71" s="939"/>
      <c r="L71" s="939"/>
      <c r="M71" s="939"/>
      <c r="N71" s="939"/>
      <c r="O71" s="939"/>
      <c r="P71" s="940"/>
      <c r="Q71" s="941">
        <v>281185</v>
      </c>
      <c r="R71" s="896"/>
      <c r="S71" s="896"/>
      <c r="T71" s="896"/>
      <c r="U71" s="896"/>
      <c r="V71" s="896">
        <v>271260</v>
      </c>
      <c r="W71" s="896"/>
      <c r="X71" s="896"/>
      <c r="Y71" s="896"/>
      <c r="Z71" s="896"/>
      <c r="AA71" s="896">
        <v>9925</v>
      </c>
      <c r="AB71" s="896"/>
      <c r="AC71" s="896"/>
      <c r="AD71" s="896"/>
      <c r="AE71" s="896"/>
      <c r="AF71" s="896">
        <v>9925</v>
      </c>
      <c r="AG71" s="896"/>
      <c r="AH71" s="896"/>
      <c r="AI71" s="896"/>
      <c r="AJ71" s="896"/>
      <c r="AK71" s="896">
        <v>1647</v>
      </c>
      <c r="AL71" s="896"/>
      <c r="AM71" s="896"/>
      <c r="AN71" s="896"/>
      <c r="AO71" s="896"/>
      <c r="AP71" s="896" t="s">
        <v>581</v>
      </c>
      <c r="AQ71" s="896"/>
      <c r="AR71" s="896"/>
      <c r="AS71" s="896"/>
      <c r="AT71" s="896"/>
      <c r="AU71" s="896" t="s">
        <v>581</v>
      </c>
      <c r="AV71" s="896"/>
      <c r="AW71" s="896"/>
      <c r="AX71" s="896"/>
      <c r="AY71" s="896"/>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c r="A72" s="241">
        <v>5</v>
      </c>
      <c r="B72" s="938"/>
      <c r="C72" s="939"/>
      <c r="D72" s="939"/>
      <c r="E72" s="939"/>
      <c r="F72" s="939"/>
      <c r="G72" s="939"/>
      <c r="H72" s="939"/>
      <c r="I72" s="939"/>
      <c r="J72" s="939"/>
      <c r="K72" s="939"/>
      <c r="L72" s="939"/>
      <c r="M72" s="939"/>
      <c r="N72" s="939"/>
      <c r="O72" s="939"/>
      <c r="P72" s="940"/>
      <c r="Q72" s="941"/>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c r="A73" s="241">
        <v>6</v>
      </c>
      <c r="B73" s="938"/>
      <c r="C73" s="939"/>
      <c r="D73" s="939"/>
      <c r="E73" s="939"/>
      <c r="F73" s="939"/>
      <c r="G73" s="939"/>
      <c r="H73" s="939"/>
      <c r="I73" s="939"/>
      <c r="J73" s="939"/>
      <c r="K73" s="939"/>
      <c r="L73" s="939"/>
      <c r="M73" s="939"/>
      <c r="N73" s="939"/>
      <c r="O73" s="939"/>
      <c r="P73" s="940"/>
      <c r="Q73" s="941"/>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c r="A74" s="241">
        <v>7</v>
      </c>
      <c r="B74" s="938"/>
      <c r="C74" s="939"/>
      <c r="D74" s="939"/>
      <c r="E74" s="939"/>
      <c r="F74" s="939"/>
      <c r="G74" s="939"/>
      <c r="H74" s="939"/>
      <c r="I74" s="939"/>
      <c r="J74" s="939"/>
      <c r="K74" s="939"/>
      <c r="L74" s="939"/>
      <c r="M74" s="939"/>
      <c r="N74" s="939"/>
      <c r="O74" s="939"/>
      <c r="P74" s="940"/>
      <c r="Q74" s="941"/>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c r="A75" s="241">
        <v>8</v>
      </c>
      <c r="B75" s="938"/>
      <c r="C75" s="939"/>
      <c r="D75" s="939"/>
      <c r="E75" s="939"/>
      <c r="F75" s="939"/>
      <c r="G75" s="939"/>
      <c r="H75" s="939"/>
      <c r="I75" s="939"/>
      <c r="J75" s="939"/>
      <c r="K75" s="939"/>
      <c r="L75" s="939"/>
      <c r="M75" s="939"/>
      <c r="N75" s="939"/>
      <c r="O75" s="939"/>
      <c r="P75" s="940"/>
      <c r="Q75" s="944"/>
      <c r="R75" s="945"/>
      <c r="S75" s="945"/>
      <c r="T75" s="945"/>
      <c r="U75" s="895"/>
      <c r="V75" s="946"/>
      <c r="W75" s="945"/>
      <c r="X75" s="945"/>
      <c r="Y75" s="945"/>
      <c r="Z75" s="895"/>
      <c r="AA75" s="946"/>
      <c r="AB75" s="945"/>
      <c r="AC75" s="945"/>
      <c r="AD75" s="945"/>
      <c r="AE75" s="895"/>
      <c r="AF75" s="946"/>
      <c r="AG75" s="945"/>
      <c r="AH75" s="945"/>
      <c r="AI75" s="945"/>
      <c r="AJ75" s="895"/>
      <c r="AK75" s="946"/>
      <c r="AL75" s="945"/>
      <c r="AM75" s="945"/>
      <c r="AN75" s="945"/>
      <c r="AO75" s="895"/>
      <c r="AP75" s="946"/>
      <c r="AQ75" s="945"/>
      <c r="AR75" s="945"/>
      <c r="AS75" s="945"/>
      <c r="AT75" s="895"/>
      <c r="AU75" s="946"/>
      <c r="AV75" s="945"/>
      <c r="AW75" s="945"/>
      <c r="AX75" s="945"/>
      <c r="AY75" s="895"/>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c r="A76" s="241">
        <v>9</v>
      </c>
      <c r="B76" s="938"/>
      <c r="C76" s="939"/>
      <c r="D76" s="939"/>
      <c r="E76" s="939"/>
      <c r="F76" s="939"/>
      <c r="G76" s="939"/>
      <c r="H76" s="939"/>
      <c r="I76" s="939"/>
      <c r="J76" s="939"/>
      <c r="K76" s="939"/>
      <c r="L76" s="939"/>
      <c r="M76" s="939"/>
      <c r="N76" s="939"/>
      <c r="O76" s="939"/>
      <c r="P76" s="940"/>
      <c r="Q76" s="944"/>
      <c r="R76" s="945"/>
      <c r="S76" s="945"/>
      <c r="T76" s="945"/>
      <c r="U76" s="895"/>
      <c r="V76" s="946"/>
      <c r="W76" s="945"/>
      <c r="X76" s="945"/>
      <c r="Y76" s="945"/>
      <c r="Z76" s="895"/>
      <c r="AA76" s="946"/>
      <c r="AB76" s="945"/>
      <c r="AC76" s="945"/>
      <c r="AD76" s="945"/>
      <c r="AE76" s="895"/>
      <c r="AF76" s="946"/>
      <c r="AG76" s="945"/>
      <c r="AH76" s="945"/>
      <c r="AI76" s="945"/>
      <c r="AJ76" s="895"/>
      <c r="AK76" s="946"/>
      <c r="AL76" s="945"/>
      <c r="AM76" s="945"/>
      <c r="AN76" s="945"/>
      <c r="AO76" s="895"/>
      <c r="AP76" s="946"/>
      <c r="AQ76" s="945"/>
      <c r="AR76" s="945"/>
      <c r="AS76" s="945"/>
      <c r="AT76" s="895"/>
      <c r="AU76" s="946"/>
      <c r="AV76" s="945"/>
      <c r="AW76" s="945"/>
      <c r="AX76" s="945"/>
      <c r="AY76" s="895"/>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c r="A77" s="241">
        <v>10</v>
      </c>
      <c r="B77" s="938"/>
      <c r="C77" s="939"/>
      <c r="D77" s="939"/>
      <c r="E77" s="939"/>
      <c r="F77" s="939"/>
      <c r="G77" s="939"/>
      <c r="H77" s="939"/>
      <c r="I77" s="939"/>
      <c r="J77" s="939"/>
      <c r="K77" s="939"/>
      <c r="L77" s="939"/>
      <c r="M77" s="939"/>
      <c r="N77" s="939"/>
      <c r="O77" s="939"/>
      <c r="P77" s="940"/>
      <c r="Q77" s="944"/>
      <c r="R77" s="945"/>
      <c r="S77" s="945"/>
      <c r="T77" s="945"/>
      <c r="U77" s="895"/>
      <c r="V77" s="946"/>
      <c r="W77" s="945"/>
      <c r="X77" s="945"/>
      <c r="Y77" s="945"/>
      <c r="Z77" s="895"/>
      <c r="AA77" s="946"/>
      <c r="AB77" s="945"/>
      <c r="AC77" s="945"/>
      <c r="AD77" s="945"/>
      <c r="AE77" s="895"/>
      <c r="AF77" s="946"/>
      <c r="AG77" s="945"/>
      <c r="AH77" s="945"/>
      <c r="AI77" s="945"/>
      <c r="AJ77" s="895"/>
      <c r="AK77" s="946"/>
      <c r="AL77" s="945"/>
      <c r="AM77" s="945"/>
      <c r="AN77" s="945"/>
      <c r="AO77" s="895"/>
      <c r="AP77" s="946"/>
      <c r="AQ77" s="945"/>
      <c r="AR77" s="945"/>
      <c r="AS77" s="945"/>
      <c r="AT77" s="895"/>
      <c r="AU77" s="946"/>
      <c r="AV77" s="945"/>
      <c r="AW77" s="945"/>
      <c r="AX77" s="945"/>
      <c r="AY77" s="895"/>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c r="A78" s="241">
        <v>11</v>
      </c>
      <c r="B78" s="938"/>
      <c r="C78" s="939"/>
      <c r="D78" s="939"/>
      <c r="E78" s="939"/>
      <c r="F78" s="939"/>
      <c r="G78" s="939"/>
      <c r="H78" s="939"/>
      <c r="I78" s="939"/>
      <c r="J78" s="939"/>
      <c r="K78" s="939"/>
      <c r="L78" s="939"/>
      <c r="M78" s="939"/>
      <c r="N78" s="939"/>
      <c r="O78" s="939"/>
      <c r="P78" s="940"/>
      <c r="Q78" s="941"/>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c r="A79" s="241">
        <v>12</v>
      </c>
      <c r="B79" s="938"/>
      <c r="C79" s="939"/>
      <c r="D79" s="939"/>
      <c r="E79" s="939"/>
      <c r="F79" s="939"/>
      <c r="G79" s="939"/>
      <c r="H79" s="939"/>
      <c r="I79" s="939"/>
      <c r="J79" s="939"/>
      <c r="K79" s="939"/>
      <c r="L79" s="939"/>
      <c r="M79" s="939"/>
      <c r="N79" s="939"/>
      <c r="O79" s="939"/>
      <c r="P79" s="940"/>
      <c r="Q79" s="941"/>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c r="A80" s="241">
        <v>13</v>
      </c>
      <c r="B80" s="938"/>
      <c r="C80" s="939"/>
      <c r="D80" s="939"/>
      <c r="E80" s="939"/>
      <c r="F80" s="939"/>
      <c r="G80" s="939"/>
      <c r="H80" s="939"/>
      <c r="I80" s="939"/>
      <c r="J80" s="939"/>
      <c r="K80" s="939"/>
      <c r="L80" s="939"/>
      <c r="M80" s="939"/>
      <c r="N80" s="939"/>
      <c r="O80" s="939"/>
      <c r="P80" s="940"/>
      <c r="Q80" s="941"/>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c r="A81" s="241">
        <v>14</v>
      </c>
      <c r="B81" s="938"/>
      <c r="C81" s="939"/>
      <c r="D81" s="939"/>
      <c r="E81" s="939"/>
      <c r="F81" s="939"/>
      <c r="G81" s="939"/>
      <c r="H81" s="939"/>
      <c r="I81" s="939"/>
      <c r="J81" s="939"/>
      <c r="K81" s="939"/>
      <c r="L81" s="939"/>
      <c r="M81" s="939"/>
      <c r="N81" s="939"/>
      <c r="O81" s="939"/>
      <c r="P81" s="940"/>
      <c r="Q81" s="941"/>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c r="A82" s="241">
        <v>15</v>
      </c>
      <c r="B82" s="938"/>
      <c r="C82" s="939"/>
      <c r="D82" s="939"/>
      <c r="E82" s="939"/>
      <c r="F82" s="939"/>
      <c r="G82" s="939"/>
      <c r="H82" s="939"/>
      <c r="I82" s="939"/>
      <c r="J82" s="939"/>
      <c r="K82" s="939"/>
      <c r="L82" s="939"/>
      <c r="M82" s="939"/>
      <c r="N82" s="939"/>
      <c r="O82" s="939"/>
      <c r="P82" s="940"/>
      <c r="Q82" s="941"/>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c r="A83" s="241">
        <v>16</v>
      </c>
      <c r="B83" s="938"/>
      <c r="C83" s="939"/>
      <c r="D83" s="939"/>
      <c r="E83" s="939"/>
      <c r="F83" s="939"/>
      <c r="G83" s="939"/>
      <c r="H83" s="939"/>
      <c r="I83" s="939"/>
      <c r="J83" s="939"/>
      <c r="K83" s="939"/>
      <c r="L83" s="939"/>
      <c r="M83" s="939"/>
      <c r="N83" s="939"/>
      <c r="O83" s="939"/>
      <c r="P83" s="940"/>
      <c r="Q83" s="941"/>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c r="A84" s="241">
        <v>17</v>
      </c>
      <c r="B84" s="938"/>
      <c r="C84" s="939"/>
      <c r="D84" s="939"/>
      <c r="E84" s="939"/>
      <c r="F84" s="939"/>
      <c r="G84" s="939"/>
      <c r="H84" s="939"/>
      <c r="I84" s="939"/>
      <c r="J84" s="939"/>
      <c r="K84" s="939"/>
      <c r="L84" s="939"/>
      <c r="M84" s="939"/>
      <c r="N84" s="939"/>
      <c r="O84" s="939"/>
      <c r="P84" s="940"/>
      <c r="Q84" s="941"/>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c r="A85" s="241">
        <v>18</v>
      </c>
      <c r="B85" s="938"/>
      <c r="C85" s="939"/>
      <c r="D85" s="939"/>
      <c r="E85" s="939"/>
      <c r="F85" s="939"/>
      <c r="G85" s="939"/>
      <c r="H85" s="939"/>
      <c r="I85" s="939"/>
      <c r="J85" s="939"/>
      <c r="K85" s="939"/>
      <c r="L85" s="939"/>
      <c r="M85" s="939"/>
      <c r="N85" s="939"/>
      <c r="O85" s="939"/>
      <c r="P85" s="940"/>
      <c r="Q85" s="941"/>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c r="A86" s="241">
        <v>19</v>
      </c>
      <c r="B86" s="938"/>
      <c r="C86" s="939"/>
      <c r="D86" s="939"/>
      <c r="E86" s="939"/>
      <c r="F86" s="939"/>
      <c r="G86" s="939"/>
      <c r="H86" s="939"/>
      <c r="I86" s="939"/>
      <c r="J86" s="939"/>
      <c r="K86" s="939"/>
      <c r="L86" s="939"/>
      <c r="M86" s="939"/>
      <c r="N86" s="939"/>
      <c r="O86" s="939"/>
      <c r="P86" s="940"/>
      <c r="Q86" s="941"/>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c r="A87" s="24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c r="A88" s="244" t="s">
        <v>381</v>
      </c>
      <c r="B88" s="850" t="s">
        <v>418</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10029</v>
      </c>
      <c r="AG88" s="907"/>
      <c r="AH88" s="907"/>
      <c r="AI88" s="907"/>
      <c r="AJ88" s="907"/>
      <c r="AK88" s="904"/>
      <c r="AL88" s="904"/>
      <c r="AM88" s="904"/>
      <c r="AN88" s="904"/>
      <c r="AO88" s="904"/>
      <c r="AP88" s="907" t="s">
        <v>514</v>
      </c>
      <c r="AQ88" s="907"/>
      <c r="AR88" s="907"/>
      <c r="AS88" s="907"/>
      <c r="AT88" s="907"/>
      <c r="AU88" s="907" t="s">
        <v>514</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419</v>
      </c>
      <c r="BS102" s="851"/>
      <c r="BT102" s="851"/>
      <c r="BU102" s="851"/>
      <c r="BV102" s="851"/>
      <c r="BW102" s="851"/>
      <c r="BX102" s="851"/>
      <c r="BY102" s="851"/>
      <c r="BZ102" s="851"/>
      <c r="CA102" s="851"/>
      <c r="CB102" s="851"/>
      <c r="CC102" s="851"/>
      <c r="CD102" s="851"/>
      <c r="CE102" s="851"/>
      <c r="CF102" s="851"/>
      <c r="CG102" s="852"/>
      <c r="CH102" s="954"/>
      <c r="CI102" s="955"/>
      <c r="CJ102" s="955"/>
      <c r="CK102" s="955"/>
      <c r="CL102" s="956"/>
      <c r="CM102" s="954"/>
      <c r="CN102" s="955"/>
      <c r="CO102" s="955"/>
      <c r="CP102" s="955"/>
      <c r="CQ102" s="956"/>
      <c r="CR102" s="957">
        <v>15</v>
      </c>
      <c r="CS102" s="915"/>
      <c r="CT102" s="915"/>
      <c r="CU102" s="915"/>
      <c r="CV102" s="958"/>
      <c r="CW102" s="957" t="s">
        <v>575</v>
      </c>
      <c r="CX102" s="915"/>
      <c r="CY102" s="915"/>
      <c r="CZ102" s="915"/>
      <c r="DA102" s="958"/>
      <c r="DB102" s="957" t="s">
        <v>575</v>
      </c>
      <c r="DC102" s="915"/>
      <c r="DD102" s="915"/>
      <c r="DE102" s="915"/>
      <c r="DF102" s="958"/>
      <c r="DG102" s="957">
        <v>438</v>
      </c>
      <c r="DH102" s="915"/>
      <c r="DI102" s="915"/>
      <c r="DJ102" s="915"/>
      <c r="DK102" s="958"/>
      <c r="DL102" s="957" t="s">
        <v>575</v>
      </c>
      <c r="DM102" s="915"/>
      <c r="DN102" s="915"/>
      <c r="DO102" s="915"/>
      <c r="DP102" s="958"/>
      <c r="DQ102" s="957">
        <v>101</v>
      </c>
      <c r="DR102" s="915"/>
      <c r="DS102" s="915"/>
      <c r="DT102" s="915"/>
      <c r="DU102" s="958"/>
      <c r="DV102" s="981"/>
      <c r="DW102" s="982"/>
      <c r="DX102" s="982"/>
      <c r="DY102" s="982"/>
      <c r="DZ102" s="983"/>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4" t="s">
        <v>420</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5" t="s">
        <v>421</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6" t="s">
        <v>424</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425</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c r="A109" s="979" t="s">
        <v>426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427</v>
      </c>
      <c r="AB109" s="960"/>
      <c r="AC109" s="960"/>
      <c r="AD109" s="960"/>
      <c r="AE109" s="961"/>
      <c r="AF109" s="959" t="s">
        <v>300</v>
      </c>
      <c r="AG109" s="960"/>
      <c r="AH109" s="960"/>
      <c r="AI109" s="960"/>
      <c r="AJ109" s="961"/>
      <c r="AK109" s="959" t="s">
        <v>299</v>
      </c>
      <c r="AL109" s="960"/>
      <c r="AM109" s="960"/>
      <c r="AN109" s="960"/>
      <c r="AO109" s="961"/>
      <c r="AP109" s="959" t="s">
        <v>428</v>
      </c>
      <c r="AQ109" s="960"/>
      <c r="AR109" s="960"/>
      <c r="AS109" s="960"/>
      <c r="AT109" s="962"/>
      <c r="AU109" s="979" t="s">
        <v>426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427</v>
      </c>
      <c r="BR109" s="960"/>
      <c r="BS109" s="960"/>
      <c r="BT109" s="960"/>
      <c r="BU109" s="961"/>
      <c r="BV109" s="959" t="s">
        <v>300</v>
      </c>
      <c r="BW109" s="960"/>
      <c r="BX109" s="960"/>
      <c r="BY109" s="960"/>
      <c r="BZ109" s="961"/>
      <c r="CA109" s="959" t="s">
        <v>299</v>
      </c>
      <c r="CB109" s="960"/>
      <c r="CC109" s="960"/>
      <c r="CD109" s="960"/>
      <c r="CE109" s="961"/>
      <c r="CF109" s="980" t="s">
        <v>428</v>
      </c>
      <c r="CG109" s="980"/>
      <c r="CH109" s="980"/>
      <c r="CI109" s="980"/>
      <c r="CJ109" s="980"/>
      <c r="CK109" s="959"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427</v>
      </c>
      <c r="DH109" s="960"/>
      <c r="DI109" s="960"/>
      <c r="DJ109" s="960"/>
      <c r="DK109" s="961"/>
      <c r="DL109" s="959" t="s">
        <v>300</v>
      </c>
      <c r="DM109" s="960"/>
      <c r="DN109" s="960"/>
      <c r="DO109" s="960"/>
      <c r="DP109" s="961"/>
      <c r="DQ109" s="959" t="s">
        <v>299</v>
      </c>
      <c r="DR109" s="960"/>
      <c r="DS109" s="960"/>
      <c r="DT109" s="960"/>
      <c r="DU109" s="961"/>
      <c r="DV109" s="959" t="s">
        <v>428</v>
      </c>
      <c r="DW109" s="960"/>
      <c r="DX109" s="960"/>
      <c r="DY109" s="960"/>
      <c r="DZ109" s="962"/>
    </row>
    <row r="110" spans="1:131" s="226" customFormat="1" ht="26.25" customHeight="1">
      <c r="A110" s="963" t="s">
        <v>430</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2070910</v>
      </c>
      <c r="AB110" s="967"/>
      <c r="AC110" s="967"/>
      <c r="AD110" s="967"/>
      <c r="AE110" s="968"/>
      <c r="AF110" s="969">
        <v>1987085</v>
      </c>
      <c r="AG110" s="967"/>
      <c r="AH110" s="967"/>
      <c r="AI110" s="967"/>
      <c r="AJ110" s="968"/>
      <c r="AK110" s="969">
        <v>2066030</v>
      </c>
      <c r="AL110" s="967"/>
      <c r="AM110" s="967"/>
      <c r="AN110" s="967"/>
      <c r="AO110" s="968"/>
      <c r="AP110" s="970">
        <v>28.7</v>
      </c>
      <c r="AQ110" s="971"/>
      <c r="AR110" s="971"/>
      <c r="AS110" s="971"/>
      <c r="AT110" s="972"/>
      <c r="AU110" s="973" t="s">
        <v>67</v>
      </c>
      <c r="AV110" s="974"/>
      <c r="AW110" s="974"/>
      <c r="AX110" s="974"/>
      <c r="AY110" s="974"/>
      <c r="AZ110" s="1015" t="s">
        <v>431</v>
      </c>
      <c r="BA110" s="964"/>
      <c r="BB110" s="964"/>
      <c r="BC110" s="964"/>
      <c r="BD110" s="964"/>
      <c r="BE110" s="964"/>
      <c r="BF110" s="964"/>
      <c r="BG110" s="964"/>
      <c r="BH110" s="964"/>
      <c r="BI110" s="964"/>
      <c r="BJ110" s="964"/>
      <c r="BK110" s="964"/>
      <c r="BL110" s="964"/>
      <c r="BM110" s="964"/>
      <c r="BN110" s="964"/>
      <c r="BO110" s="964"/>
      <c r="BP110" s="965"/>
      <c r="BQ110" s="1001">
        <v>21311573</v>
      </c>
      <c r="BR110" s="1002"/>
      <c r="BS110" s="1002"/>
      <c r="BT110" s="1002"/>
      <c r="BU110" s="1002"/>
      <c r="BV110" s="1002">
        <v>21357802</v>
      </c>
      <c r="BW110" s="1002"/>
      <c r="BX110" s="1002"/>
      <c r="BY110" s="1002"/>
      <c r="BZ110" s="1002"/>
      <c r="CA110" s="1002">
        <v>22241126</v>
      </c>
      <c r="CB110" s="1002"/>
      <c r="CC110" s="1002"/>
      <c r="CD110" s="1002"/>
      <c r="CE110" s="1002"/>
      <c r="CF110" s="1016">
        <v>309.39999999999998</v>
      </c>
      <c r="CG110" s="1017"/>
      <c r="CH110" s="1017"/>
      <c r="CI110" s="1017"/>
      <c r="CJ110" s="1017"/>
      <c r="CK110" s="1018" t="s">
        <v>432</v>
      </c>
      <c r="CL110" s="1019"/>
      <c r="CM110" s="998" t="s">
        <v>433</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t="s">
        <v>406</v>
      </c>
      <c r="DH110" s="1002"/>
      <c r="DI110" s="1002"/>
      <c r="DJ110" s="1002"/>
      <c r="DK110" s="1002"/>
      <c r="DL110" s="1002" t="s">
        <v>434</v>
      </c>
      <c r="DM110" s="1002"/>
      <c r="DN110" s="1002"/>
      <c r="DO110" s="1002"/>
      <c r="DP110" s="1002"/>
      <c r="DQ110" s="1002" t="s">
        <v>434</v>
      </c>
      <c r="DR110" s="1002"/>
      <c r="DS110" s="1002"/>
      <c r="DT110" s="1002"/>
      <c r="DU110" s="1002"/>
      <c r="DV110" s="1003" t="s">
        <v>403</v>
      </c>
      <c r="DW110" s="1003"/>
      <c r="DX110" s="1003"/>
      <c r="DY110" s="1003"/>
      <c r="DZ110" s="1004"/>
    </row>
    <row r="111" spans="1:131" s="226" customFormat="1" ht="26.25" customHeight="1">
      <c r="A111" s="1005" t="s">
        <v>435</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434</v>
      </c>
      <c r="AB111" s="1009"/>
      <c r="AC111" s="1009"/>
      <c r="AD111" s="1009"/>
      <c r="AE111" s="1010"/>
      <c r="AF111" s="1011" t="s">
        <v>434</v>
      </c>
      <c r="AG111" s="1009"/>
      <c r="AH111" s="1009"/>
      <c r="AI111" s="1009"/>
      <c r="AJ111" s="1010"/>
      <c r="AK111" s="1011" t="s">
        <v>403</v>
      </c>
      <c r="AL111" s="1009"/>
      <c r="AM111" s="1009"/>
      <c r="AN111" s="1009"/>
      <c r="AO111" s="1010"/>
      <c r="AP111" s="1012" t="s">
        <v>406</v>
      </c>
      <c r="AQ111" s="1013"/>
      <c r="AR111" s="1013"/>
      <c r="AS111" s="1013"/>
      <c r="AT111" s="1014"/>
      <c r="AU111" s="975"/>
      <c r="AV111" s="976"/>
      <c r="AW111" s="976"/>
      <c r="AX111" s="976"/>
      <c r="AY111" s="976"/>
      <c r="AZ111" s="1024" t="s">
        <v>436</v>
      </c>
      <c r="BA111" s="1025"/>
      <c r="BB111" s="1025"/>
      <c r="BC111" s="1025"/>
      <c r="BD111" s="1025"/>
      <c r="BE111" s="1025"/>
      <c r="BF111" s="1025"/>
      <c r="BG111" s="1025"/>
      <c r="BH111" s="1025"/>
      <c r="BI111" s="1025"/>
      <c r="BJ111" s="1025"/>
      <c r="BK111" s="1025"/>
      <c r="BL111" s="1025"/>
      <c r="BM111" s="1025"/>
      <c r="BN111" s="1025"/>
      <c r="BO111" s="1025"/>
      <c r="BP111" s="1026"/>
      <c r="BQ111" s="994">
        <v>164552</v>
      </c>
      <c r="BR111" s="995"/>
      <c r="BS111" s="995"/>
      <c r="BT111" s="995"/>
      <c r="BU111" s="995"/>
      <c r="BV111" s="995">
        <v>126329</v>
      </c>
      <c r="BW111" s="995"/>
      <c r="BX111" s="995"/>
      <c r="BY111" s="995"/>
      <c r="BZ111" s="995"/>
      <c r="CA111" s="995">
        <v>91580</v>
      </c>
      <c r="CB111" s="995"/>
      <c r="CC111" s="995"/>
      <c r="CD111" s="995"/>
      <c r="CE111" s="995"/>
      <c r="CF111" s="989">
        <v>1.3</v>
      </c>
      <c r="CG111" s="990"/>
      <c r="CH111" s="990"/>
      <c r="CI111" s="990"/>
      <c r="CJ111" s="990"/>
      <c r="CK111" s="1020"/>
      <c r="CL111" s="1021"/>
      <c r="CM111" s="991" t="s">
        <v>437</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434</v>
      </c>
      <c r="DH111" s="995"/>
      <c r="DI111" s="995"/>
      <c r="DJ111" s="995"/>
      <c r="DK111" s="995"/>
      <c r="DL111" s="995" t="s">
        <v>406</v>
      </c>
      <c r="DM111" s="995"/>
      <c r="DN111" s="995"/>
      <c r="DO111" s="995"/>
      <c r="DP111" s="995"/>
      <c r="DQ111" s="995" t="s">
        <v>438</v>
      </c>
      <c r="DR111" s="995"/>
      <c r="DS111" s="995"/>
      <c r="DT111" s="995"/>
      <c r="DU111" s="995"/>
      <c r="DV111" s="996" t="s">
        <v>434</v>
      </c>
      <c r="DW111" s="996"/>
      <c r="DX111" s="996"/>
      <c r="DY111" s="996"/>
      <c r="DZ111" s="997"/>
    </row>
    <row r="112" spans="1:131" s="226" customFormat="1" ht="26.25" customHeight="1">
      <c r="A112" s="1027" t="s">
        <v>439</v>
      </c>
      <c r="B112" s="1028"/>
      <c r="C112" s="1025" t="s">
        <v>440</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t="s">
        <v>406</v>
      </c>
      <c r="AB112" s="1034"/>
      <c r="AC112" s="1034"/>
      <c r="AD112" s="1034"/>
      <c r="AE112" s="1035"/>
      <c r="AF112" s="1036" t="s">
        <v>406</v>
      </c>
      <c r="AG112" s="1034"/>
      <c r="AH112" s="1034"/>
      <c r="AI112" s="1034"/>
      <c r="AJ112" s="1035"/>
      <c r="AK112" s="1036" t="s">
        <v>434</v>
      </c>
      <c r="AL112" s="1034"/>
      <c r="AM112" s="1034"/>
      <c r="AN112" s="1034"/>
      <c r="AO112" s="1035"/>
      <c r="AP112" s="1037" t="s">
        <v>403</v>
      </c>
      <c r="AQ112" s="1038"/>
      <c r="AR112" s="1038"/>
      <c r="AS112" s="1038"/>
      <c r="AT112" s="1039"/>
      <c r="AU112" s="975"/>
      <c r="AV112" s="976"/>
      <c r="AW112" s="976"/>
      <c r="AX112" s="976"/>
      <c r="AY112" s="976"/>
      <c r="AZ112" s="1024" t="s">
        <v>441</v>
      </c>
      <c r="BA112" s="1025"/>
      <c r="BB112" s="1025"/>
      <c r="BC112" s="1025"/>
      <c r="BD112" s="1025"/>
      <c r="BE112" s="1025"/>
      <c r="BF112" s="1025"/>
      <c r="BG112" s="1025"/>
      <c r="BH112" s="1025"/>
      <c r="BI112" s="1025"/>
      <c r="BJ112" s="1025"/>
      <c r="BK112" s="1025"/>
      <c r="BL112" s="1025"/>
      <c r="BM112" s="1025"/>
      <c r="BN112" s="1025"/>
      <c r="BO112" s="1025"/>
      <c r="BP112" s="1026"/>
      <c r="BQ112" s="994">
        <v>3848604</v>
      </c>
      <c r="BR112" s="995"/>
      <c r="BS112" s="995"/>
      <c r="BT112" s="995"/>
      <c r="BU112" s="995"/>
      <c r="BV112" s="995">
        <v>3746511</v>
      </c>
      <c r="BW112" s="995"/>
      <c r="BX112" s="995"/>
      <c r="BY112" s="995"/>
      <c r="BZ112" s="995"/>
      <c r="CA112" s="995">
        <v>3904206</v>
      </c>
      <c r="CB112" s="995"/>
      <c r="CC112" s="995"/>
      <c r="CD112" s="995"/>
      <c r="CE112" s="995"/>
      <c r="CF112" s="989">
        <v>54.3</v>
      </c>
      <c r="CG112" s="990"/>
      <c r="CH112" s="990"/>
      <c r="CI112" s="990"/>
      <c r="CJ112" s="990"/>
      <c r="CK112" s="1020"/>
      <c r="CL112" s="1021"/>
      <c r="CM112" s="991" t="s">
        <v>442</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434</v>
      </c>
      <c r="DH112" s="995"/>
      <c r="DI112" s="995"/>
      <c r="DJ112" s="995"/>
      <c r="DK112" s="995"/>
      <c r="DL112" s="995" t="s">
        <v>434</v>
      </c>
      <c r="DM112" s="995"/>
      <c r="DN112" s="995"/>
      <c r="DO112" s="995"/>
      <c r="DP112" s="995"/>
      <c r="DQ112" s="995" t="s">
        <v>434</v>
      </c>
      <c r="DR112" s="995"/>
      <c r="DS112" s="995"/>
      <c r="DT112" s="995"/>
      <c r="DU112" s="995"/>
      <c r="DV112" s="996" t="s">
        <v>406</v>
      </c>
      <c r="DW112" s="996"/>
      <c r="DX112" s="996"/>
      <c r="DY112" s="996"/>
      <c r="DZ112" s="997"/>
    </row>
    <row r="113" spans="1:130" s="226" customFormat="1" ht="26.25" customHeight="1">
      <c r="A113" s="1029"/>
      <c r="B113" s="1030"/>
      <c r="C113" s="1025" t="s">
        <v>443</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v>376849</v>
      </c>
      <c r="AB113" s="1009"/>
      <c r="AC113" s="1009"/>
      <c r="AD113" s="1009"/>
      <c r="AE113" s="1010"/>
      <c r="AF113" s="1011">
        <v>369864</v>
      </c>
      <c r="AG113" s="1009"/>
      <c r="AH113" s="1009"/>
      <c r="AI113" s="1009"/>
      <c r="AJ113" s="1010"/>
      <c r="AK113" s="1011">
        <v>363007</v>
      </c>
      <c r="AL113" s="1009"/>
      <c r="AM113" s="1009"/>
      <c r="AN113" s="1009"/>
      <c r="AO113" s="1010"/>
      <c r="AP113" s="1012">
        <v>5</v>
      </c>
      <c r="AQ113" s="1013"/>
      <c r="AR113" s="1013"/>
      <c r="AS113" s="1013"/>
      <c r="AT113" s="1014"/>
      <c r="AU113" s="975"/>
      <c r="AV113" s="976"/>
      <c r="AW113" s="976"/>
      <c r="AX113" s="976"/>
      <c r="AY113" s="976"/>
      <c r="AZ113" s="1024" t="s">
        <v>444</v>
      </c>
      <c r="BA113" s="1025"/>
      <c r="BB113" s="1025"/>
      <c r="BC113" s="1025"/>
      <c r="BD113" s="1025"/>
      <c r="BE113" s="1025"/>
      <c r="BF113" s="1025"/>
      <c r="BG113" s="1025"/>
      <c r="BH113" s="1025"/>
      <c r="BI113" s="1025"/>
      <c r="BJ113" s="1025"/>
      <c r="BK113" s="1025"/>
      <c r="BL113" s="1025"/>
      <c r="BM113" s="1025"/>
      <c r="BN113" s="1025"/>
      <c r="BO113" s="1025"/>
      <c r="BP113" s="1026"/>
      <c r="BQ113" s="994" t="s">
        <v>434</v>
      </c>
      <c r="BR113" s="995"/>
      <c r="BS113" s="995"/>
      <c r="BT113" s="995"/>
      <c r="BU113" s="995"/>
      <c r="BV113" s="995" t="s">
        <v>434</v>
      </c>
      <c r="BW113" s="995"/>
      <c r="BX113" s="995"/>
      <c r="BY113" s="995"/>
      <c r="BZ113" s="995"/>
      <c r="CA113" s="995" t="s">
        <v>406</v>
      </c>
      <c r="CB113" s="995"/>
      <c r="CC113" s="995"/>
      <c r="CD113" s="995"/>
      <c r="CE113" s="995"/>
      <c r="CF113" s="989" t="s">
        <v>403</v>
      </c>
      <c r="CG113" s="990"/>
      <c r="CH113" s="990"/>
      <c r="CI113" s="990"/>
      <c r="CJ113" s="990"/>
      <c r="CK113" s="1020"/>
      <c r="CL113" s="1021"/>
      <c r="CM113" s="991" t="s">
        <v>445</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t="s">
        <v>446</v>
      </c>
      <c r="DH113" s="1034"/>
      <c r="DI113" s="1034"/>
      <c r="DJ113" s="1034"/>
      <c r="DK113" s="1035"/>
      <c r="DL113" s="1036" t="s">
        <v>434</v>
      </c>
      <c r="DM113" s="1034"/>
      <c r="DN113" s="1034"/>
      <c r="DO113" s="1034"/>
      <c r="DP113" s="1035"/>
      <c r="DQ113" s="1036" t="s">
        <v>446</v>
      </c>
      <c r="DR113" s="1034"/>
      <c r="DS113" s="1034"/>
      <c r="DT113" s="1034"/>
      <c r="DU113" s="1035"/>
      <c r="DV113" s="1037" t="s">
        <v>406</v>
      </c>
      <c r="DW113" s="1038"/>
      <c r="DX113" s="1038"/>
      <c r="DY113" s="1038"/>
      <c r="DZ113" s="1039"/>
    </row>
    <row r="114" spans="1:130" s="226" customFormat="1" ht="26.25" customHeight="1">
      <c r="A114" s="1029"/>
      <c r="B114" s="1030"/>
      <c r="C114" s="1025" t="s">
        <v>447</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t="s">
        <v>448</v>
      </c>
      <c r="AB114" s="1034"/>
      <c r="AC114" s="1034"/>
      <c r="AD114" s="1034"/>
      <c r="AE114" s="1035"/>
      <c r="AF114" s="1036" t="s">
        <v>449</v>
      </c>
      <c r="AG114" s="1034"/>
      <c r="AH114" s="1034"/>
      <c r="AI114" s="1034"/>
      <c r="AJ114" s="1035"/>
      <c r="AK114" s="1036" t="s">
        <v>434</v>
      </c>
      <c r="AL114" s="1034"/>
      <c r="AM114" s="1034"/>
      <c r="AN114" s="1034"/>
      <c r="AO114" s="1035"/>
      <c r="AP114" s="1037" t="s">
        <v>434</v>
      </c>
      <c r="AQ114" s="1038"/>
      <c r="AR114" s="1038"/>
      <c r="AS114" s="1038"/>
      <c r="AT114" s="1039"/>
      <c r="AU114" s="975"/>
      <c r="AV114" s="976"/>
      <c r="AW114" s="976"/>
      <c r="AX114" s="976"/>
      <c r="AY114" s="976"/>
      <c r="AZ114" s="1024" t="s">
        <v>450</v>
      </c>
      <c r="BA114" s="1025"/>
      <c r="BB114" s="1025"/>
      <c r="BC114" s="1025"/>
      <c r="BD114" s="1025"/>
      <c r="BE114" s="1025"/>
      <c r="BF114" s="1025"/>
      <c r="BG114" s="1025"/>
      <c r="BH114" s="1025"/>
      <c r="BI114" s="1025"/>
      <c r="BJ114" s="1025"/>
      <c r="BK114" s="1025"/>
      <c r="BL114" s="1025"/>
      <c r="BM114" s="1025"/>
      <c r="BN114" s="1025"/>
      <c r="BO114" s="1025"/>
      <c r="BP114" s="1026"/>
      <c r="BQ114" s="994">
        <v>3112256</v>
      </c>
      <c r="BR114" s="995"/>
      <c r="BS114" s="995"/>
      <c r="BT114" s="995"/>
      <c r="BU114" s="995"/>
      <c r="BV114" s="995">
        <v>3172451</v>
      </c>
      <c r="BW114" s="995"/>
      <c r="BX114" s="995"/>
      <c r="BY114" s="995"/>
      <c r="BZ114" s="995"/>
      <c r="CA114" s="995">
        <v>3103646</v>
      </c>
      <c r="CB114" s="995"/>
      <c r="CC114" s="995"/>
      <c r="CD114" s="995"/>
      <c r="CE114" s="995"/>
      <c r="CF114" s="989">
        <v>43.2</v>
      </c>
      <c r="CG114" s="990"/>
      <c r="CH114" s="990"/>
      <c r="CI114" s="990"/>
      <c r="CJ114" s="990"/>
      <c r="CK114" s="1020"/>
      <c r="CL114" s="1021"/>
      <c r="CM114" s="991" t="s">
        <v>451</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v>15894</v>
      </c>
      <c r="DH114" s="1034"/>
      <c r="DI114" s="1034"/>
      <c r="DJ114" s="1034"/>
      <c r="DK114" s="1035"/>
      <c r="DL114" s="1036">
        <v>10475</v>
      </c>
      <c r="DM114" s="1034"/>
      <c r="DN114" s="1034"/>
      <c r="DO114" s="1034"/>
      <c r="DP114" s="1035"/>
      <c r="DQ114" s="1036">
        <v>5050</v>
      </c>
      <c r="DR114" s="1034"/>
      <c r="DS114" s="1034"/>
      <c r="DT114" s="1034"/>
      <c r="DU114" s="1035"/>
      <c r="DV114" s="1037">
        <v>0.1</v>
      </c>
      <c r="DW114" s="1038"/>
      <c r="DX114" s="1038"/>
      <c r="DY114" s="1038"/>
      <c r="DZ114" s="1039"/>
    </row>
    <row r="115" spans="1:130" s="226" customFormat="1" ht="26.25" customHeight="1">
      <c r="A115" s="1029"/>
      <c r="B115" s="1030"/>
      <c r="C115" s="1025" t="s">
        <v>452</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v>38869</v>
      </c>
      <c r="AB115" s="1009"/>
      <c r="AC115" s="1009"/>
      <c r="AD115" s="1009"/>
      <c r="AE115" s="1010"/>
      <c r="AF115" s="1011">
        <v>38544</v>
      </c>
      <c r="AG115" s="1009"/>
      <c r="AH115" s="1009"/>
      <c r="AI115" s="1009"/>
      <c r="AJ115" s="1010"/>
      <c r="AK115" s="1011">
        <v>35235</v>
      </c>
      <c r="AL115" s="1009"/>
      <c r="AM115" s="1009"/>
      <c r="AN115" s="1009"/>
      <c r="AO115" s="1010"/>
      <c r="AP115" s="1012">
        <v>0.5</v>
      </c>
      <c r="AQ115" s="1013"/>
      <c r="AR115" s="1013"/>
      <c r="AS115" s="1013"/>
      <c r="AT115" s="1014"/>
      <c r="AU115" s="975"/>
      <c r="AV115" s="976"/>
      <c r="AW115" s="976"/>
      <c r="AX115" s="976"/>
      <c r="AY115" s="976"/>
      <c r="AZ115" s="1024" t="s">
        <v>453</v>
      </c>
      <c r="BA115" s="1025"/>
      <c r="BB115" s="1025"/>
      <c r="BC115" s="1025"/>
      <c r="BD115" s="1025"/>
      <c r="BE115" s="1025"/>
      <c r="BF115" s="1025"/>
      <c r="BG115" s="1025"/>
      <c r="BH115" s="1025"/>
      <c r="BI115" s="1025"/>
      <c r="BJ115" s="1025"/>
      <c r="BK115" s="1025"/>
      <c r="BL115" s="1025"/>
      <c r="BM115" s="1025"/>
      <c r="BN115" s="1025"/>
      <c r="BO115" s="1025"/>
      <c r="BP115" s="1026"/>
      <c r="BQ115" s="994">
        <v>110068</v>
      </c>
      <c r="BR115" s="995"/>
      <c r="BS115" s="995"/>
      <c r="BT115" s="995"/>
      <c r="BU115" s="995"/>
      <c r="BV115" s="995">
        <v>108599</v>
      </c>
      <c r="BW115" s="995"/>
      <c r="BX115" s="995"/>
      <c r="BY115" s="995"/>
      <c r="BZ115" s="995"/>
      <c r="CA115" s="995">
        <v>101262</v>
      </c>
      <c r="CB115" s="995"/>
      <c r="CC115" s="995"/>
      <c r="CD115" s="995"/>
      <c r="CE115" s="995"/>
      <c r="CF115" s="989">
        <v>1.4</v>
      </c>
      <c r="CG115" s="990"/>
      <c r="CH115" s="990"/>
      <c r="CI115" s="990"/>
      <c r="CJ115" s="990"/>
      <c r="CK115" s="1020"/>
      <c r="CL115" s="1021"/>
      <c r="CM115" s="1024" t="s">
        <v>454</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t="s">
        <v>434</v>
      </c>
      <c r="DH115" s="1034"/>
      <c r="DI115" s="1034"/>
      <c r="DJ115" s="1034"/>
      <c r="DK115" s="1035"/>
      <c r="DL115" s="1036" t="s">
        <v>438</v>
      </c>
      <c r="DM115" s="1034"/>
      <c r="DN115" s="1034"/>
      <c r="DO115" s="1034"/>
      <c r="DP115" s="1035"/>
      <c r="DQ115" s="1036" t="s">
        <v>434</v>
      </c>
      <c r="DR115" s="1034"/>
      <c r="DS115" s="1034"/>
      <c r="DT115" s="1034"/>
      <c r="DU115" s="1035"/>
      <c r="DV115" s="1037" t="s">
        <v>406</v>
      </c>
      <c r="DW115" s="1038"/>
      <c r="DX115" s="1038"/>
      <c r="DY115" s="1038"/>
      <c r="DZ115" s="1039"/>
    </row>
    <row r="116" spans="1:130" s="226" customFormat="1" ht="26.25" customHeight="1">
      <c r="A116" s="1031"/>
      <c r="B116" s="1032"/>
      <c r="C116" s="1040" t="s">
        <v>455</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434</v>
      </c>
      <c r="AB116" s="1034"/>
      <c r="AC116" s="1034"/>
      <c r="AD116" s="1034"/>
      <c r="AE116" s="1035"/>
      <c r="AF116" s="1036" t="s">
        <v>403</v>
      </c>
      <c r="AG116" s="1034"/>
      <c r="AH116" s="1034"/>
      <c r="AI116" s="1034"/>
      <c r="AJ116" s="1035"/>
      <c r="AK116" s="1036" t="s">
        <v>406</v>
      </c>
      <c r="AL116" s="1034"/>
      <c r="AM116" s="1034"/>
      <c r="AN116" s="1034"/>
      <c r="AO116" s="1035"/>
      <c r="AP116" s="1037" t="s">
        <v>438</v>
      </c>
      <c r="AQ116" s="1038"/>
      <c r="AR116" s="1038"/>
      <c r="AS116" s="1038"/>
      <c r="AT116" s="1039"/>
      <c r="AU116" s="975"/>
      <c r="AV116" s="976"/>
      <c r="AW116" s="976"/>
      <c r="AX116" s="976"/>
      <c r="AY116" s="976"/>
      <c r="AZ116" s="1042" t="s">
        <v>456</v>
      </c>
      <c r="BA116" s="1043"/>
      <c r="BB116" s="1043"/>
      <c r="BC116" s="1043"/>
      <c r="BD116" s="1043"/>
      <c r="BE116" s="1043"/>
      <c r="BF116" s="1043"/>
      <c r="BG116" s="1043"/>
      <c r="BH116" s="1043"/>
      <c r="BI116" s="1043"/>
      <c r="BJ116" s="1043"/>
      <c r="BK116" s="1043"/>
      <c r="BL116" s="1043"/>
      <c r="BM116" s="1043"/>
      <c r="BN116" s="1043"/>
      <c r="BO116" s="1043"/>
      <c r="BP116" s="1044"/>
      <c r="BQ116" s="994" t="s">
        <v>434</v>
      </c>
      <c r="BR116" s="995"/>
      <c r="BS116" s="995"/>
      <c r="BT116" s="995"/>
      <c r="BU116" s="995"/>
      <c r="BV116" s="995" t="s">
        <v>403</v>
      </c>
      <c r="BW116" s="995"/>
      <c r="BX116" s="995"/>
      <c r="BY116" s="995"/>
      <c r="BZ116" s="995"/>
      <c r="CA116" s="995" t="s">
        <v>406</v>
      </c>
      <c r="CB116" s="995"/>
      <c r="CC116" s="995"/>
      <c r="CD116" s="995"/>
      <c r="CE116" s="995"/>
      <c r="CF116" s="989" t="s">
        <v>434</v>
      </c>
      <c r="CG116" s="990"/>
      <c r="CH116" s="990"/>
      <c r="CI116" s="990"/>
      <c r="CJ116" s="990"/>
      <c r="CK116" s="1020"/>
      <c r="CL116" s="1021"/>
      <c r="CM116" s="991" t="s">
        <v>457</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t="s">
        <v>406</v>
      </c>
      <c r="DH116" s="1034"/>
      <c r="DI116" s="1034"/>
      <c r="DJ116" s="1034"/>
      <c r="DK116" s="1035"/>
      <c r="DL116" s="1036" t="s">
        <v>434</v>
      </c>
      <c r="DM116" s="1034"/>
      <c r="DN116" s="1034"/>
      <c r="DO116" s="1034"/>
      <c r="DP116" s="1035"/>
      <c r="DQ116" s="1036" t="s">
        <v>406</v>
      </c>
      <c r="DR116" s="1034"/>
      <c r="DS116" s="1034"/>
      <c r="DT116" s="1034"/>
      <c r="DU116" s="1035"/>
      <c r="DV116" s="1037" t="s">
        <v>406</v>
      </c>
      <c r="DW116" s="1038"/>
      <c r="DX116" s="1038"/>
      <c r="DY116" s="1038"/>
      <c r="DZ116" s="1039"/>
    </row>
    <row r="117" spans="1:130" s="226" customFormat="1" ht="26.25" customHeight="1">
      <c r="A117" s="979" t="s">
        <v>182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458</v>
      </c>
      <c r="Z117" s="961"/>
      <c r="AA117" s="1051">
        <v>2486628</v>
      </c>
      <c r="AB117" s="1052"/>
      <c r="AC117" s="1052"/>
      <c r="AD117" s="1052"/>
      <c r="AE117" s="1053"/>
      <c r="AF117" s="1054">
        <v>2395493</v>
      </c>
      <c r="AG117" s="1052"/>
      <c r="AH117" s="1052"/>
      <c r="AI117" s="1052"/>
      <c r="AJ117" s="1053"/>
      <c r="AK117" s="1054">
        <v>2464272</v>
      </c>
      <c r="AL117" s="1052"/>
      <c r="AM117" s="1052"/>
      <c r="AN117" s="1052"/>
      <c r="AO117" s="1053"/>
      <c r="AP117" s="1055"/>
      <c r="AQ117" s="1056"/>
      <c r="AR117" s="1056"/>
      <c r="AS117" s="1056"/>
      <c r="AT117" s="1057"/>
      <c r="AU117" s="975"/>
      <c r="AV117" s="976"/>
      <c r="AW117" s="976"/>
      <c r="AX117" s="976"/>
      <c r="AY117" s="976"/>
      <c r="AZ117" s="1042" t="s">
        <v>459</v>
      </c>
      <c r="BA117" s="1043"/>
      <c r="BB117" s="1043"/>
      <c r="BC117" s="1043"/>
      <c r="BD117" s="1043"/>
      <c r="BE117" s="1043"/>
      <c r="BF117" s="1043"/>
      <c r="BG117" s="1043"/>
      <c r="BH117" s="1043"/>
      <c r="BI117" s="1043"/>
      <c r="BJ117" s="1043"/>
      <c r="BK117" s="1043"/>
      <c r="BL117" s="1043"/>
      <c r="BM117" s="1043"/>
      <c r="BN117" s="1043"/>
      <c r="BO117" s="1043"/>
      <c r="BP117" s="1044"/>
      <c r="BQ117" s="994" t="s">
        <v>406</v>
      </c>
      <c r="BR117" s="995"/>
      <c r="BS117" s="995"/>
      <c r="BT117" s="995"/>
      <c r="BU117" s="995"/>
      <c r="BV117" s="995" t="s">
        <v>434</v>
      </c>
      <c r="BW117" s="995"/>
      <c r="BX117" s="995"/>
      <c r="BY117" s="995"/>
      <c r="BZ117" s="995"/>
      <c r="CA117" s="995" t="s">
        <v>403</v>
      </c>
      <c r="CB117" s="995"/>
      <c r="CC117" s="995"/>
      <c r="CD117" s="995"/>
      <c r="CE117" s="995"/>
      <c r="CF117" s="989" t="s">
        <v>403</v>
      </c>
      <c r="CG117" s="990"/>
      <c r="CH117" s="990"/>
      <c r="CI117" s="990"/>
      <c r="CJ117" s="990"/>
      <c r="CK117" s="1020"/>
      <c r="CL117" s="1021"/>
      <c r="CM117" s="991" t="s">
        <v>460</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406</v>
      </c>
      <c r="DH117" s="1034"/>
      <c r="DI117" s="1034"/>
      <c r="DJ117" s="1034"/>
      <c r="DK117" s="1035"/>
      <c r="DL117" s="1036" t="s">
        <v>406</v>
      </c>
      <c r="DM117" s="1034"/>
      <c r="DN117" s="1034"/>
      <c r="DO117" s="1034"/>
      <c r="DP117" s="1035"/>
      <c r="DQ117" s="1036" t="s">
        <v>434</v>
      </c>
      <c r="DR117" s="1034"/>
      <c r="DS117" s="1034"/>
      <c r="DT117" s="1034"/>
      <c r="DU117" s="1035"/>
      <c r="DV117" s="1037" t="s">
        <v>434</v>
      </c>
      <c r="DW117" s="1038"/>
      <c r="DX117" s="1038"/>
      <c r="DY117" s="1038"/>
      <c r="DZ117" s="1039"/>
    </row>
    <row r="118" spans="1:130" s="226" customFormat="1" ht="26.25" customHeight="1">
      <c r="A118" s="97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427</v>
      </c>
      <c r="AB118" s="960"/>
      <c r="AC118" s="960"/>
      <c r="AD118" s="960"/>
      <c r="AE118" s="961"/>
      <c r="AF118" s="959" t="s">
        <v>300</v>
      </c>
      <c r="AG118" s="960"/>
      <c r="AH118" s="960"/>
      <c r="AI118" s="960"/>
      <c r="AJ118" s="961"/>
      <c r="AK118" s="959" t="s">
        <v>299</v>
      </c>
      <c r="AL118" s="960"/>
      <c r="AM118" s="960"/>
      <c r="AN118" s="960"/>
      <c r="AO118" s="961"/>
      <c r="AP118" s="1046" t="s">
        <v>428</v>
      </c>
      <c r="AQ118" s="1047"/>
      <c r="AR118" s="1047"/>
      <c r="AS118" s="1047"/>
      <c r="AT118" s="1048"/>
      <c r="AU118" s="975"/>
      <c r="AV118" s="976"/>
      <c r="AW118" s="976"/>
      <c r="AX118" s="976"/>
      <c r="AY118" s="976"/>
      <c r="AZ118" s="1049" t="s">
        <v>461</v>
      </c>
      <c r="BA118" s="1040"/>
      <c r="BB118" s="1040"/>
      <c r="BC118" s="1040"/>
      <c r="BD118" s="1040"/>
      <c r="BE118" s="1040"/>
      <c r="BF118" s="1040"/>
      <c r="BG118" s="1040"/>
      <c r="BH118" s="1040"/>
      <c r="BI118" s="1040"/>
      <c r="BJ118" s="1040"/>
      <c r="BK118" s="1040"/>
      <c r="BL118" s="1040"/>
      <c r="BM118" s="1040"/>
      <c r="BN118" s="1040"/>
      <c r="BO118" s="1040"/>
      <c r="BP118" s="1041"/>
      <c r="BQ118" s="1072" t="s">
        <v>434</v>
      </c>
      <c r="BR118" s="1073"/>
      <c r="BS118" s="1073"/>
      <c r="BT118" s="1073"/>
      <c r="BU118" s="1073"/>
      <c r="BV118" s="1073" t="s">
        <v>403</v>
      </c>
      <c r="BW118" s="1073"/>
      <c r="BX118" s="1073"/>
      <c r="BY118" s="1073"/>
      <c r="BZ118" s="1073"/>
      <c r="CA118" s="1073" t="s">
        <v>438</v>
      </c>
      <c r="CB118" s="1073"/>
      <c r="CC118" s="1073"/>
      <c r="CD118" s="1073"/>
      <c r="CE118" s="1073"/>
      <c r="CF118" s="989" t="s">
        <v>438</v>
      </c>
      <c r="CG118" s="990"/>
      <c r="CH118" s="990"/>
      <c r="CI118" s="990"/>
      <c r="CJ118" s="990"/>
      <c r="CK118" s="1020"/>
      <c r="CL118" s="1021"/>
      <c r="CM118" s="991" t="s">
        <v>462</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438</v>
      </c>
      <c r="DH118" s="1034"/>
      <c r="DI118" s="1034"/>
      <c r="DJ118" s="1034"/>
      <c r="DK118" s="1035"/>
      <c r="DL118" s="1036" t="s">
        <v>446</v>
      </c>
      <c r="DM118" s="1034"/>
      <c r="DN118" s="1034"/>
      <c r="DO118" s="1034"/>
      <c r="DP118" s="1035"/>
      <c r="DQ118" s="1036" t="s">
        <v>438</v>
      </c>
      <c r="DR118" s="1034"/>
      <c r="DS118" s="1034"/>
      <c r="DT118" s="1034"/>
      <c r="DU118" s="1035"/>
      <c r="DV118" s="1037" t="s">
        <v>434</v>
      </c>
      <c r="DW118" s="1038"/>
      <c r="DX118" s="1038"/>
      <c r="DY118" s="1038"/>
      <c r="DZ118" s="1039"/>
    </row>
    <row r="119" spans="1:130" s="226" customFormat="1" ht="26.25" customHeight="1">
      <c r="A119" s="1133" t="s">
        <v>432</v>
      </c>
      <c r="B119" s="1019"/>
      <c r="C119" s="998" t="s">
        <v>433</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t="s">
        <v>434</v>
      </c>
      <c r="AB119" s="967"/>
      <c r="AC119" s="967"/>
      <c r="AD119" s="967"/>
      <c r="AE119" s="968"/>
      <c r="AF119" s="969" t="s">
        <v>434</v>
      </c>
      <c r="AG119" s="967"/>
      <c r="AH119" s="967"/>
      <c r="AI119" s="967"/>
      <c r="AJ119" s="968"/>
      <c r="AK119" s="969" t="s">
        <v>449</v>
      </c>
      <c r="AL119" s="967"/>
      <c r="AM119" s="967"/>
      <c r="AN119" s="967"/>
      <c r="AO119" s="968"/>
      <c r="AP119" s="970" t="s">
        <v>438</v>
      </c>
      <c r="AQ119" s="971"/>
      <c r="AR119" s="971"/>
      <c r="AS119" s="971"/>
      <c r="AT119" s="972"/>
      <c r="AU119" s="977"/>
      <c r="AV119" s="978"/>
      <c r="AW119" s="978"/>
      <c r="AX119" s="978"/>
      <c r="AY119" s="978"/>
      <c r="AZ119" s="257" t="s">
        <v>182</v>
      </c>
      <c r="BA119" s="257"/>
      <c r="BB119" s="257"/>
      <c r="BC119" s="257"/>
      <c r="BD119" s="257"/>
      <c r="BE119" s="257"/>
      <c r="BF119" s="257"/>
      <c r="BG119" s="257"/>
      <c r="BH119" s="257"/>
      <c r="BI119" s="257"/>
      <c r="BJ119" s="257"/>
      <c r="BK119" s="257"/>
      <c r="BL119" s="257"/>
      <c r="BM119" s="257"/>
      <c r="BN119" s="257"/>
      <c r="BO119" s="1050" t="s">
        <v>463</v>
      </c>
      <c r="BP119" s="1081"/>
      <c r="BQ119" s="1072">
        <v>28547053</v>
      </c>
      <c r="BR119" s="1073"/>
      <c r="BS119" s="1073"/>
      <c r="BT119" s="1073"/>
      <c r="BU119" s="1073"/>
      <c r="BV119" s="1073">
        <v>28511692</v>
      </c>
      <c r="BW119" s="1073"/>
      <c r="BX119" s="1073"/>
      <c r="BY119" s="1073"/>
      <c r="BZ119" s="1073"/>
      <c r="CA119" s="1073">
        <v>29441820</v>
      </c>
      <c r="CB119" s="1073"/>
      <c r="CC119" s="1073"/>
      <c r="CD119" s="1073"/>
      <c r="CE119" s="1073"/>
      <c r="CF119" s="1074"/>
      <c r="CG119" s="1075"/>
      <c r="CH119" s="1075"/>
      <c r="CI119" s="1075"/>
      <c r="CJ119" s="1076"/>
      <c r="CK119" s="1022"/>
      <c r="CL119" s="1023"/>
      <c r="CM119" s="1077" t="s">
        <v>464</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v>148658</v>
      </c>
      <c r="DH119" s="1059"/>
      <c r="DI119" s="1059"/>
      <c r="DJ119" s="1059"/>
      <c r="DK119" s="1060"/>
      <c r="DL119" s="1058">
        <v>115854</v>
      </c>
      <c r="DM119" s="1059"/>
      <c r="DN119" s="1059"/>
      <c r="DO119" s="1059"/>
      <c r="DP119" s="1060"/>
      <c r="DQ119" s="1058">
        <v>86530</v>
      </c>
      <c r="DR119" s="1059"/>
      <c r="DS119" s="1059"/>
      <c r="DT119" s="1059"/>
      <c r="DU119" s="1060"/>
      <c r="DV119" s="1061">
        <v>1.2</v>
      </c>
      <c r="DW119" s="1062"/>
      <c r="DX119" s="1062"/>
      <c r="DY119" s="1062"/>
      <c r="DZ119" s="1063"/>
    </row>
    <row r="120" spans="1:130" s="226" customFormat="1" ht="26.25" customHeight="1">
      <c r="A120" s="1134"/>
      <c r="B120" s="1021"/>
      <c r="C120" s="991" t="s">
        <v>437</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406</v>
      </c>
      <c r="AB120" s="1034"/>
      <c r="AC120" s="1034"/>
      <c r="AD120" s="1034"/>
      <c r="AE120" s="1035"/>
      <c r="AF120" s="1036" t="s">
        <v>446</v>
      </c>
      <c r="AG120" s="1034"/>
      <c r="AH120" s="1034"/>
      <c r="AI120" s="1034"/>
      <c r="AJ120" s="1035"/>
      <c r="AK120" s="1036" t="s">
        <v>434</v>
      </c>
      <c r="AL120" s="1034"/>
      <c r="AM120" s="1034"/>
      <c r="AN120" s="1034"/>
      <c r="AO120" s="1035"/>
      <c r="AP120" s="1037" t="s">
        <v>434</v>
      </c>
      <c r="AQ120" s="1038"/>
      <c r="AR120" s="1038"/>
      <c r="AS120" s="1038"/>
      <c r="AT120" s="1039"/>
      <c r="AU120" s="1064" t="s">
        <v>465</v>
      </c>
      <c r="AV120" s="1065"/>
      <c r="AW120" s="1065"/>
      <c r="AX120" s="1065"/>
      <c r="AY120" s="1066"/>
      <c r="AZ120" s="1015" t="s">
        <v>466</v>
      </c>
      <c r="BA120" s="964"/>
      <c r="BB120" s="964"/>
      <c r="BC120" s="964"/>
      <c r="BD120" s="964"/>
      <c r="BE120" s="964"/>
      <c r="BF120" s="964"/>
      <c r="BG120" s="964"/>
      <c r="BH120" s="964"/>
      <c r="BI120" s="964"/>
      <c r="BJ120" s="964"/>
      <c r="BK120" s="964"/>
      <c r="BL120" s="964"/>
      <c r="BM120" s="964"/>
      <c r="BN120" s="964"/>
      <c r="BO120" s="964"/>
      <c r="BP120" s="965"/>
      <c r="BQ120" s="1001">
        <v>5953075</v>
      </c>
      <c r="BR120" s="1002"/>
      <c r="BS120" s="1002"/>
      <c r="BT120" s="1002"/>
      <c r="BU120" s="1002"/>
      <c r="BV120" s="1002">
        <v>5917360</v>
      </c>
      <c r="BW120" s="1002"/>
      <c r="BX120" s="1002"/>
      <c r="BY120" s="1002"/>
      <c r="BZ120" s="1002"/>
      <c r="CA120" s="1002">
        <v>6299136</v>
      </c>
      <c r="CB120" s="1002"/>
      <c r="CC120" s="1002"/>
      <c r="CD120" s="1002"/>
      <c r="CE120" s="1002"/>
      <c r="CF120" s="1016">
        <v>87.6</v>
      </c>
      <c r="CG120" s="1017"/>
      <c r="CH120" s="1017"/>
      <c r="CI120" s="1017"/>
      <c r="CJ120" s="1017"/>
      <c r="CK120" s="1082" t="s">
        <v>467</v>
      </c>
      <c r="CL120" s="1083"/>
      <c r="CM120" s="1083"/>
      <c r="CN120" s="1083"/>
      <c r="CO120" s="1084"/>
      <c r="CP120" s="1090" t="s">
        <v>468</v>
      </c>
      <c r="CQ120" s="1091"/>
      <c r="CR120" s="1091"/>
      <c r="CS120" s="1091"/>
      <c r="CT120" s="1091"/>
      <c r="CU120" s="1091"/>
      <c r="CV120" s="1091"/>
      <c r="CW120" s="1091"/>
      <c r="CX120" s="1091"/>
      <c r="CY120" s="1091"/>
      <c r="CZ120" s="1091"/>
      <c r="DA120" s="1091"/>
      <c r="DB120" s="1091"/>
      <c r="DC120" s="1091"/>
      <c r="DD120" s="1091"/>
      <c r="DE120" s="1091"/>
      <c r="DF120" s="1092"/>
      <c r="DG120" s="1001">
        <v>3201611</v>
      </c>
      <c r="DH120" s="1002"/>
      <c r="DI120" s="1002"/>
      <c r="DJ120" s="1002"/>
      <c r="DK120" s="1002"/>
      <c r="DL120" s="1002">
        <v>3066248</v>
      </c>
      <c r="DM120" s="1002"/>
      <c r="DN120" s="1002"/>
      <c r="DO120" s="1002"/>
      <c r="DP120" s="1002"/>
      <c r="DQ120" s="1002">
        <v>2927189</v>
      </c>
      <c r="DR120" s="1002"/>
      <c r="DS120" s="1002"/>
      <c r="DT120" s="1002"/>
      <c r="DU120" s="1002"/>
      <c r="DV120" s="1003">
        <v>40.700000000000003</v>
      </c>
      <c r="DW120" s="1003"/>
      <c r="DX120" s="1003"/>
      <c r="DY120" s="1003"/>
      <c r="DZ120" s="1004"/>
    </row>
    <row r="121" spans="1:130" s="226" customFormat="1" ht="26.25" customHeight="1">
      <c r="A121" s="1134"/>
      <c r="B121" s="1021"/>
      <c r="C121" s="1042" t="s">
        <v>469</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t="s">
        <v>446</v>
      </c>
      <c r="AB121" s="1034"/>
      <c r="AC121" s="1034"/>
      <c r="AD121" s="1034"/>
      <c r="AE121" s="1035"/>
      <c r="AF121" s="1036" t="s">
        <v>403</v>
      </c>
      <c r="AG121" s="1034"/>
      <c r="AH121" s="1034"/>
      <c r="AI121" s="1034"/>
      <c r="AJ121" s="1035"/>
      <c r="AK121" s="1036" t="s">
        <v>406</v>
      </c>
      <c r="AL121" s="1034"/>
      <c r="AM121" s="1034"/>
      <c r="AN121" s="1034"/>
      <c r="AO121" s="1035"/>
      <c r="AP121" s="1037" t="s">
        <v>434</v>
      </c>
      <c r="AQ121" s="1038"/>
      <c r="AR121" s="1038"/>
      <c r="AS121" s="1038"/>
      <c r="AT121" s="1039"/>
      <c r="AU121" s="1067"/>
      <c r="AV121" s="1068"/>
      <c r="AW121" s="1068"/>
      <c r="AX121" s="1068"/>
      <c r="AY121" s="1069"/>
      <c r="AZ121" s="1024" t="s">
        <v>470</v>
      </c>
      <c r="BA121" s="1025"/>
      <c r="BB121" s="1025"/>
      <c r="BC121" s="1025"/>
      <c r="BD121" s="1025"/>
      <c r="BE121" s="1025"/>
      <c r="BF121" s="1025"/>
      <c r="BG121" s="1025"/>
      <c r="BH121" s="1025"/>
      <c r="BI121" s="1025"/>
      <c r="BJ121" s="1025"/>
      <c r="BK121" s="1025"/>
      <c r="BL121" s="1025"/>
      <c r="BM121" s="1025"/>
      <c r="BN121" s="1025"/>
      <c r="BO121" s="1025"/>
      <c r="BP121" s="1026"/>
      <c r="BQ121" s="994">
        <v>874774</v>
      </c>
      <c r="BR121" s="995"/>
      <c r="BS121" s="995"/>
      <c r="BT121" s="995"/>
      <c r="BU121" s="995"/>
      <c r="BV121" s="995">
        <v>835692</v>
      </c>
      <c r="BW121" s="995"/>
      <c r="BX121" s="995"/>
      <c r="BY121" s="995"/>
      <c r="BZ121" s="995"/>
      <c r="CA121" s="995">
        <v>746239</v>
      </c>
      <c r="CB121" s="995"/>
      <c r="CC121" s="995"/>
      <c r="CD121" s="995"/>
      <c r="CE121" s="995"/>
      <c r="CF121" s="989">
        <v>10.4</v>
      </c>
      <c r="CG121" s="990"/>
      <c r="CH121" s="990"/>
      <c r="CI121" s="990"/>
      <c r="CJ121" s="990"/>
      <c r="CK121" s="1085"/>
      <c r="CL121" s="1086"/>
      <c r="CM121" s="1086"/>
      <c r="CN121" s="1086"/>
      <c r="CO121" s="1087"/>
      <c r="CP121" s="1095" t="s">
        <v>471</v>
      </c>
      <c r="CQ121" s="1096"/>
      <c r="CR121" s="1096"/>
      <c r="CS121" s="1096"/>
      <c r="CT121" s="1096"/>
      <c r="CU121" s="1096"/>
      <c r="CV121" s="1096"/>
      <c r="CW121" s="1096"/>
      <c r="CX121" s="1096"/>
      <c r="CY121" s="1096"/>
      <c r="CZ121" s="1096"/>
      <c r="DA121" s="1096"/>
      <c r="DB121" s="1096"/>
      <c r="DC121" s="1096"/>
      <c r="DD121" s="1096"/>
      <c r="DE121" s="1096"/>
      <c r="DF121" s="1097"/>
      <c r="DG121" s="994">
        <v>2610</v>
      </c>
      <c r="DH121" s="995"/>
      <c r="DI121" s="995"/>
      <c r="DJ121" s="995"/>
      <c r="DK121" s="995"/>
      <c r="DL121" s="995">
        <v>2514</v>
      </c>
      <c r="DM121" s="995"/>
      <c r="DN121" s="995"/>
      <c r="DO121" s="995"/>
      <c r="DP121" s="995"/>
      <c r="DQ121" s="995">
        <v>860983</v>
      </c>
      <c r="DR121" s="995"/>
      <c r="DS121" s="995"/>
      <c r="DT121" s="995"/>
      <c r="DU121" s="995"/>
      <c r="DV121" s="996">
        <v>12</v>
      </c>
      <c r="DW121" s="996"/>
      <c r="DX121" s="996"/>
      <c r="DY121" s="996"/>
      <c r="DZ121" s="997"/>
    </row>
    <row r="122" spans="1:130" s="226" customFormat="1" ht="26.25" customHeight="1">
      <c r="A122" s="1134"/>
      <c r="B122" s="1021"/>
      <c r="C122" s="991" t="s">
        <v>451</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v>5414</v>
      </c>
      <c r="AB122" s="1034"/>
      <c r="AC122" s="1034"/>
      <c r="AD122" s="1034"/>
      <c r="AE122" s="1035"/>
      <c r="AF122" s="1036">
        <v>5419</v>
      </c>
      <c r="AG122" s="1034"/>
      <c r="AH122" s="1034"/>
      <c r="AI122" s="1034"/>
      <c r="AJ122" s="1035"/>
      <c r="AK122" s="1036">
        <v>5425</v>
      </c>
      <c r="AL122" s="1034"/>
      <c r="AM122" s="1034"/>
      <c r="AN122" s="1034"/>
      <c r="AO122" s="1035"/>
      <c r="AP122" s="1037">
        <v>0.1</v>
      </c>
      <c r="AQ122" s="1038"/>
      <c r="AR122" s="1038"/>
      <c r="AS122" s="1038"/>
      <c r="AT122" s="1039"/>
      <c r="AU122" s="1067"/>
      <c r="AV122" s="1068"/>
      <c r="AW122" s="1068"/>
      <c r="AX122" s="1068"/>
      <c r="AY122" s="1069"/>
      <c r="AZ122" s="1049" t="s">
        <v>472</v>
      </c>
      <c r="BA122" s="1040"/>
      <c r="BB122" s="1040"/>
      <c r="BC122" s="1040"/>
      <c r="BD122" s="1040"/>
      <c r="BE122" s="1040"/>
      <c r="BF122" s="1040"/>
      <c r="BG122" s="1040"/>
      <c r="BH122" s="1040"/>
      <c r="BI122" s="1040"/>
      <c r="BJ122" s="1040"/>
      <c r="BK122" s="1040"/>
      <c r="BL122" s="1040"/>
      <c r="BM122" s="1040"/>
      <c r="BN122" s="1040"/>
      <c r="BO122" s="1040"/>
      <c r="BP122" s="1041"/>
      <c r="BQ122" s="1072">
        <v>16181293</v>
      </c>
      <c r="BR122" s="1073"/>
      <c r="BS122" s="1073"/>
      <c r="BT122" s="1073"/>
      <c r="BU122" s="1073"/>
      <c r="BV122" s="1073">
        <v>15824774</v>
      </c>
      <c r="BW122" s="1073"/>
      <c r="BX122" s="1073"/>
      <c r="BY122" s="1073"/>
      <c r="BZ122" s="1073"/>
      <c r="CA122" s="1073">
        <v>16140360</v>
      </c>
      <c r="CB122" s="1073"/>
      <c r="CC122" s="1073"/>
      <c r="CD122" s="1073"/>
      <c r="CE122" s="1073"/>
      <c r="CF122" s="1093">
        <v>224.5</v>
      </c>
      <c r="CG122" s="1094"/>
      <c r="CH122" s="1094"/>
      <c r="CI122" s="1094"/>
      <c r="CJ122" s="1094"/>
      <c r="CK122" s="1085"/>
      <c r="CL122" s="1086"/>
      <c r="CM122" s="1086"/>
      <c r="CN122" s="1086"/>
      <c r="CO122" s="1087"/>
      <c r="CP122" s="1095" t="s">
        <v>473</v>
      </c>
      <c r="CQ122" s="1096"/>
      <c r="CR122" s="1096"/>
      <c r="CS122" s="1096"/>
      <c r="CT122" s="1096"/>
      <c r="CU122" s="1096"/>
      <c r="CV122" s="1096"/>
      <c r="CW122" s="1096"/>
      <c r="CX122" s="1096"/>
      <c r="CY122" s="1096"/>
      <c r="CZ122" s="1096"/>
      <c r="DA122" s="1096"/>
      <c r="DB122" s="1096"/>
      <c r="DC122" s="1096"/>
      <c r="DD122" s="1096"/>
      <c r="DE122" s="1096"/>
      <c r="DF122" s="1097"/>
      <c r="DG122" s="994">
        <v>128182</v>
      </c>
      <c r="DH122" s="995"/>
      <c r="DI122" s="995"/>
      <c r="DJ122" s="995"/>
      <c r="DK122" s="995"/>
      <c r="DL122" s="995">
        <v>122146</v>
      </c>
      <c r="DM122" s="995"/>
      <c r="DN122" s="995"/>
      <c r="DO122" s="995"/>
      <c r="DP122" s="995"/>
      <c r="DQ122" s="995">
        <v>116034</v>
      </c>
      <c r="DR122" s="995"/>
      <c r="DS122" s="995"/>
      <c r="DT122" s="995"/>
      <c r="DU122" s="995"/>
      <c r="DV122" s="996">
        <v>1.6</v>
      </c>
      <c r="DW122" s="996"/>
      <c r="DX122" s="996"/>
      <c r="DY122" s="996"/>
      <c r="DZ122" s="997"/>
    </row>
    <row r="123" spans="1:130" s="226" customFormat="1" ht="26.25" customHeight="1">
      <c r="A123" s="1134"/>
      <c r="B123" s="1021"/>
      <c r="C123" s="991" t="s">
        <v>457</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t="s">
        <v>438</v>
      </c>
      <c r="AB123" s="1034"/>
      <c r="AC123" s="1034"/>
      <c r="AD123" s="1034"/>
      <c r="AE123" s="1035"/>
      <c r="AF123" s="1036" t="s">
        <v>438</v>
      </c>
      <c r="AG123" s="1034"/>
      <c r="AH123" s="1034"/>
      <c r="AI123" s="1034"/>
      <c r="AJ123" s="1035"/>
      <c r="AK123" s="1036" t="s">
        <v>403</v>
      </c>
      <c r="AL123" s="1034"/>
      <c r="AM123" s="1034"/>
      <c r="AN123" s="1034"/>
      <c r="AO123" s="1035"/>
      <c r="AP123" s="1037" t="s">
        <v>446</v>
      </c>
      <c r="AQ123" s="1038"/>
      <c r="AR123" s="1038"/>
      <c r="AS123" s="1038"/>
      <c r="AT123" s="1039"/>
      <c r="AU123" s="1070"/>
      <c r="AV123" s="1071"/>
      <c r="AW123" s="1071"/>
      <c r="AX123" s="1071"/>
      <c r="AY123" s="1071"/>
      <c r="AZ123" s="257" t="s">
        <v>182</v>
      </c>
      <c r="BA123" s="257"/>
      <c r="BB123" s="257"/>
      <c r="BC123" s="257"/>
      <c r="BD123" s="257"/>
      <c r="BE123" s="257"/>
      <c r="BF123" s="257"/>
      <c r="BG123" s="257"/>
      <c r="BH123" s="257"/>
      <c r="BI123" s="257"/>
      <c r="BJ123" s="257"/>
      <c r="BK123" s="257"/>
      <c r="BL123" s="257"/>
      <c r="BM123" s="257"/>
      <c r="BN123" s="257"/>
      <c r="BO123" s="1050" t="s">
        <v>474</v>
      </c>
      <c r="BP123" s="1081"/>
      <c r="BQ123" s="1140">
        <v>23009142</v>
      </c>
      <c r="BR123" s="1141"/>
      <c r="BS123" s="1141"/>
      <c r="BT123" s="1141"/>
      <c r="BU123" s="1141"/>
      <c r="BV123" s="1141">
        <v>22577826</v>
      </c>
      <c r="BW123" s="1141"/>
      <c r="BX123" s="1141"/>
      <c r="BY123" s="1141"/>
      <c r="BZ123" s="1141"/>
      <c r="CA123" s="1141">
        <v>23185735</v>
      </c>
      <c r="CB123" s="1141"/>
      <c r="CC123" s="1141"/>
      <c r="CD123" s="1141"/>
      <c r="CE123" s="1141"/>
      <c r="CF123" s="1074"/>
      <c r="CG123" s="1075"/>
      <c r="CH123" s="1075"/>
      <c r="CI123" s="1075"/>
      <c r="CJ123" s="1076"/>
      <c r="CK123" s="1085"/>
      <c r="CL123" s="1086"/>
      <c r="CM123" s="1086"/>
      <c r="CN123" s="1086"/>
      <c r="CO123" s="1087"/>
      <c r="CP123" s="1095" t="s">
        <v>475</v>
      </c>
      <c r="CQ123" s="1096"/>
      <c r="CR123" s="1096"/>
      <c r="CS123" s="1096"/>
      <c r="CT123" s="1096"/>
      <c r="CU123" s="1096"/>
      <c r="CV123" s="1096"/>
      <c r="CW123" s="1096"/>
      <c r="CX123" s="1096"/>
      <c r="CY123" s="1096"/>
      <c r="CZ123" s="1096"/>
      <c r="DA123" s="1096"/>
      <c r="DB123" s="1096"/>
      <c r="DC123" s="1096"/>
      <c r="DD123" s="1096"/>
      <c r="DE123" s="1096"/>
      <c r="DF123" s="1097"/>
      <c r="DG123" s="1033" t="s">
        <v>438</v>
      </c>
      <c r="DH123" s="1034"/>
      <c r="DI123" s="1034"/>
      <c r="DJ123" s="1034"/>
      <c r="DK123" s="1035"/>
      <c r="DL123" s="1036" t="s">
        <v>406</v>
      </c>
      <c r="DM123" s="1034"/>
      <c r="DN123" s="1034"/>
      <c r="DO123" s="1034"/>
      <c r="DP123" s="1035"/>
      <c r="DQ123" s="1036" t="s">
        <v>446</v>
      </c>
      <c r="DR123" s="1034"/>
      <c r="DS123" s="1034"/>
      <c r="DT123" s="1034"/>
      <c r="DU123" s="1035"/>
      <c r="DV123" s="1037" t="s">
        <v>434</v>
      </c>
      <c r="DW123" s="1038"/>
      <c r="DX123" s="1038"/>
      <c r="DY123" s="1038"/>
      <c r="DZ123" s="1039"/>
    </row>
    <row r="124" spans="1:130" s="226" customFormat="1" ht="26.25" customHeight="1" thickBot="1">
      <c r="A124" s="1134"/>
      <c r="B124" s="1021"/>
      <c r="C124" s="991" t="s">
        <v>460</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446</v>
      </c>
      <c r="AB124" s="1034"/>
      <c r="AC124" s="1034"/>
      <c r="AD124" s="1034"/>
      <c r="AE124" s="1035"/>
      <c r="AF124" s="1036" t="s">
        <v>434</v>
      </c>
      <c r="AG124" s="1034"/>
      <c r="AH124" s="1034"/>
      <c r="AI124" s="1034"/>
      <c r="AJ124" s="1035"/>
      <c r="AK124" s="1036" t="s">
        <v>446</v>
      </c>
      <c r="AL124" s="1034"/>
      <c r="AM124" s="1034"/>
      <c r="AN124" s="1034"/>
      <c r="AO124" s="1035"/>
      <c r="AP124" s="1037" t="s">
        <v>406</v>
      </c>
      <c r="AQ124" s="1038"/>
      <c r="AR124" s="1038"/>
      <c r="AS124" s="1038"/>
      <c r="AT124" s="1039"/>
      <c r="AU124" s="1136" t="s">
        <v>476</v>
      </c>
      <c r="AV124" s="1137"/>
      <c r="AW124" s="1137"/>
      <c r="AX124" s="1137"/>
      <c r="AY124" s="1137"/>
      <c r="AZ124" s="1137"/>
      <c r="BA124" s="1137"/>
      <c r="BB124" s="1137"/>
      <c r="BC124" s="1137"/>
      <c r="BD124" s="1137"/>
      <c r="BE124" s="1137"/>
      <c r="BF124" s="1137"/>
      <c r="BG124" s="1137"/>
      <c r="BH124" s="1137"/>
      <c r="BI124" s="1137"/>
      <c r="BJ124" s="1137"/>
      <c r="BK124" s="1137"/>
      <c r="BL124" s="1137"/>
      <c r="BM124" s="1137"/>
      <c r="BN124" s="1137"/>
      <c r="BO124" s="1137"/>
      <c r="BP124" s="1138"/>
      <c r="BQ124" s="1139">
        <v>75</v>
      </c>
      <c r="BR124" s="1103"/>
      <c r="BS124" s="1103"/>
      <c r="BT124" s="1103"/>
      <c r="BU124" s="1103"/>
      <c r="BV124" s="1103">
        <v>82.5</v>
      </c>
      <c r="BW124" s="1103"/>
      <c r="BX124" s="1103"/>
      <c r="BY124" s="1103"/>
      <c r="BZ124" s="1103"/>
      <c r="CA124" s="1103">
        <v>87</v>
      </c>
      <c r="CB124" s="1103"/>
      <c r="CC124" s="1103"/>
      <c r="CD124" s="1103"/>
      <c r="CE124" s="1103"/>
      <c r="CF124" s="1104"/>
      <c r="CG124" s="1105"/>
      <c r="CH124" s="1105"/>
      <c r="CI124" s="1105"/>
      <c r="CJ124" s="1106"/>
      <c r="CK124" s="1088"/>
      <c r="CL124" s="1088"/>
      <c r="CM124" s="1088"/>
      <c r="CN124" s="1088"/>
      <c r="CO124" s="1089"/>
      <c r="CP124" s="1095" t="s">
        <v>477</v>
      </c>
      <c r="CQ124" s="1096"/>
      <c r="CR124" s="1096"/>
      <c r="CS124" s="1096"/>
      <c r="CT124" s="1096"/>
      <c r="CU124" s="1096"/>
      <c r="CV124" s="1096"/>
      <c r="CW124" s="1096"/>
      <c r="CX124" s="1096"/>
      <c r="CY124" s="1096"/>
      <c r="CZ124" s="1096"/>
      <c r="DA124" s="1096"/>
      <c r="DB124" s="1096"/>
      <c r="DC124" s="1096"/>
      <c r="DD124" s="1096"/>
      <c r="DE124" s="1096"/>
      <c r="DF124" s="1097"/>
      <c r="DG124" s="1080">
        <v>516201</v>
      </c>
      <c r="DH124" s="1059"/>
      <c r="DI124" s="1059"/>
      <c r="DJ124" s="1059"/>
      <c r="DK124" s="1060"/>
      <c r="DL124" s="1058">
        <v>555603</v>
      </c>
      <c r="DM124" s="1059"/>
      <c r="DN124" s="1059"/>
      <c r="DO124" s="1059"/>
      <c r="DP124" s="1060"/>
      <c r="DQ124" s="1058" t="s">
        <v>438</v>
      </c>
      <c r="DR124" s="1059"/>
      <c r="DS124" s="1059"/>
      <c r="DT124" s="1059"/>
      <c r="DU124" s="1060"/>
      <c r="DV124" s="1061" t="s">
        <v>438</v>
      </c>
      <c r="DW124" s="1062"/>
      <c r="DX124" s="1062"/>
      <c r="DY124" s="1062"/>
      <c r="DZ124" s="1063"/>
    </row>
    <row r="125" spans="1:130" s="226" customFormat="1" ht="26.25" customHeight="1">
      <c r="A125" s="1134"/>
      <c r="B125" s="1021"/>
      <c r="C125" s="991" t="s">
        <v>462</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438</v>
      </c>
      <c r="AB125" s="1034"/>
      <c r="AC125" s="1034"/>
      <c r="AD125" s="1034"/>
      <c r="AE125" s="1035"/>
      <c r="AF125" s="1036" t="s">
        <v>438</v>
      </c>
      <c r="AG125" s="1034"/>
      <c r="AH125" s="1034"/>
      <c r="AI125" s="1034"/>
      <c r="AJ125" s="1035"/>
      <c r="AK125" s="1036" t="s">
        <v>438</v>
      </c>
      <c r="AL125" s="1034"/>
      <c r="AM125" s="1034"/>
      <c r="AN125" s="1034"/>
      <c r="AO125" s="1035"/>
      <c r="AP125" s="1037" t="s">
        <v>438</v>
      </c>
      <c r="AQ125" s="1038"/>
      <c r="AR125" s="1038"/>
      <c r="AS125" s="1038"/>
      <c r="AT125" s="103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8" t="s">
        <v>478</v>
      </c>
      <c r="CL125" s="1083"/>
      <c r="CM125" s="1083"/>
      <c r="CN125" s="1083"/>
      <c r="CO125" s="1084"/>
      <c r="CP125" s="1015" t="s">
        <v>479</v>
      </c>
      <c r="CQ125" s="964"/>
      <c r="CR125" s="964"/>
      <c r="CS125" s="964"/>
      <c r="CT125" s="964"/>
      <c r="CU125" s="964"/>
      <c r="CV125" s="964"/>
      <c r="CW125" s="964"/>
      <c r="CX125" s="964"/>
      <c r="CY125" s="964"/>
      <c r="CZ125" s="964"/>
      <c r="DA125" s="964"/>
      <c r="DB125" s="964"/>
      <c r="DC125" s="964"/>
      <c r="DD125" s="964"/>
      <c r="DE125" s="964"/>
      <c r="DF125" s="965"/>
      <c r="DG125" s="1001" t="s">
        <v>438</v>
      </c>
      <c r="DH125" s="1002"/>
      <c r="DI125" s="1002"/>
      <c r="DJ125" s="1002"/>
      <c r="DK125" s="1002"/>
      <c r="DL125" s="1002" t="s">
        <v>434</v>
      </c>
      <c r="DM125" s="1002"/>
      <c r="DN125" s="1002"/>
      <c r="DO125" s="1002"/>
      <c r="DP125" s="1002"/>
      <c r="DQ125" s="1002" t="s">
        <v>438</v>
      </c>
      <c r="DR125" s="1002"/>
      <c r="DS125" s="1002"/>
      <c r="DT125" s="1002"/>
      <c r="DU125" s="1002"/>
      <c r="DV125" s="1003" t="s">
        <v>438</v>
      </c>
      <c r="DW125" s="1003"/>
      <c r="DX125" s="1003"/>
      <c r="DY125" s="1003"/>
      <c r="DZ125" s="1004"/>
    </row>
    <row r="126" spans="1:130" s="226" customFormat="1" ht="26.25" customHeight="1" thickBot="1">
      <c r="A126" s="1134"/>
      <c r="B126" s="1021"/>
      <c r="C126" s="991" t="s">
        <v>464</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v>33077</v>
      </c>
      <c r="AB126" s="1034"/>
      <c r="AC126" s="1034"/>
      <c r="AD126" s="1034"/>
      <c r="AE126" s="1035"/>
      <c r="AF126" s="1036">
        <v>32804</v>
      </c>
      <c r="AG126" s="1034"/>
      <c r="AH126" s="1034"/>
      <c r="AI126" s="1034"/>
      <c r="AJ126" s="1035"/>
      <c r="AK126" s="1036">
        <v>29599</v>
      </c>
      <c r="AL126" s="1034"/>
      <c r="AM126" s="1034"/>
      <c r="AN126" s="1034"/>
      <c r="AO126" s="1035"/>
      <c r="AP126" s="1037">
        <v>0.4</v>
      </c>
      <c r="AQ126" s="1038"/>
      <c r="AR126" s="1038"/>
      <c r="AS126" s="1038"/>
      <c r="AT126" s="103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9"/>
      <c r="CL126" s="1086"/>
      <c r="CM126" s="1086"/>
      <c r="CN126" s="1086"/>
      <c r="CO126" s="1087"/>
      <c r="CP126" s="1024" t="s">
        <v>480</v>
      </c>
      <c r="CQ126" s="1025"/>
      <c r="CR126" s="1025"/>
      <c r="CS126" s="1025"/>
      <c r="CT126" s="1025"/>
      <c r="CU126" s="1025"/>
      <c r="CV126" s="1025"/>
      <c r="CW126" s="1025"/>
      <c r="CX126" s="1025"/>
      <c r="CY126" s="1025"/>
      <c r="CZ126" s="1025"/>
      <c r="DA126" s="1025"/>
      <c r="DB126" s="1025"/>
      <c r="DC126" s="1025"/>
      <c r="DD126" s="1025"/>
      <c r="DE126" s="1025"/>
      <c r="DF126" s="1026"/>
      <c r="DG126" s="994">
        <v>110068</v>
      </c>
      <c r="DH126" s="995"/>
      <c r="DI126" s="995"/>
      <c r="DJ126" s="995"/>
      <c r="DK126" s="995"/>
      <c r="DL126" s="995">
        <v>108599</v>
      </c>
      <c r="DM126" s="995"/>
      <c r="DN126" s="995"/>
      <c r="DO126" s="995"/>
      <c r="DP126" s="995"/>
      <c r="DQ126" s="995">
        <v>101262</v>
      </c>
      <c r="DR126" s="995"/>
      <c r="DS126" s="995"/>
      <c r="DT126" s="995"/>
      <c r="DU126" s="995"/>
      <c r="DV126" s="996">
        <v>1.4</v>
      </c>
      <c r="DW126" s="996"/>
      <c r="DX126" s="996"/>
      <c r="DY126" s="996"/>
      <c r="DZ126" s="997"/>
    </row>
    <row r="127" spans="1:130" s="226" customFormat="1" ht="26.25" customHeight="1">
      <c r="A127" s="1135"/>
      <c r="B127" s="1023"/>
      <c r="C127" s="1077" t="s">
        <v>481</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v>378</v>
      </c>
      <c r="AB127" s="1034"/>
      <c r="AC127" s="1034"/>
      <c r="AD127" s="1034"/>
      <c r="AE127" s="1035"/>
      <c r="AF127" s="1036">
        <v>321</v>
      </c>
      <c r="AG127" s="1034"/>
      <c r="AH127" s="1034"/>
      <c r="AI127" s="1034"/>
      <c r="AJ127" s="1035"/>
      <c r="AK127" s="1036">
        <v>211</v>
      </c>
      <c r="AL127" s="1034"/>
      <c r="AM127" s="1034"/>
      <c r="AN127" s="1034"/>
      <c r="AO127" s="1035"/>
      <c r="AP127" s="1037">
        <v>0</v>
      </c>
      <c r="AQ127" s="1038"/>
      <c r="AR127" s="1038"/>
      <c r="AS127" s="1038"/>
      <c r="AT127" s="1039"/>
      <c r="AU127" s="262"/>
      <c r="AV127" s="262"/>
      <c r="AW127" s="262"/>
      <c r="AX127" s="1107" t="s">
        <v>482</v>
      </c>
      <c r="AY127" s="1108"/>
      <c r="AZ127" s="1108"/>
      <c r="BA127" s="1108"/>
      <c r="BB127" s="1108"/>
      <c r="BC127" s="1108"/>
      <c r="BD127" s="1108"/>
      <c r="BE127" s="1109"/>
      <c r="BF127" s="1110" t="s">
        <v>483</v>
      </c>
      <c r="BG127" s="1108"/>
      <c r="BH127" s="1108"/>
      <c r="BI127" s="1108"/>
      <c r="BJ127" s="1108"/>
      <c r="BK127" s="1108"/>
      <c r="BL127" s="1109"/>
      <c r="BM127" s="1110" t="s">
        <v>484</v>
      </c>
      <c r="BN127" s="1108"/>
      <c r="BO127" s="1108"/>
      <c r="BP127" s="1108"/>
      <c r="BQ127" s="1108"/>
      <c r="BR127" s="1108"/>
      <c r="BS127" s="1109"/>
      <c r="BT127" s="1110" t="s">
        <v>485</v>
      </c>
      <c r="BU127" s="1108"/>
      <c r="BV127" s="1108"/>
      <c r="BW127" s="1108"/>
      <c r="BX127" s="1108"/>
      <c r="BY127" s="1108"/>
      <c r="BZ127" s="1132"/>
      <c r="CA127" s="262"/>
      <c r="CB127" s="262"/>
      <c r="CC127" s="262"/>
      <c r="CD127" s="263"/>
      <c r="CE127" s="263"/>
      <c r="CF127" s="263"/>
      <c r="CG127" s="260"/>
      <c r="CH127" s="260"/>
      <c r="CI127" s="260"/>
      <c r="CJ127" s="261"/>
      <c r="CK127" s="1099"/>
      <c r="CL127" s="1086"/>
      <c r="CM127" s="1086"/>
      <c r="CN127" s="1086"/>
      <c r="CO127" s="1087"/>
      <c r="CP127" s="1024" t="s">
        <v>486</v>
      </c>
      <c r="CQ127" s="1025"/>
      <c r="CR127" s="1025"/>
      <c r="CS127" s="1025"/>
      <c r="CT127" s="1025"/>
      <c r="CU127" s="1025"/>
      <c r="CV127" s="1025"/>
      <c r="CW127" s="1025"/>
      <c r="CX127" s="1025"/>
      <c r="CY127" s="1025"/>
      <c r="CZ127" s="1025"/>
      <c r="DA127" s="1025"/>
      <c r="DB127" s="1025"/>
      <c r="DC127" s="1025"/>
      <c r="DD127" s="1025"/>
      <c r="DE127" s="1025"/>
      <c r="DF127" s="1026"/>
      <c r="DG127" s="994" t="s">
        <v>434</v>
      </c>
      <c r="DH127" s="995"/>
      <c r="DI127" s="995"/>
      <c r="DJ127" s="995"/>
      <c r="DK127" s="995"/>
      <c r="DL127" s="995" t="s">
        <v>438</v>
      </c>
      <c r="DM127" s="995"/>
      <c r="DN127" s="995"/>
      <c r="DO127" s="995"/>
      <c r="DP127" s="995"/>
      <c r="DQ127" s="995" t="s">
        <v>438</v>
      </c>
      <c r="DR127" s="995"/>
      <c r="DS127" s="995"/>
      <c r="DT127" s="995"/>
      <c r="DU127" s="995"/>
      <c r="DV127" s="996" t="s">
        <v>438</v>
      </c>
      <c r="DW127" s="996"/>
      <c r="DX127" s="996"/>
      <c r="DY127" s="996"/>
      <c r="DZ127" s="997"/>
    </row>
    <row r="128" spans="1:130" s="226" customFormat="1" ht="26.25" customHeight="1" thickBot="1">
      <c r="A128" s="1118" t="s">
        <v>487</v>
      </c>
      <c r="B128" s="1119"/>
      <c r="C128" s="1119"/>
      <c r="D128" s="1119"/>
      <c r="E128" s="1119"/>
      <c r="F128" s="1119"/>
      <c r="G128" s="1119"/>
      <c r="H128" s="1119"/>
      <c r="I128" s="1119"/>
      <c r="J128" s="1119"/>
      <c r="K128" s="1119"/>
      <c r="L128" s="1119"/>
      <c r="M128" s="1119"/>
      <c r="N128" s="1119"/>
      <c r="O128" s="1119"/>
      <c r="P128" s="1119"/>
      <c r="Q128" s="1119"/>
      <c r="R128" s="1119"/>
      <c r="S128" s="1119"/>
      <c r="T128" s="1119"/>
      <c r="U128" s="1119"/>
      <c r="V128" s="1119"/>
      <c r="W128" s="1120" t="s">
        <v>488</v>
      </c>
      <c r="X128" s="1120"/>
      <c r="Y128" s="1120"/>
      <c r="Z128" s="1121"/>
      <c r="AA128" s="1122">
        <v>97860</v>
      </c>
      <c r="AB128" s="1123"/>
      <c r="AC128" s="1123"/>
      <c r="AD128" s="1123"/>
      <c r="AE128" s="1124"/>
      <c r="AF128" s="1125">
        <v>93174</v>
      </c>
      <c r="AG128" s="1123"/>
      <c r="AH128" s="1123"/>
      <c r="AI128" s="1123"/>
      <c r="AJ128" s="1124"/>
      <c r="AK128" s="1125">
        <v>104023</v>
      </c>
      <c r="AL128" s="1123"/>
      <c r="AM128" s="1123"/>
      <c r="AN128" s="1123"/>
      <c r="AO128" s="1124"/>
      <c r="AP128" s="1126"/>
      <c r="AQ128" s="1127"/>
      <c r="AR128" s="1127"/>
      <c r="AS128" s="1127"/>
      <c r="AT128" s="1128"/>
      <c r="AU128" s="262"/>
      <c r="AV128" s="262"/>
      <c r="AW128" s="262"/>
      <c r="AX128" s="963" t="s">
        <v>489</v>
      </c>
      <c r="AY128" s="964"/>
      <c r="AZ128" s="964"/>
      <c r="BA128" s="964"/>
      <c r="BB128" s="964"/>
      <c r="BC128" s="964"/>
      <c r="BD128" s="964"/>
      <c r="BE128" s="965"/>
      <c r="BF128" s="1129" t="s">
        <v>434</v>
      </c>
      <c r="BG128" s="1130"/>
      <c r="BH128" s="1130"/>
      <c r="BI128" s="1130"/>
      <c r="BJ128" s="1130"/>
      <c r="BK128" s="1130"/>
      <c r="BL128" s="1131"/>
      <c r="BM128" s="1129">
        <v>13.56</v>
      </c>
      <c r="BN128" s="1130"/>
      <c r="BO128" s="1130"/>
      <c r="BP128" s="1130"/>
      <c r="BQ128" s="1130"/>
      <c r="BR128" s="1130"/>
      <c r="BS128" s="1131"/>
      <c r="BT128" s="1129">
        <v>20</v>
      </c>
      <c r="BU128" s="1130"/>
      <c r="BV128" s="1130"/>
      <c r="BW128" s="1130"/>
      <c r="BX128" s="1130"/>
      <c r="BY128" s="1130"/>
      <c r="BZ128" s="1154"/>
      <c r="CA128" s="263"/>
      <c r="CB128" s="263"/>
      <c r="CC128" s="263"/>
      <c r="CD128" s="263"/>
      <c r="CE128" s="263"/>
      <c r="CF128" s="263"/>
      <c r="CG128" s="260"/>
      <c r="CH128" s="260"/>
      <c r="CI128" s="260"/>
      <c r="CJ128" s="261"/>
      <c r="CK128" s="1100"/>
      <c r="CL128" s="1101"/>
      <c r="CM128" s="1101"/>
      <c r="CN128" s="1101"/>
      <c r="CO128" s="1102"/>
      <c r="CP128" s="1111" t="s">
        <v>490</v>
      </c>
      <c r="CQ128" s="1112"/>
      <c r="CR128" s="1112"/>
      <c r="CS128" s="1112"/>
      <c r="CT128" s="1112"/>
      <c r="CU128" s="1112"/>
      <c r="CV128" s="1112"/>
      <c r="CW128" s="1112"/>
      <c r="CX128" s="1112"/>
      <c r="CY128" s="1112"/>
      <c r="CZ128" s="1112"/>
      <c r="DA128" s="1112"/>
      <c r="DB128" s="1112"/>
      <c r="DC128" s="1112"/>
      <c r="DD128" s="1112"/>
      <c r="DE128" s="1112"/>
      <c r="DF128" s="1113"/>
      <c r="DG128" s="1114" t="s">
        <v>434</v>
      </c>
      <c r="DH128" s="1115"/>
      <c r="DI128" s="1115"/>
      <c r="DJ128" s="1115"/>
      <c r="DK128" s="1115"/>
      <c r="DL128" s="1115" t="s">
        <v>491</v>
      </c>
      <c r="DM128" s="1115"/>
      <c r="DN128" s="1115"/>
      <c r="DO128" s="1115"/>
      <c r="DP128" s="1115"/>
      <c r="DQ128" s="1115" t="s">
        <v>403</v>
      </c>
      <c r="DR128" s="1115"/>
      <c r="DS128" s="1115"/>
      <c r="DT128" s="1115"/>
      <c r="DU128" s="1115"/>
      <c r="DV128" s="1116" t="s">
        <v>403</v>
      </c>
      <c r="DW128" s="1116"/>
      <c r="DX128" s="1116"/>
      <c r="DY128" s="1116"/>
      <c r="DZ128" s="1117"/>
    </row>
    <row r="129" spans="1:131" s="226" customFormat="1" ht="26.25" customHeight="1">
      <c r="A129" s="1005" t="s">
        <v>102</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492</v>
      </c>
      <c r="X129" s="1149"/>
      <c r="Y129" s="1149"/>
      <c r="Z129" s="1150"/>
      <c r="AA129" s="1033">
        <v>9034804</v>
      </c>
      <c r="AB129" s="1034"/>
      <c r="AC129" s="1034"/>
      <c r="AD129" s="1034"/>
      <c r="AE129" s="1035"/>
      <c r="AF129" s="1036">
        <v>8787636</v>
      </c>
      <c r="AG129" s="1034"/>
      <c r="AH129" s="1034"/>
      <c r="AI129" s="1034"/>
      <c r="AJ129" s="1035"/>
      <c r="AK129" s="1036">
        <v>8818033</v>
      </c>
      <c r="AL129" s="1034"/>
      <c r="AM129" s="1034"/>
      <c r="AN129" s="1034"/>
      <c r="AO129" s="1035"/>
      <c r="AP129" s="1151"/>
      <c r="AQ129" s="1152"/>
      <c r="AR129" s="1152"/>
      <c r="AS129" s="1152"/>
      <c r="AT129" s="1153"/>
      <c r="AU129" s="264"/>
      <c r="AV129" s="264"/>
      <c r="AW129" s="264"/>
      <c r="AX129" s="1142" t="s">
        <v>493</v>
      </c>
      <c r="AY129" s="1025"/>
      <c r="AZ129" s="1025"/>
      <c r="BA129" s="1025"/>
      <c r="BB129" s="1025"/>
      <c r="BC129" s="1025"/>
      <c r="BD129" s="1025"/>
      <c r="BE129" s="1026"/>
      <c r="BF129" s="1143" t="s">
        <v>491</v>
      </c>
      <c r="BG129" s="1144"/>
      <c r="BH129" s="1144"/>
      <c r="BI129" s="1144"/>
      <c r="BJ129" s="1144"/>
      <c r="BK129" s="1144"/>
      <c r="BL129" s="1145"/>
      <c r="BM129" s="1143">
        <v>18.559999999999999</v>
      </c>
      <c r="BN129" s="1144"/>
      <c r="BO129" s="1144"/>
      <c r="BP129" s="1144"/>
      <c r="BQ129" s="1144"/>
      <c r="BR129" s="1144"/>
      <c r="BS129" s="1145"/>
      <c r="BT129" s="1143">
        <v>30</v>
      </c>
      <c r="BU129" s="1146"/>
      <c r="BV129" s="1146"/>
      <c r="BW129" s="1146"/>
      <c r="BX129" s="1146"/>
      <c r="BY129" s="1146"/>
      <c r="BZ129" s="114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5" t="s">
        <v>494</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495</v>
      </c>
      <c r="X130" s="1149"/>
      <c r="Y130" s="1149"/>
      <c r="Z130" s="1150"/>
      <c r="AA130" s="1033">
        <v>1659535</v>
      </c>
      <c r="AB130" s="1034"/>
      <c r="AC130" s="1034"/>
      <c r="AD130" s="1034"/>
      <c r="AE130" s="1035"/>
      <c r="AF130" s="1036">
        <v>1596138</v>
      </c>
      <c r="AG130" s="1034"/>
      <c r="AH130" s="1034"/>
      <c r="AI130" s="1034"/>
      <c r="AJ130" s="1035"/>
      <c r="AK130" s="1036">
        <v>1629482</v>
      </c>
      <c r="AL130" s="1034"/>
      <c r="AM130" s="1034"/>
      <c r="AN130" s="1034"/>
      <c r="AO130" s="1035"/>
      <c r="AP130" s="1151"/>
      <c r="AQ130" s="1152"/>
      <c r="AR130" s="1152"/>
      <c r="AS130" s="1152"/>
      <c r="AT130" s="1153"/>
      <c r="AU130" s="264"/>
      <c r="AV130" s="264"/>
      <c r="AW130" s="264"/>
      <c r="AX130" s="1142" t="s">
        <v>496</v>
      </c>
      <c r="AY130" s="1025"/>
      <c r="AZ130" s="1025"/>
      <c r="BA130" s="1025"/>
      <c r="BB130" s="1025"/>
      <c r="BC130" s="1025"/>
      <c r="BD130" s="1025"/>
      <c r="BE130" s="1026"/>
      <c r="BF130" s="1179">
        <v>9.9</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497</v>
      </c>
      <c r="X131" s="1187"/>
      <c r="Y131" s="1187"/>
      <c r="Z131" s="1188"/>
      <c r="AA131" s="1080">
        <v>7375269</v>
      </c>
      <c r="AB131" s="1059"/>
      <c r="AC131" s="1059"/>
      <c r="AD131" s="1059"/>
      <c r="AE131" s="1060"/>
      <c r="AF131" s="1058">
        <v>7191498</v>
      </c>
      <c r="AG131" s="1059"/>
      <c r="AH131" s="1059"/>
      <c r="AI131" s="1059"/>
      <c r="AJ131" s="1060"/>
      <c r="AK131" s="1058">
        <v>7188551</v>
      </c>
      <c r="AL131" s="1059"/>
      <c r="AM131" s="1059"/>
      <c r="AN131" s="1059"/>
      <c r="AO131" s="1060"/>
      <c r="AP131" s="1189"/>
      <c r="AQ131" s="1190"/>
      <c r="AR131" s="1190"/>
      <c r="AS131" s="1190"/>
      <c r="AT131" s="1191"/>
      <c r="AU131" s="264"/>
      <c r="AV131" s="264"/>
      <c r="AW131" s="264"/>
      <c r="AX131" s="1161" t="s">
        <v>498</v>
      </c>
      <c r="AY131" s="1112"/>
      <c r="AZ131" s="1112"/>
      <c r="BA131" s="1112"/>
      <c r="BB131" s="1112"/>
      <c r="BC131" s="1112"/>
      <c r="BD131" s="1112"/>
      <c r="BE131" s="1113"/>
      <c r="BF131" s="1162">
        <v>87</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8" t="s">
        <v>499</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500</v>
      </c>
      <c r="W132" s="1172"/>
      <c r="X132" s="1172"/>
      <c r="Y132" s="1172"/>
      <c r="Z132" s="1173"/>
      <c r="AA132" s="1174">
        <v>9.8875444409999993</v>
      </c>
      <c r="AB132" s="1175"/>
      <c r="AC132" s="1175"/>
      <c r="AD132" s="1175"/>
      <c r="AE132" s="1176"/>
      <c r="AF132" s="1177">
        <v>9.8196648320000008</v>
      </c>
      <c r="AG132" s="1175"/>
      <c r="AH132" s="1175"/>
      <c r="AI132" s="1175"/>
      <c r="AJ132" s="1176"/>
      <c r="AK132" s="1177">
        <v>10.165706549999999</v>
      </c>
      <c r="AL132" s="1175"/>
      <c r="AM132" s="1175"/>
      <c r="AN132" s="1175"/>
      <c r="AO132" s="1176"/>
      <c r="AP132" s="1074"/>
      <c r="AQ132" s="1075"/>
      <c r="AR132" s="1075"/>
      <c r="AS132" s="1075"/>
      <c r="AT132" s="117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501</v>
      </c>
      <c r="W133" s="1155"/>
      <c r="X133" s="1155"/>
      <c r="Y133" s="1155"/>
      <c r="Z133" s="1156"/>
      <c r="AA133" s="1157">
        <v>9.9</v>
      </c>
      <c r="AB133" s="1158"/>
      <c r="AC133" s="1158"/>
      <c r="AD133" s="1158"/>
      <c r="AE133" s="1159"/>
      <c r="AF133" s="1157">
        <v>9.5</v>
      </c>
      <c r="AG133" s="1158"/>
      <c r="AH133" s="1158"/>
      <c r="AI133" s="1158"/>
      <c r="AJ133" s="1159"/>
      <c r="AK133" s="1157">
        <v>9.9</v>
      </c>
      <c r="AL133" s="1158"/>
      <c r="AM133" s="1158"/>
      <c r="AN133" s="1158"/>
      <c r="AO133" s="1159"/>
      <c r="AP133" s="1104"/>
      <c r="AQ133" s="1105"/>
      <c r="AR133" s="1105"/>
      <c r="AS133" s="1105"/>
      <c r="AT133" s="116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KruEMZP2ULM9g01Qj3mAWX4Wl+P7wMWZAHLUSlo+sWiroJlMP+RBvXB+wSnaJwocz13yBY5FtTpa0wSwqP+9Q==" saltValue="AZyi/50YVb67xztzH6wI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Fz07ZS6/v0Y4VmFQdjsSc1y2CFJaZUl0H7+TugIbjjlK1DkIPXsPwtGhgtRiK/+r5mgfLkhg6lijvdgwkLbYw==" saltValue="IpwfeFJvS6oEDwjz7CWo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rwPHuWBIW09uKnOv7JqGiCfdGYlcOpVpFLTngu0aHZtgTch8Kytk0hJUevegEroAcD6yPxjdAkvYhXQAEcIIg==" saltValue="X+7z0+N5etWboLn+Y9i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7" t="s">
        <v>510</v>
      </c>
      <c r="AL9" s="1198"/>
      <c r="AM9" s="1198"/>
      <c r="AN9" s="1199"/>
      <c r="AO9" s="292">
        <v>2669472</v>
      </c>
      <c r="AP9" s="292">
        <v>93715</v>
      </c>
      <c r="AQ9" s="293">
        <v>84559</v>
      </c>
      <c r="AR9" s="294">
        <v>10.8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7" t="s">
        <v>511</v>
      </c>
      <c r="AL10" s="1198"/>
      <c r="AM10" s="1198"/>
      <c r="AN10" s="1199"/>
      <c r="AO10" s="295">
        <v>164648</v>
      </c>
      <c r="AP10" s="295">
        <v>5780</v>
      </c>
      <c r="AQ10" s="296">
        <v>6564</v>
      </c>
      <c r="AR10" s="297">
        <v>-11.9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7" t="s">
        <v>512</v>
      </c>
      <c r="AL11" s="1198"/>
      <c r="AM11" s="1198"/>
      <c r="AN11" s="1199"/>
      <c r="AO11" s="295">
        <v>70322</v>
      </c>
      <c r="AP11" s="295">
        <v>2469</v>
      </c>
      <c r="AQ11" s="296">
        <v>9731</v>
      </c>
      <c r="AR11" s="297">
        <v>-74.599999999999994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7" t="s">
        <v>513</v>
      </c>
      <c r="AL12" s="1198"/>
      <c r="AM12" s="1198"/>
      <c r="AN12" s="1199"/>
      <c r="AO12" s="295" t="s">
        <v>514</v>
      </c>
      <c r="AP12" s="295" t="s">
        <v>514</v>
      </c>
      <c r="AQ12" s="296">
        <v>1056</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7" t="s">
        <v>515</v>
      </c>
      <c r="AL13" s="1198"/>
      <c r="AM13" s="1198"/>
      <c r="AN13" s="1199"/>
      <c r="AO13" s="295" t="s">
        <v>514</v>
      </c>
      <c r="AP13" s="295" t="s">
        <v>514</v>
      </c>
      <c r="AQ13" s="296" t="s">
        <v>514</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7" t="s">
        <v>516</v>
      </c>
      <c r="AL14" s="1198"/>
      <c r="AM14" s="1198"/>
      <c r="AN14" s="1199"/>
      <c r="AO14" s="295">
        <v>149847</v>
      </c>
      <c r="AP14" s="295">
        <v>5261</v>
      </c>
      <c r="AQ14" s="296">
        <v>3766</v>
      </c>
      <c r="AR14" s="297">
        <v>39.700000000000003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7" t="s">
        <v>517</v>
      </c>
      <c r="AL15" s="1198"/>
      <c r="AM15" s="1198"/>
      <c r="AN15" s="1199"/>
      <c r="AO15" s="295">
        <v>93086</v>
      </c>
      <c r="AP15" s="295">
        <v>3268</v>
      </c>
      <c r="AQ15" s="296">
        <v>1689</v>
      </c>
      <c r="AR15" s="297">
        <v>93.5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0" t="s">
        <v>518</v>
      </c>
      <c r="AL16" s="1201"/>
      <c r="AM16" s="1201"/>
      <c r="AN16" s="1202"/>
      <c r="AO16" s="295">
        <v>-238053</v>
      </c>
      <c r="AP16" s="295">
        <v>-8357</v>
      </c>
      <c r="AQ16" s="296">
        <v>-7440</v>
      </c>
      <c r="AR16" s="297">
        <v>12.3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0" t="s">
        <v>182</v>
      </c>
      <c r="AL17" s="1201"/>
      <c r="AM17" s="1201"/>
      <c r="AN17" s="1202"/>
      <c r="AO17" s="295">
        <v>2909322</v>
      </c>
      <c r="AP17" s="295">
        <v>102135</v>
      </c>
      <c r="AQ17" s="296">
        <v>99925</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2" t="s">
        <v>523</v>
      </c>
      <c r="AL21" s="1193"/>
      <c r="AM21" s="1193"/>
      <c r="AN21" s="1194"/>
      <c r="AO21" s="307">
        <v>10.220000000000001</v>
      </c>
      <c r="AP21" s="308">
        <v>9.35</v>
      </c>
      <c r="AQ21" s="309">
        <v>0.87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2" t="s">
        <v>524</v>
      </c>
      <c r="AL22" s="1193"/>
      <c r="AM22" s="1193"/>
      <c r="AN22" s="1194"/>
      <c r="AO22" s="312">
        <v>96.9</v>
      </c>
      <c r="AP22" s="313">
        <v>97.3</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8" t="s">
        <v>529</v>
      </c>
      <c r="AL32" s="1209"/>
      <c r="AM32" s="1209"/>
      <c r="AN32" s="1210"/>
      <c r="AO32" s="322">
        <v>2066030</v>
      </c>
      <c r="AP32" s="322">
        <v>72530</v>
      </c>
      <c r="AQ32" s="323">
        <v>59906</v>
      </c>
      <c r="AR32" s="324">
        <v>21.1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8" t="s">
        <v>530</v>
      </c>
      <c r="AL33" s="1209"/>
      <c r="AM33" s="1209"/>
      <c r="AN33" s="1210"/>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8" t="s">
        <v>531</v>
      </c>
      <c r="AL34" s="1209"/>
      <c r="AM34" s="1209"/>
      <c r="AN34" s="1210"/>
      <c r="AO34" s="322" t="s">
        <v>514</v>
      </c>
      <c r="AP34" s="322" t="s">
        <v>514</v>
      </c>
      <c r="AQ34" s="323">
        <v>8</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8" t="s">
        <v>532</v>
      </c>
      <c r="AL35" s="1209"/>
      <c r="AM35" s="1209"/>
      <c r="AN35" s="1210"/>
      <c r="AO35" s="322">
        <v>363007</v>
      </c>
      <c r="AP35" s="322">
        <v>12744</v>
      </c>
      <c r="AQ35" s="323">
        <v>16952</v>
      </c>
      <c r="AR35" s="324">
        <v>-24.8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8" t="s">
        <v>533</v>
      </c>
      <c r="AL36" s="1209"/>
      <c r="AM36" s="1209"/>
      <c r="AN36" s="1210"/>
      <c r="AO36" s="322" t="s">
        <v>514</v>
      </c>
      <c r="AP36" s="322" t="s">
        <v>514</v>
      </c>
      <c r="AQ36" s="323">
        <v>2747</v>
      </c>
      <c r="AR36" s="324" t="s">
        <v>514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8" t="s">
        <v>534</v>
      </c>
      <c r="AL37" s="1209"/>
      <c r="AM37" s="1209"/>
      <c r="AN37" s="1210"/>
      <c r="AO37" s="322">
        <v>35235</v>
      </c>
      <c r="AP37" s="322">
        <v>1237</v>
      </c>
      <c r="AQ37" s="323">
        <v>414</v>
      </c>
      <c r="AR37" s="324">
        <v>198.8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1" t="s">
        <v>535</v>
      </c>
      <c r="AL38" s="1212"/>
      <c r="AM38" s="1212"/>
      <c r="AN38" s="1213"/>
      <c r="AO38" s="325" t="s">
        <v>514</v>
      </c>
      <c r="AP38" s="325" t="s">
        <v>514</v>
      </c>
      <c r="AQ38" s="326">
        <v>2</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1" t="s">
        <v>536</v>
      </c>
      <c r="AL39" s="1212"/>
      <c r="AM39" s="1212"/>
      <c r="AN39" s="1213"/>
      <c r="AO39" s="322">
        <v>-104023</v>
      </c>
      <c r="AP39" s="322">
        <v>-3652</v>
      </c>
      <c r="AQ39" s="323">
        <v>-5842</v>
      </c>
      <c r="AR39" s="324">
        <v>-37.5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8" t="s">
        <v>537</v>
      </c>
      <c r="AL40" s="1209"/>
      <c r="AM40" s="1209"/>
      <c r="AN40" s="1210"/>
      <c r="AO40" s="322">
        <v>-1629482</v>
      </c>
      <c r="AP40" s="322">
        <v>-57205</v>
      </c>
      <c r="AQ40" s="323">
        <v>-51758</v>
      </c>
      <c r="AR40" s="324">
        <v>10.5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4" t="s">
        <v>294</v>
      </c>
      <c r="AL41" s="1215"/>
      <c r="AM41" s="1215"/>
      <c r="AN41" s="1216"/>
      <c r="AO41" s="322">
        <v>730767</v>
      </c>
      <c r="AP41" s="322">
        <v>25654</v>
      </c>
      <c r="AQ41" s="323">
        <v>22430</v>
      </c>
      <c r="AR41" s="324">
        <v>14.4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3" t="s">
        <v>505</v>
      </c>
      <c r="AN49" s="1205" t="s">
        <v>541</v>
      </c>
      <c r="AO49" s="1206"/>
      <c r="AP49" s="1206"/>
      <c r="AQ49" s="1206"/>
      <c r="AR49" s="120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4"/>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4271320</v>
      </c>
      <c r="AN51" s="344">
        <v>141341</v>
      </c>
      <c r="AO51" s="345">
        <v>25</v>
      </c>
      <c r="AP51" s="346">
        <v>90961</v>
      </c>
      <c r="AQ51" s="347">
        <v>20.100000000000001</v>
      </c>
      <c r="AR51" s="348">
        <v>4.9000000000000004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1866889</v>
      </c>
      <c r="AN52" s="352">
        <v>61777</v>
      </c>
      <c r="AO52" s="353">
        <v>-20.6</v>
      </c>
      <c r="AP52" s="354">
        <v>37720</v>
      </c>
      <c r="AQ52" s="355">
        <v>7.1</v>
      </c>
      <c r="AR52" s="356">
        <v>-27.7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2901883</v>
      </c>
      <c r="AN53" s="344">
        <v>97261</v>
      </c>
      <c r="AO53" s="345">
        <v>-31.2</v>
      </c>
      <c r="AP53" s="346">
        <v>106614</v>
      </c>
      <c r="AQ53" s="347">
        <v>17.2</v>
      </c>
      <c r="AR53" s="348">
        <v>-48.4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2084341</v>
      </c>
      <c r="AN54" s="352">
        <v>69860</v>
      </c>
      <c r="AO54" s="353">
        <v>13.1</v>
      </c>
      <c r="AP54" s="354">
        <v>45545</v>
      </c>
      <c r="AQ54" s="355">
        <v>20.7</v>
      </c>
      <c r="AR54" s="356">
        <v>-7.6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4058380</v>
      </c>
      <c r="AN55" s="344">
        <v>138106</v>
      </c>
      <c r="AO55" s="345">
        <v>42</v>
      </c>
      <c r="AP55" s="346">
        <v>81768</v>
      </c>
      <c r="AQ55" s="347">
        <v>-23.3</v>
      </c>
      <c r="AR55" s="348">
        <v>65.3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2177479</v>
      </c>
      <c r="AN56" s="352">
        <v>74099</v>
      </c>
      <c r="AO56" s="353">
        <v>6.1</v>
      </c>
      <c r="AP56" s="354">
        <v>37917</v>
      </c>
      <c r="AQ56" s="355">
        <v>-16.7</v>
      </c>
      <c r="AR56" s="356">
        <v>22.8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3515364</v>
      </c>
      <c r="AN57" s="344">
        <v>121572</v>
      </c>
      <c r="AO57" s="345">
        <v>-12</v>
      </c>
      <c r="AP57" s="346">
        <v>66954</v>
      </c>
      <c r="AQ57" s="347">
        <v>-18.100000000000001</v>
      </c>
      <c r="AR57" s="348">
        <v>6.1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1885621</v>
      </c>
      <c r="AN58" s="352">
        <v>65210</v>
      </c>
      <c r="AO58" s="353">
        <v>-12</v>
      </c>
      <c r="AP58" s="354">
        <v>37305</v>
      </c>
      <c r="AQ58" s="355">
        <v>-1.6</v>
      </c>
      <c r="AR58" s="356">
        <v>-10.4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4213344</v>
      </c>
      <c r="AN59" s="344">
        <v>147914</v>
      </c>
      <c r="AO59" s="345">
        <v>21.7</v>
      </c>
      <c r="AP59" s="346">
        <v>72656</v>
      </c>
      <c r="AQ59" s="347">
        <v>8.5</v>
      </c>
      <c r="AR59" s="348">
        <v>13.2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1566989</v>
      </c>
      <c r="AN60" s="352">
        <v>55011</v>
      </c>
      <c r="AO60" s="353">
        <v>-15.6</v>
      </c>
      <c r="AP60" s="354">
        <v>36448</v>
      </c>
      <c r="AQ60" s="355">
        <v>-2.2999999999999998</v>
      </c>
      <c r="AR60" s="356">
        <v>-13.3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3792058</v>
      </c>
      <c r="AN61" s="359">
        <v>129239</v>
      </c>
      <c r="AO61" s="360">
        <v>9.1</v>
      </c>
      <c r="AP61" s="361">
        <v>83791</v>
      </c>
      <c r="AQ61" s="362">
        <v>0.9</v>
      </c>
      <c r="AR61" s="348">
        <v>8.1999999999999993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1916264</v>
      </c>
      <c r="AN62" s="352">
        <v>65191</v>
      </c>
      <c r="AO62" s="353">
        <v>-5.8</v>
      </c>
      <c r="AP62" s="354">
        <v>38987</v>
      </c>
      <c r="AQ62" s="355">
        <v>1.4</v>
      </c>
      <c r="AR62" s="356">
        <v>-7.2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nT0bQH2ldR/W5TSs4Rq3ePaJmIyeeMJ4XODkyvcpPnXnbPCulVGIT+bF20VQhMW2d03lGFw03tunykApiSyyQ==" saltValue="PVGWXCxeOlvovyANFx4Y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Ghnd9PqHsY2tWac+eNUbJP6nS7YPJbs6Dk1zOQkxnKpEE/UoF6doj0DFnSBOCaPqCjuoOOI5aOVWoH7f+EIlg==" saltValue="9OVo08a26nppz+YUR8zv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uKNxi8pa3KH2AhdnS/hcOgDmVs+BQdCvsk2yieYK3ttllKgpPRDPCSEWKDzck/G8KHINR9dx+0g7p46Mjz3cQ==" saltValue="1f9NsY2U+A7kHAMQsrEn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7" t="s">
        <v>3</v>
      </c>
      <c r="D47" s="1217"/>
      <c r="E47" s="1218"/>
      <c r="F47" s="11">
        <v>21.85</v>
      </c>
      <c r="G47" s="12">
        <v>18.78</v>
      </c>
      <c r="H47" s="12">
        <v>11.9</v>
      </c>
      <c r="I47" s="12">
        <v>14.84</v>
      </c>
      <c r="J47" s="13">
        <v>18.63</v>
      </c>
    </row>
    <row r="48" spans="2:10" ht="57.75" customHeight="1">
      <c r="B48" s="14"/>
      <c r="C48" s="1219" t="s">
        <v>4</v>
      </c>
      <c r="D48" s="1219"/>
      <c r="E48" s="1220"/>
      <c r="F48" s="15">
        <v>6.25</v>
      </c>
      <c r="G48" s="16">
        <v>5.4</v>
      </c>
      <c r="H48" s="16">
        <v>5.04</v>
      </c>
      <c r="I48" s="16">
        <v>6.31</v>
      </c>
      <c r="J48" s="17">
        <v>5.07</v>
      </c>
    </row>
    <row r="49" spans="2:10" ht="57.75" customHeight="1" thickBot="1">
      <c r="B49" s="18"/>
      <c r="C49" s="1221" t="s">
        <v>5</v>
      </c>
      <c r="D49" s="1221"/>
      <c r="E49" s="1222"/>
      <c r="F49" s="19" t="s">
        <v>562</v>
      </c>
      <c r="G49" s="20" t="s">
        <v>563</v>
      </c>
      <c r="H49" s="20" t="s">
        <v>564</v>
      </c>
      <c r="I49" s="20">
        <v>3.73</v>
      </c>
      <c r="J49" s="21">
        <v>2.73</v>
      </c>
    </row>
    <row r="50" spans="2:10" ht="13.5" customHeight="1"/>
    <row r="51" spans="2:10" ht="13.5" hidden="1" customHeight="1"/>
    <row r="52" spans="2:10" ht="13.5" hidden="1" customHeight="1"/>
    <row r="53" spans="2:10" ht="13.5" hidden="1" customHeight="1"/>
  </sheetData>
  <sheetProtection algorithmName="SHA-512" hashValue="4ctZhUopSddAcDFXh1+kyAUi/OFr+CYwFlKzBu9Oo6ihq+exY1Cv7orT3dhjiaNdb4d0ikAtihhTOUwDGBiHFw==" saltValue="cnM0fNQobktdhM0uEz7f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2019-03-15T11:37:52Z</cp:lastPrinted>
  <dcterms:created xsi:type="dcterms:W3CDTF">2019-02-14T05:25:33Z</dcterms:created>
  <dcterms:modified xsi:type="dcterms:W3CDTF">2019-11-11T00:07:12Z</dcterms:modified>
  <cp:category/>
</cp:coreProperties>
</file>