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11985" yWindow="-15" windowWidth="12030" windowHeight="100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BE35" i="10"/>
  <c r="C35" i="10"/>
  <c r="BE34" i="10"/>
  <c r="C34" i="10"/>
  <c r="U34" i="10" s="1"/>
  <c r="U35" i="10" s="1"/>
  <c r="U36" i="10" s="1"/>
  <c r="U37" i="10" s="1"/>
  <c r="AM34" i="10" l="1"/>
  <c r="AM35" i="10" s="1"/>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CO34" i="10" l="1"/>
  <c r="CO35" i="10" s="1"/>
</calcChain>
</file>

<file path=xl/sharedStrings.xml><?xml version="1.0" encoding="utf-8"?>
<sst xmlns="http://schemas.openxmlformats.org/spreadsheetml/2006/main" count="1100" uniqueCount="597">
  <si>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</si>
  <si>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</si>
  <si>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</si>
  <si>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</si>
  <si>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</si>
  <si>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</si>
  <si>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</si>
  <si>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</si>
  <si>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</si>
  <si>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</si>
  <si>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</si>
  <si>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</si>
  <si>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</si>
  <si>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</si>
  <si>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</si>
  <si>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</si>
  <si>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</si>
  <si>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</si>
  <si>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</si>
  <si>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</si>
  <si>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</si>
  <si>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</si>
  <si>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</si>
  <si>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</si>
  <si>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</si>
  <si>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</si>
  <si>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</si>
  <si>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</si>
  <si>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</si>
  <si>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</si>
  <si>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</si>
  <si>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</si>
  <si>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</si>
  <si>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</si>
  <si>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</si>
  <si>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</si>
  <si>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</si>
  <si>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</si>
  <si>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</si>
  <si>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</si>
  <si>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</si>
  <si>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</si>
  <si>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</si>
  <si>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</si>
  <si>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</si>
  <si>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</si>
  <si>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</si>
  <si>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</si>
  <si>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</si>
  <si>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</si>
  <si>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</si>
  <si>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</si>
  <si>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</si>
  <si>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</si>
  <si>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</si>
  <si>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</si>
  <si>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</si>
  <si>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</si>
  <si>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</si>
  <si>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</si>
  <si>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</si>
  <si>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</si>
  <si>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</si>
  <si>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</si>
  <si>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</si>
  <si>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</si>
  <si>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</si>
  <si>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</si>
  <si>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</si>
  <si>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</si>
  <si>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</si>
  <si>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</si>
  <si>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</si>
  <si>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</si>
  <si>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</si>
  <si>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</si>
  <si>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</si>
  <si>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</si>
  <si>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</si>
  <si>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</si>
  <si>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</si>
  <si>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</si>
  <si>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</si>
  <si>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</si>
  <si>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</si>
  <si>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</si>
  <si>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</si>
  <si>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</si>
  <si>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</si>
  <si>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</si>
  <si>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</si>
  <si>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肝付町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</si>
  <si>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</si>
  <si>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</si>
  <si>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</si>
  <si>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</si>
  <si>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</si>
  <si>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</si>
  <si>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</si>
  <si>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</si>
  <si>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</si>
  <si>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</si>
  <si>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</si>
  <si>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</si>
  <si>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</si>
  <si>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</si>
  <si>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</si>
  <si>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</si>
  <si>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</si>
  <si>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</si>
  <si>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</si>
  <si>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</si>
  <si>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</si>
  <si>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</si>
  <si>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</si>
  <si>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</si>
  <si>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</si>
  <si>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</si>
  <si>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</si>
  <si>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</si>
  <si>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</si>
  <si>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</si>
  <si>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</si>
  <si>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</si>
  <si>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</si>
  <si>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</si>
  <si>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</si>
  <si>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</si>
  <si>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</si>
  <si>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</si>
  <si>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</si>
  <si>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</si>
  <si>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</si>
  <si>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</si>
  <si>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</si>
  <si>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</si>
  <si>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</si>
  <si>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</si>
  <si>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</si>
  <si>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</si>
  <si>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</si>
  <si>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</si>
  <si>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</si>
  <si>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</si>
  <si>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</si>
  <si>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</si>
  <si>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</si>
  <si>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</si>
  <si>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</si>
  <si>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-2.2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</si>
  <si>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</si>
  <si>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</si>
  <si>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</si>
  <si>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</si>
  <si>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</si>
  <si>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</si>
  <si>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</si>
  <si>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</si>
  <si>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</si>
  <si>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</si>
  <si>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</si>
  <si>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</si>
  <si>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</si>
  <si>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</si>
  <si>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</si>
  <si>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</si>
  <si>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</si>
  <si>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</si>
  <si>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</si>
  <si>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</si>
  <si>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</si>
  <si>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</si>
  <si>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</si>
  <si>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</si>
  <si>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</si>
  <si>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</si>
  <si>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</si>
  <si>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</si>
  <si>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</si>
  <si>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</si>
  <si>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</si>
  <si>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</si>
  <si>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</si>
  <si>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</si>
  <si>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</si>
  <si>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</si>
  <si>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</si>
  <si>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</si>
  <si>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</si>
  <si>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</si>
  <si>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</si>
  <si>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</si>
  <si>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</si>
  <si>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</si>
  <si>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</si>
  <si>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</si>
  <si>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</si>
  <si>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</si>
  <si>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</si>
  <si>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</si>
  <si>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</si>
  <si>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</si>
  <si>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</si>
  <si>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</si>
  <si>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</si>
  <si>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</si>
  <si>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</si>
  <si>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</si>
  <si>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鹿児島県肝付町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</si>
  <si>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</si>
  <si>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</si>
  <si>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</si>
  <si>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</si>
  <si>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</si>
  <si>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</si>
  <si>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</si>
  <si>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</si>
  <si>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</si>
  <si>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</si>
  <si>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</si>
  <si>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</si>
  <si>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</si>
  <si>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</si>
  <si>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</si>
  <si>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</si>
  <si>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</si>
  <si>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</si>
  <si>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</si>
  <si>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</si>
  <si>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</si>
  <si>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</si>
  <si>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</si>
  <si>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</si>
  <si>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</si>
  <si>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</si>
  <si>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</si>
  <si>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</si>
  <si>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</si>
  <si>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</si>
  <si>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</si>
  <si>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</si>
  <si>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</si>
  <si>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</si>
  <si>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</si>
  <si>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</si>
  <si>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</si>
  <si>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</si>
  <si>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</si>
  <si>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</si>
  <si>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</si>
  <si>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</si>
  <si>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</si>
  <si>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</si>
  <si>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</si>
  <si>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</si>
  <si>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</si>
  <si>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</si>
  <si>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</si>
  <si>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</si>
  <si>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</si>
  <si>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</si>
  <si>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</si>
  <si>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</si>
  <si>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</si>
  <si>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</si>
  <si>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</si>
  <si>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</si>
  <si>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</si>
  <si>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</si>
  <si>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</si>
  <si>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</si>
  <si>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</si>
  <si>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</si>
  <si>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</si>
  <si>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</si>
  <si>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</si>
  <si>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</si>
  <si>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</si>
  <si>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</si>
  <si>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</si>
  <si>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</si>
  <si>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</si>
  <si>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</si>
  <si>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</si>
  <si>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</si>
  <si>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</si>
  <si>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</si>
  <si>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</si>
  <si>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</si>
  <si>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</si>
  <si>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</si>
  <si>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</si>
  <si>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</si>
  <si>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</si>
  <si>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</si>
  <si>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</si>
  <si>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</si>
  <si>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</si>
  <si>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</si>
  <si>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</si>
  <si>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</si>
  <si>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</si>
  <si>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</si>
  <si>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</si>
  <si>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</si>
  <si>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</si>
  <si>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</si>
  <si>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</si>
  <si>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</si>
  <si>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</si>
  <si>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</si>
  <si>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</si>
  <si>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</si>
  <si>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</si>
  <si>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</si>
  <si>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</si>
  <si>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</si>
  <si>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</si>
  <si>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</si>
  <si>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</si>
  <si>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</si>
  <si>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</si>
  <si>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</si>
  <si>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</si>
  <si>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</si>
  <si>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</si>
  <si>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</si>
  <si>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</si>
  <si>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</si>
  <si>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</si>
  <si>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</si>
  <si>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</si>
  <si>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</si>
  <si>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</si>
  <si>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</si>
  <si>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</si>
  <si>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</si>
  <si>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</si>
  <si>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</si>
  <si>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</si>
  <si>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</si>
  <si>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</si>
  <si>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</si>
  <si>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</si>
  <si>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</si>
  <si>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</si>
  <si>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</si>
  <si>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</si>
  <si>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</si>
  <si>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</si>
  <si>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</si>
  <si>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</si>
  <si>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</si>
  <si>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</si>
  <si>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</si>
  <si>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</si>
  <si>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</si>
  <si>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鹿児島県肝付町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</si>
  <si>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</si>
  <si>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</si>
  <si>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</si>
  <si>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</si>
  <si>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</si>
  <si>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</si>
  <si>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</si>
  <si>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</si>
  <si>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</si>
  <si>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</si>
  <si>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</si>
  <si>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</si>
  <si>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</si>
  <si>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</si>
  <si>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</si>
  <si>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</si>
  <si>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</si>
  <si>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</si>
  <si>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</si>
  <si>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</si>
  <si>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</si>
  <si>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</si>
  <si>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</si>
  <si>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</si>
  <si>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</si>
  <si>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</si>
  <si>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</si>
  <si>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</si>
  <si>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</si>
  <si>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</si>
  <si>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</si>
  <si>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</si>
  <si>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</si>
  <si>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</si>
  <si>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</si>
  <si>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</si>
  <si>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</si>
  <si>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後期高齢者医療事業特別会計</t>
    <phoneticPr fontId="5"/>
  </si>
  <si>
    <t>上水道事業特別会計</t>
    <phoneticPr fontId="5"/>
  </si>
  <si>
    <t>法適用企業</t>
    <phoneticPr fontId="5"/>
  </si>
  <si>
    <t>病院事業特別会計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</si>
  <si>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</si>
  <si>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</si>
  <si>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</si>
  <si>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</si>
  <si>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</si>
  <si>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</si>
  <si>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</si>
  <si>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</si>
  <si>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</si>
  <si>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</si>
  <si>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</si>
  <si>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</si>
  <si>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</si>
  <si>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</si>
  <si>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</si>
  <si>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</si>
  <si>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</si>
  <si>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</si>
  <si>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</si>
  <si>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</si>
  <si>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</si>
  <si>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</si>
  <si>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</si>
  <si>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</si>
  <si>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</si>
  <si>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</si>
  <si>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</si>
  <si>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</si>
  <si>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</si>
  <si>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</si>
  <si>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</si>
  <si>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</si>
  <si>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</si>
  <si>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</si>
  <si>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</si>
  <si>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</si>
  <si>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</si>
  <si>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</si>
  <si>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</si>
  <si>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</si>
  <si>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</si>
  <si>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</si>
  <si>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</si>
  <si>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</si>
  <si>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</si>
  <si>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</si>
  <si>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</si>
  <si>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</si>
  <si>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</si>
  <si>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</si>
  <si>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</si>
  <si>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</si>
  <si>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</si>
  <si>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</si>
  <si>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</si>
  <si>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</si>
  <si>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</si>
  <si>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</si>
  <si>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</si>
  <si>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</si>
  <si>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</si>
  <si>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上水道事業特別会計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</si>
  <si>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</si>
  <si>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</si>
  <si>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</si>
  <si>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</si>
  <si>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</si>
  <si>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介護保険事業特別会計（介護サービス事業勘定）</t>
    <phoneticPr fontId="5"/>
  </si>
  <si>
    <t>-</t>
    <phoneticPr fontId="5"/>
  </si>
  <si>
    <t>(Ｆ)</t>
    <phoneticPr fontId="5"/>
  </si>
  <si>
    <t>介護保険事業特別会計（保険事業勘定）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</si>
  <si>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</si>
  <si>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</si>
  <si>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</si>
  <si>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</si>
  <si>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</si>
  <si>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</si>
  <si>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</si>
  <si>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</si>
  <si>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</si>
  <si>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</si>
  <si>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</si>
  <si>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</si>
  <si>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</si>
  <si>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</si>
  <si>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</si>
  <si>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</si>
  <si>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</si>
  <si>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</si>
  <si>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</si>
  <si>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</si>
  <si>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</si>
  <si>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</si>
  <si>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</si>
  <si>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</si>
  <si>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</si>
  <si>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</si>
  <si>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</si>
  <si>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</si>
  <si>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</si>
  <si>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</si>
  <si>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</si>
  <si>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</si>
  <si>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</si>
  <si>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</si>
  <si>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</si>
  <si>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</si>
  <si>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</si>
  <si>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</si>
  <si>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</si>
  <si>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</si>
  <si>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</si>
  <si>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</si>
  <si>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</si>
  <si>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</si>
  <si>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</si>
  <si>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</si>
  <si>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</si>
  <si>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</si>
  <si>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</si>
  <si>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</si>
  <si>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</si>
  <si>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</si>
  <si>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</si>
  <si>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</si>
  <si>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</si>
  <si>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</si>
  <si>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</si>
  <si>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</si>
  <si>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</si>
  <si>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</si>
  <si>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</si>
  <si>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</si>
  <si>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</si>
  <si>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</si>
  <si>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</si>
  <si>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</si>
  <si>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</si>
  <si>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</si>
  <si>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</si>
  <si>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</si>
  <si>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</si>
  <si>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</si>
  <si>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</si>
  <si>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</si>
  <si>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</si>
  <si>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</si>
  <si>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</si>
  <si>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</si>
  <si>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</si>
  <si>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</si>
  <si>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</si>
  <si>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</si>
  <si>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</si>
  <si>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</si>
  <si>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</si>
  <si>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</si>
  <si>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3.77</t>
  </si>
  <si>
    <t>▲ 3.09</t>
  </si>
  <si>
    <t>上水道事業特別会計</t>
  </si>
  <si>
    <t>一般会計</t>
  </si>
  <si>
    <t>病院事業特別会計</t>
  </si>
  <si>
    <t>国民健康保険事業特別会計</t>
  </si>
  <si>
    <t>介護保険事業特別会計（保険事業勘定）</t>
  </si>
  <si>
    <t>介護保険事業特別会計（介護サービス事業勘定）</t>
  </si>
  <si>
    <t>後期高齢者医療事業特別会計</t>
  </si>
  <si>
    <t>その他会計（赤字）</t>
  </si>
  <si>
    <t>その他会計（黒字）</t>
  </si>
  <si>
    <t>肝付町農業振興センター</t>
    <rPh sb="0" eb="3">
      <t>キモツキチョウ</t>
    </rPh>
    <rPh sb="3" eb="5">
      <t>ノウギョウ</t>
    </rPh>
    <rPh sb="5" eb="7">
      <t>シンコウ</t>
    </rPh>
    <phoneticPr fontId="2"/>
  </si>
  <si>
    <t>おおすみ半島スマートエネルギー</t>
    <rPh sb="4" eb="6">
      <t>ハントウ</t>
    </rPh>
    <phoneticPr fontId="2"/>
  </si>
  <si>
    <t>-</t>
    <phoneticPr fontId="2"/>
  </si>
  <si>
    <t>-</t>
    <phoneticPr fontId="2"/>
  </si>
  <si>
    <t>-</t>
    <phoneticPr fontId="2"/>
  </si>
  <si>
    <t>鹿児島県市町村総合事務組合</t>
    <phoneticPr fontId="2"/>
  </si>
  <si>
    <t>大隅肝属地区消防組合</t>
    <phoneticPr fontId="2"/>
  </si>
  <si>
    <t>大隅肝属広域事務組合</t>
    <phoneticPr fontId="2"/>
  </si>
  <si>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</si>
  <si>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</si>
  <si>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t>
    <phoneticPr fontId="2"/>
  </si>
  <si>
    <t>-</t>
    <phoneticPr fontId="2"/>
  </si>
  <si>
    <t>-</t>
    <phoneticPr fontId="2"/>
  </si>
  <si>
    <t>肝付町地域振興基金</t>
    <rPh sb="0" eb="3">
      <t>キモツキチョウ</t>
    </rPh>
    <rPh sb="3" eb="5">
      <t>チイキ</t>
    </rPh>
    <rPh sb="5" eb="7">
      <t>シンコウ</t>
    </rPh>
    <rPh sb="7" eb="9">
      <t>キキン</t>
    </rPh>
    <phoneticPr fontId="11"/>
  </si>
  <si>
    <t>肝付町ふるさと活性化基金</t>
    <rPh sb="0" eb="3">
      <t>キモツキチョウ</t>
    </rPh>
    <rPh sb="7" eb="10">
      <t>カッセイカ</t>
    </rPh>
    <rPh sb="10" eb="12">
      <t>キキン</t>
    </rPh>
    <phoneticPr fontId="11"/>
  </si>
  <si>
    <t>肝付町キバレふるさと基金</t>
    <rPh sb="0" eb="3">
      <t>キモツキチョウ</t>
    </rPh>
    <rPh sb="10" eb="12">
      <t>キキン</t>
    </rPh>
    <phoneticPr fontId="11"/>
  </si>
  <si>
    <t>肝付町農業農村整備事業基金</t>
    <rPh sb="0" eb="3">
      <t>キモツキチョウ</t>
    </rPh>
    <rPh sb="3" eb="5">
      <t>ノウギョウ</t>
    </rPh>
    <rPh sb="5" eb="7">
      <t>ノウソン</t>
    </rPh>
    <rPh sb="7" eb="9">
      <t>セイビ</t>
    </rPh>
    <rPh sb="9" eb="11">
      <t>ジギョウ</t>
    </rPh>
    <rPh sb="11" eb="13">
      <t>キキン</t>
    </rPh>
    <phoneticPr fontId="11"/>
  </si>
  <si>
    <t>肝付町地域環境整備事業基金</t>
    <rPh sb="0" eb="3">
      <t>キモツキチョウ</t>
    </rPh>
    <rPh sb="3" eb="5">
      <t>チイキ</t>
    </rPh>
    <rPh sb="5" eb="7">
      <t>カンキョウ</t>
    </rPh>
    <rPh sb="7" eb="9">
      <t>セイビ</t>
    </rPh>
    <rPh sb="9" eb="11">
      <t>ジギョウ</t>
    </rPh>
    <rPh sb="11" eb="13">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</si>
  <si>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</si>
  <si>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</si>
  <si>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</si>
  <si>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</si>
  <si>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</si>
  <si>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</si>
  <si>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</si>
  <si>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</si>
  <si>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</si>
  <si>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</si>
  <si>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算定されていない一方で、実質公債費比率は低下しており、類似団体平均よりも低い水準にある。これは、本町の地方債残高そのものは増加しているものの、起債に当たってはなるべく有利な制度を活用していることの効果が出ていると考えられる。しかし、公共施設等の総量を削減しなければ、今後は、臨時的な大規模事業により地方債残高が増加し償還も始まり、将来負担比率も実質公債費比率も増加傾向になることが予想される。そのため、地方債の借り入れ抑制に向けて、現在、作成中の公共施設等総合管理計画の個別計画に沿って、公共施設等の総量を削減し、適切な財政規模・地方債規模に見合った公共施設等の総量となるよう見直し・更新優先順位付けを行い、公債費の適正化に取り組んでいく必要がある。</t>
    <rPh sb="0" eb="2">
      <t>ショウライ</t>
    </rPh>
    <rPh sb="2" eb="4">
      <t>フタン</t>
    </rPh>
    <rPh sb="4" eb="6">
      <t>ヒリツ</t>
    </rPh>
    <rPh sb="7" eb="9">
      <t>サンテイ</t>
    </rPh>
    <rPh sb="15" eb="17">
      <t>イッポウ</t>
    </rPh>
    <rPh sb="55" eb="57">
      <t>ホンチョウ</t>
    </rPh>
    <rPh sb="58" eb="61">
      <t>チホウサイ</t>
    </rPh>
    <rPh sb="61" eb="63">
      <t>ザンダカ</t>
    </rPh>
    <rPh sb="68" eb="70">
      <t>ゾウカ</t>
    </rPh>
    <rPh sb="78" eb="80">
      <t>キサイ</t>
    </rPh>
    <rPh sb="81" eb="82">
      <t>ア</t>
    </rPh>
    <rPh sb="90" eb="92">
      <t>ユウリ</t>
    </rPh>
    <rPh sb="93" eb="95">
      <t>セイド</t>
    </rPh>
    <rPh sb="96" eb="98">
      <t>カツヨウ</t>
    </rPh>
    <rPh sb="105" eb="107">
      <t>コウカ</t>
    </rPh>
    <rPh sb="108" eb="109">
      <t>デ</t>
    </rPh>
    <rPh sb="113" eb="114">
      <t>カンガ</t>
    </rPh>
    <rPh sb="123" eb="125">
      <t>コウキョウ</t>
    </rPh>
    <rPh sb="125" eb="127">
      <t>シセツ</t>
    </rPh>
    <rPh sb="127" eb="128">
      <t>トウ</t>
    </rPh>
    <rPh sb="129" eb="131">
      <t>ソウリョウ</t>
    </rPh>
    <rPh sb="132" eb="134">
      <t>サクゲン</t>
    </rPh>
    <rPh sb="140" eb="142">
      <t>コンゴ</t>
    </rPh>
    <rPh sb="144" eb="147">
      <t>リンジテキ</t>
    </rPh>
    <rPh sb="148" eb="151">
      <t>ダイキボ</t>
    </rPh>
    <rPh sb="151" eb="153">
      <t>ジギョウ</t>
    </rPh>
    <rPh sb="156" eb="159">
      <t>チホウサイ</t>
    </rPh>
    <rPh sb="159" eb="161">
      <t>ザンダカ</t>
    </rPh>
    <rPh sb="162" eb="164">
      <t>ゾウカ</t>
    </rPh>
    <rPh sb="165" eb="167">
      <t>ショウカン</t>
    </rPh>
    <rPh sb="168" eb="169">
      <t>ハジ</t>
    </rPh>
    <rPh sb="172" eb="174">
      <t>ショウライ</t>
    </rPh>
    <rPh sb="174" eb="176">
      <t>フタン</t>
    </rPh>
    <rPh sb="176" eb="178">
      <t>ヒリツ</t>
    </rPh>
    <rPh sb="179" eb="181">
      <t>ジッシツ</t>
    </rPh>
    <rPh sb="181" eb="184">
      <t>コウサイヒ</t>
    </rPh>
    <rPh sb="184" eb="186">
      <t>ヒリツ</t>
    </rPh>
    <rPh sb="187" eb="189">
      <t>ゾウカ</t>
    </rPh>
    <rPh sb="189" eb="191">
      <t>ケイコウ</t>
    </rPh>
    <rPh sb="197" eb="199">
      <t>ヨソウ</t>
    </rPh>
    <rPh sb="208" eb="211">
      <t>チホウサイ</t>
    </rPh>
    <rPh sb="212" eb="213">
      <t>カ</t>
    </rPh>
    <rPh sb="214" eb="215">
      <t>イ</t>
    </rPh>
    <rPh sb="216" eb="218">
      <t>ヨクセイ</t>
    </rPh>
    <rPh sb="219" eb="220">
      <t>ム</t>
    </rPh>
    <rPh sb="223" eb="225">
      <t>ゲンザイ</t>
    </rPh>
    <rPh sb="226" eb="229">
      <t>サクセイチュウ</t>
    </rPh>
    <rPh sb="242" eb="244">
      <t>コベツ</t>
    </rPh>
    <rPh sb="244" eb="246">
      <t>ケイカク</t>
    </rPh>
    <rPh sb="247" eb="248">
      <t>ソ</t>
    </rPh>
    <rPh sb="264" eb="266">
      <t>テキセツ</t>
    </rPh>
    <rPh sb="267" eb="269">
      <t>ザイセイ</t>
    </rPh>
    <rPh sb="269" eb="271">
      <t>キボ</t>
    </rPh>
    <rPh sb="272" eb="275">
      <t>チホウサイ</t>
    </rPh>
    <rPh sb="275" eb="277">
      <t>キボ</t>
    </rPh>
    <rPh sb="278" eb="280">
      <t>ミア</t>
    </rPh>
    <rPh sb="311" eb="314">
      <t>コウサイヒ</t>
    </rPh>
    <rPh sb="315" eb="318">
      <t>テキセイカ</t>
    </rPh>
    <rPh sb="319" eb="320">
      <t>ト</t>
    </rPh>
    <rPh sb="321" eb="322">
      <t>ク</t>
    </rPh>
    <rPh sb="326" eb="328">
      <t>ヒツヨウ</t>
    </rPh>
    <phoneticPr fontId="5"/>
  </si>
  <si>
    <t>将来負担比率は算定されていない一方で、有形固定資産減価償却率は、地方債残高の増加等の影響で上昇している。したがって、平成29年度にかけて増加した地方債残高が、有形固定資産の老朽化対策となっておらず、有形固定資産を現状の規模のままで老朽化問題に取り組む場合は、さらに将来負担比率が高まる。そのため、公共施設等総合管理計画で公共施設等の総量を削減する目標を設定しており、策定中の個別計画に沿って、公共施設等の総量から見直し・更新優先順位付けを行っていき、老朽化対策に積極的に取り組んでいく。</t>
    <rPh sb="19" eb="21">
      <t>ユウケイ</t>
    </rPh>
    <rPh sb="21" eb="23">
      <t>コテイ</t>
    </rPh>
    <rPh sb="23" eb="25">
      <t>シサン</t>
    </rPh>
    <rPh sb="25" eb="27">
      <t>ゲンカ</t>
    </rPh>
    <rPh sb="27" eb="29">
      <t>ショウキャク</t>
    </rPh>
    <rPh sb="29" eb="30">
      <t>リツ</t>
    </rPh>
    <rPh sb="32" eb="35">
      <t>チホウサイ</t>
    </rPh>
    <rPh sb="35" eb="37">
      <t>ザンダカ</t>
    </rPh>
    <rPh sb="38" eb="40">
      <t>ゾウカ</t>
    </rPh>
    <rPh sb="40" eb="41">
      <t>トウ</t>
    </rPh>
    <rPh sb="42" eb="44">
      <t>エイキョウ</t>
    </rPh>
    <rPh sb="45" eb="47">
      <t>ジョウショウ</t>
    </rPh>
    <rPh sb="58" eb="60">
      <t>ヘイセイ</t>
    </rPh>
    <rPh sb="62" eb="64">
      <t>ネンド</t>
    </rPh>
    <rPh sb="68" eb="70">
      <t>ゾウカ</t>
    </rPh>
    <rPh sb="72" eb="75">
      <t>チホウサイ</t>
    </rPh>
    <rPh sb="75" eb="77">
      <t>ザンダカ</t>
    </rPh>
    <rPh sb="79" eb="81">
      <t>ユウケイ</t>
    </rPh>
    <rPh sb="81" eb="83">
      <t>コテイ</t>
    </rPh>
    <rPh sb="83" eb="85">
      <t>シサン</t>
    </rPh>
    <rPh sb="86" eb="89">
      <t>ロウキュウカ</t>
    </rPh>
    <rPh sb="89" eb="91">
      <t>タイサク</t>
    </rPh>
    <rPh sb="99" eb="101">
      <t>ユウケイ</t>
    </rPh>
    <rPh sb="101" eb="103">
      <t>コテイ</t>
    </rPh>
    <rPh sb="103" eb="105">
      <t>シサン</t>
    </rPh>
    <rPh sb="106" eb="108">
      <t>ゲンジョウ</t>
    </rPh>
    <rPh sb="109" eb="111">
      <t>キボ</t>
    </rPh>
    <rPh sb="115" eb="118">
      <t>ロウキュウカ</t>
    </rPh>
    <rPh sb="118" eb="120">
      <t>モンダイ</t>
    </rPh>
    <rPh sb="121" eb="122">
      <t>ト</t>
    </rPh>
    <rPh sb="123" eb="124">
      <t>ク</t>
    </rPh>
    <rPh sb="125" eb="127">
      <t>バアイ</t>
    </rPh>
    <rPh sb="132" eb="134">
      <t>ショウライ</t>
    </rPh>
    <rPh sb="134" eb="136">
      <t>フタン</t>
    </rPh>
    <rPh sb="136" eb="138">
      <t>ヒリツ</t>
    </rPh>
    <rPh sb="139" eb="140">
      <t>タカ</t>
    </rPh>
    <rPh sb="148" eb="150">
      <t>コウキョウ</t>
    </rPh>
    <rPh sb="150" eb="152">
      <t>シセツ</t>
    </rPh>
    <rPh sb="152" eb="153">
      <t>トウ</t>
    </rPh>
    <rPh sb="153" eb="155">
      <t>ソウゴウ</t>
    </rPh>
    <rPh sb="155" eb="157">
      <t>カンリ</t>
    </rPh>
    <rPh sb="157" eb="159">
      <t>ケイカク</t>
    </rPh>
    <rPh sb="160" eb="162">
      <t>コウキョウ</t>
    </rPh>
    <rPh sb="162" eb="164">
      <t>シセツ</t>
    </rPh>
    <rPh sb="164" eb="165">
      <t>トウ</t>
    </rPh>
    <rPh sb="166" eb="168">
      <t>ソウリョウ</t>
    </rPh>
    <rPh sb="169" eb="171">
      <t>サクゲン</t>
    </rPh>
    <rPh sb="173" eb="175">
      <t>モクヒョウ</t>
    </rPh>
    <rPh sb="176" eb="178">
      <t>セッテイ</t>
    </rPh>
    <rPh sb="183" eb="186">
      <t>サクテイチュウ</t>
    </rPh>
    <rPh sb="187" eb="189">
      <t>コベツ</t>
    </rPh>
    <rPh sb="189" eb="191">
      <t>ケイカク</t>
    </rPh>
    <rPh sb="192" eb="193">
      <t>ソ</t>
    </rPh>
    <rPh sb="196" eb="198">
      <t>コウキョウ</t>
    </rPh>
    <rPh sb="198" eb="200">
      <t>シセツ</t>
    </rPh>
    <rPh sb="200" eb="201">
      <t>トウ</t>
    </rPh>
    <rPh sb="202" eb="204">
      <t>ソウリョウ</t>
    </rPh>
    <rPh sb="206" eb="208">
      <t>ミナオ</t>
    </rPh>
    <rPh sb="210" eb="212">
      <t>コウシン</t>
    </rPh>
    <rPh sb="212" eb="214">
      <t>ユウセン</t>
    </rPh>
    <rPh sb="214" eb="216">
      <t>ジュンイ</t>
    </rPh>
    <rPh sb="216" eb="217">
      <t>ヅ</t>
    </rPh>
    <rPh sb="219" eb="220">
      <t>オコナ</t>
    </rPh>
    <rPh sb="225" eb="228">
      <t>ロウキュウカ</t>
    </rPh>
    <rPh sb="228" eb="230">
      <t>タイサク</t>
    </rPh>
    <rPh sb="231" eb="233">
      <t>セッキョク</t>
    </rPh>
    <rPh sb="235" eb="236">
      <t>ト</t>
    </rPh>
    <rPh sb="237" eb="23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</si>
</sst>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77577</c:v>
                </c:pt>
                <c:pt idx="3">
                  <c:v>67293</c:v>
                </c:pt>
                <c:pt idx="4">
                  <c:v>67343</c:v>
                </c:pt>
              </c:numCache>
            </c:numRef>
          </c:val>
          <c:smooth val="0"/>
          <c:extLst>
            <c:ext xmlns:c16="http://schemas.microsoft.com/office/drawing/2014/chart" uri="{C3380CC4-5D6E-409C-BE32-E72D297353CC}">
              <c16:uniqueId val="{00000000-0628-4C83-8E0E-9858819F14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67562</c:v>
                </c:pt>
                <c:pt idx="1">
                  <c:v>87101</c:v>
                </c:pt>
                <c:pt idx="2">
                  <c:v>80753</c:v>
                </c:pt>
                <c:pt idx="3">
                  <c:v>91308</c:v>
                </c:pt>
                <c:pt idx="4">
                  <c:v>111032</c:v>
                </c:pt>
              </c:numCache>
            </c:numRef>
          </c:val>
          <c:smooth val="0"/>
          <c:extLst>
            <c:ext xmlns:c16="http://schemas.microsoft.com/office/drawing/2014/chart" uri="{C3380CC4-5D6E-409C-BE32-E72D297353CC}">
              <c16:uniqueId val="{00000001-0628-4C83-8E0E-9858819F1450}"/>
            </c:ext>
          </c:extLst>
        </c:ser>
        <c:dLbls>
          <c:showLegendKey val="0"/>
          <c:showVal val="0"/>
          <c:showCatName val="0"/>
          <c:showSerName val="0"/>
          <c:showPercent val="0"/>
          <c:showBubbleSize val="0"/>
        </c:dLbls>
        <c:marker val="1"/>
        <c:smooth val="0"/>
        <c:axId val="73004544"/>
        <c:axId val="73006464"/>
      </c:lineChart>
      <c:catAx>
        <c:axId val="73004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006464"/>
        <c:crosses val="autoZero"/>
        <c:auto val="1"/>
        <c:lblAlgn val="ctr"/>
        <c:lblOffset val="100"/>
        <c:tickLblSkip val="1"/>
        <c:tickMarkSkip val="1"/>
        <c:noMultiLvlLbl val="0"/>
      </c:catAx>
      <c:valAx>
        <c:axId val="730064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004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4.26</c:v>
                </c:pt>
                <c:pt idx="1">
                  <c:v>7.62</c:v>
                </c:pt>
                <c:pt idx="2">
                  <c:v>5.9</c:v>
                </c:pt>
                <c:pt idx="3">
                  <c:v>4.6100000000000003</c:v>
                </c:pt>
                <c:pt idx="4">
                  <c:v>5.23</c:v>
                </c:pt>
              </c:numCache>
            </c:numRef>
          </c:val>
          <c:extLst>
            <c:ext xmlns:c16="http://schemas.microsoft.com/office/drawing/2014/chart" uri="{C3380CC4-5D6E-409C-BE32-E72D297353CC}">
              <c16:uniqueId val="{00000000-4F02-4EA1-A5D3-DC725B23CD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49.87</c:v>
                </c:pt>
                <c:pt idx="1">
                  <c:v>51.1</c:v>
                </c:pt>
                <c:pt idx="2">
                  <c:v>54.75</c:v>
                </c:pt>
                <c:pt idx="3">
                  <c:v>53.95</c:v>
                </c:pt>
                <c:pt idx="4">
                  <c:v>52.44</c:v>
                </c:pt>
              </c:numCache>
            </c:numRef>
          </c:val>
          <c:extLst>
            <c:ext xmlns:c16="http://schemas.microsoft.com/office/drawing/2014/chart" uri="{C3380CC4-5D6E-409C-BE32-E72D297353CC}">
              <c16:uniqueId val="{00000001-4F02-4EA1-A5D3-DC725B23CDE8}"/>
            </c:ext>
          </c:extLst>
        </c:ser>
        <c:dLbls>
          <c:showLegendKey val="0"/>
          <c:showVal val="0"/>
          <c:showCatName val="0"/>
          <c:showSerName val="0"/>
          <c:showPercent val="0"/>
          <c:showBubbleSize val="0"/>
        </c:dLbls>
        <c:gapWidth val="250"/>
        <c:overlap val="100"/>
        <c:axId val="151973248"/>
        <c:axId val="152307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4.3600000000000003</c:v>
                </c:pt>
                <c:pt idx="1">
                  <c:v>3.73</c:v>
                </c:pt>
                <c:pt idx="2">
                  <c:v>2.88</c:v>
                </c:pt>
                <c:pt idx="3">
                  <c:v>-3.77</c:v>
                </c:pt>
                <c:pt idx="4">
                  <c:v>-3.09</c:v>
                </c:pt>
              </c:numCache>
            </c:numRef>
          </c:val>
          <c:smooth val="0"/>
          <c:extLst>
            <c:ext xmlns:c16="http://schemas.microsoft.com/office/drawing/2014/chart" uri="{C3380CC4-5D6E-409C-BE32-E72D297353CC}">
              <c16:uniqueId val="{00000002-4F02-4EA1-A5D3-DC725B23CDE8}"/>
            </c:ext>
          </c:extLst>
        </c:ser>
        <c:dLbls>
          <c:showLegendKey val="0"/>
          <c:showVal val="0"/>
          <c:showCatName val="0"/>
          <c:showSerName val="0"/>
          <c:showPercent val="0"/>
          <c:showBubbleSize val="0"/>
        </c:dLbls>
        <c:marker val="1"/>
        <c:smooth val="0"/>
        <c:axId val="151973248"/>
        <c:axId val="152307200"/>
      </c:lineChart>
      <c:catAx>
        <c:axId val="15197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307200"/>
        <c:crosses val="autoZero"/>
        <c:auto val="1"/>
        <c:lblAlgn val="ctr"/>
        <c:lblOffset val="100"/>
        <c:tickLblSkip val="1"/>
        <c:tickMarkSkip val="1"/>
        <c:noMultiLvlLbl val="0"/>
      </c:catAx>
      <c:valAx>
        <c:axId val="15230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97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0.35</c:v>
                </c:pt>
                <c:pt idx="2">
                  <c:v>#N/A</c:v>
                </c:pt>
                <c:pt idx="3">
                  <c:v>0.59</c:v>
                </c:pt>
                <c:pt idx="4">
                  <c:v>#N/A</c:v>
                </c:pt>
                <c:pt idx="5">
                  <c:v>0.69</c:v>
                </c:pt>
                <c:pt idx="6">
                  <c:v>#N/A</c:v>
                </c:pt>
                <c:pt idx="7">
                  <c:v>0.95</c:v>
                </c:pt>
                <c:pt idx="8">
                  <c:v>0</c:v>
                </c:pt>
                <c:pt idx="9">
                  <c:v>0</c:v>
                </c:pt>
              </c:numCache>
            </c:numRef>
          </c:val>
          <c:extLst>
            <c:ext xmlns:c16="http://schemas.microsoft.com/office/drawing/2014/chart" uri="{C3380CC4-5D6E-409C-BE32-E72D297353CC}">
              <c16:uniqueId val="{00000000-0C12-4772-A272-C5E7798EE8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12-4772-A272-C5E7798EE8D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12-4772-A272-C5E7798EE8D3}"/>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0.02</c:v>
                </c:pt>
                <c:pt idx="4">
                  <c:v>#N/A</c:v>
                </c:pt>
                <c:pt idx="5">
                  <c:v>0.01</c:v>
                </c:pt>
                <c:pt idx="6">
                  <c:v>#N/A</c:v>
                </c:pt>
                <c:pt idx="7">
                  <c:v>0.02</c:v>
                </c:pt>
                <c:pt idx="8">
                  <c:v>#N/A</c:v>
                </c:pt>
                <c:pt idx="9">
                  <c:v>0.04</c:v>
                </c:pt>
              </c:numCache>
            </c:numRef>
          </c:val>
          <c:extLst>
            <c:ext xmlns:c16="http://schemas.microsoft.com/office/drawing/2014/chart" uri="{C3380CC4-5D6E-409C-BE32-E72D297353CC}">
              <c16:uniqueId val="{00000003-0C12-4772-A272-C5E7798EE8D3}"/>
            </c:ext>
          </c:extLst>
        </c:ser>
        <c:ser>
          <c:idx val="4"/>
          <c:order val="4"/>
          <c:tx>
            <c:strRef>
              <c:f>データシート!$A$31</c:f>
              <c:strCache>
                <c:ptCount val="1"/>
                <c:pt idx="0">
                  <c:v>介護保険事業特別会計（介護サービス事業勘定）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7.0000000000000007E-2</c:v>
                </c:pt>
                <c:pt idx="4">
                  <c:v>#N/A</c:v>
                </c:pt>
                <c:pt idx="5">
                  <c:v>0.09</c:v>
                </c:pt>
                <c:pt idx="6">
                  <c:v>#N/A</c:v>
                </c:pt>
                <c:pt idx="7">
                  <c:v>0.1</c:v>
                </c:pt>
                <c:pt idx="8">
                  <c:v>#N/A</c:v>
                </c:pt>
                <c:pt idx="9">
                  <c:v>0.12</c:v>
                </c:pt>
              </c:numCache>
            </c:numRef>
          </c:val>
          <c:extLst>
            <c:ext xmlns:c16="http://schemas.microsoft.com/office/drawing/2014/chart" uri="{C3380CC4-5D6E-409C-BE32-E72D297353CC}">
              <c16:uniqueId val="{00000004-0C12-4772-A272-C5E7798EE8D3}"/>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7.0000000000000007E-2</c:v>
                </c:pt>
                <c:pt idx="2">
                  <c:v>#N/A</c:v>
                </c:pt>
                <c:pt idx="3">
                  <c:v>1.5</c:v>
                </c:pt>
                <c:pt idx="4">
                  <c:v>#N/A</c:v>
                </c:pt>
                <c:pt idx="5">
                  <c:v>1.83</c:v>
                </c:pt>
                <c:pt idx="6">
                  <c:v>#N/A</c:v>
                </c:pt>
                <c:pt idx="7">
                  <c:v>1.83</c:v>
                </c:pt>
                <c:pt idx="8">
                  <c:v>#N/A</c:v>
                </c:pt>
                <c:pt idx="9">
                  <c:v>1.55</c:v>
                </c:pt>
              </c:numCache>
            </c:numRef>
          </c:val>
          <c:extLst>
            <c:ext xmlns:c16="http://schemas.microsoft.com/office/drawing/2014/chart" uri="{C3380CC4-5D6E-409C-BE32-E72D297353CC}">
              <c16:uniqueId val="{00000005-0C12-4772-A272-C5E7798EE8D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2.35</c:v>
                </c:pt>
                <c:pt idx="2">
                  <c:v>#N/A</c:v>
                </c:pt>
                <c:pt idx="3">
                  <c:v>0.61</c:v>
                </c:pt>
                <c:pt idx="4">
                  <c:v>#N/A</c:v>
                </c:pt>
                <c:pt idx="5">
                  <c:v>0.74</c:v>
                </c:pt>
                <c:pt idx="6">
                  <c:v>#N/A</c:v>
                </c:pt>
                <c:pt idx="7">
                  <c:v>2.2799999999999998</c:v>
                </c:pt>
                <c:pt idx="8">
                  <c:v>#N/A</c:v>
                </c:pt>
                <c:pt idx="9">
                  <c:v>2.5499999999999998</c:v>
                </c:pt>
              </c:numCache>
            </c:numRef>
          </c:val>
          <c:extLst>
            <c:ext xmlns:c16="http://schemas.microsoft.com/office/drawing/2014/chart" uri="{C3380CC4-5D6E-409C-BE32-E72D297353CC}">
              <c16:uniqueId val="{00000006-0C12-4772-A272-C5E7798EE8D3}"/>
            </c:ext>
          </c:extLst>
        </c:ser>
        <c:ser>
          <c:idx val="7"/>
          <c:order val="7"/>
          <c:tx>
            <c:strRef>
              <c:f>データシート!$A$34</c:f>
              <c:strCache>
                <c:ptCount val="1"/>
                <c:pt idx="0">
                  <c:v>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1.41</c:v>
                </c:pt>
                <c:pt idx="2">
                  <c:v>#N/A</c:v>
                </c:pt>
                <c:pt idx="3">
                  <c:v>1.91</c:v>
                </c:pt>
                <c:pt idx="4">
                  <c:v>#N/A</c:v>
                </c:pt>
                <c:pt idx="5">
                  <c:v>2.48</c:v>
                </c:pt>
                <c:pt idx="6">
                  <c:v>#N/A</c:v>
                </c:pt>
                <c:pt idx="7">
                  <c:v>2.95</c:v>
                </c:pt>
                <c:pt idx="8">
                  <c:v>#N/A</c:v>
                </c:pt>
                <c:pt idx="9">
                  <c:v>3.16</c:v>
                </c:pt>
              </c:numCache>
            </c:numRef>
          </c:val>
          <c:extLst>
            <c:ext xmlns:c16="http://schemas.microsoft.com/office/drawing/2014/chart" uri="{C3380CC4-5D6E-409C-BE32-E72D297353CC}">
              <c16:uniqueId val="{00000007-0C12-4772-A272-C5E7798EE8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4.25</c:v>
                </c:pt>
                <c:pt idx="2">
                  <c:v>#N/A</c:v>
                </c:pt>
                <c:pt idx="3">
                  <c:v>5.41</c:v>
                </c:pt>
                <c:pt idx="4">
                  <c:v>#N/A</c:v>
                </c:pt>
                <c:pt idx="5">
                  <c:v>5.89</c:v>
                </c:pt>
                <c:pt idx="6">
                  <c:v>#N/A</c:v>
                </c:pt>
                <c:pt idx="7">
                  <c:v>4.5999999999999996</c:v>
                </c:pt>
                <c:pt idx="8">
                  <c:v>#N/A</c:v>
                </c:pt>
                <c:pt idx="9">
                  <c:v>5.23</c:v>
                </c:pt>
              </c:numCache>
            </c:numRef>
          </c:val>
          <c:extLst>
            <c:ext xmlns:c16="http://schemas.microsoft.com/office/drawing/2014/chart" uri="{C3380CC4-5D6E-409C-BE32-E72D297353CC}">
              <c16:uniqueId val="{00000008-0C12-4772-A272-C5E7798EE8D3}"/>
            </c:ext>
          </c:extLst>
        </c:ser>
        <c:ser>
          <c:idx val="9"/>
          <c:order val="9"/>
          <c:tx>
            <c:strRef>
              <c:f>データシート!$A$36</c:f>
              <c:strCache>
                <c:ptCount val="1"/>
                <c:pt idx="0">
                  <c:v>上水道事業特別会計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7.83</c:v>
                </c:pt>
                <c:pt idx="2">
                  <c:v>#N/A</c:v>
                </c:pt>
                <c:pt idx="3">
                  <c:v>8.36</c:v>
                </c:pt>
                <c:pt idx="4">
                  <c:v>#N/A</c:v>
                </c:pt>
                <c:pt idx="5">
                  <c:v>8.82</c:v>
                </c:pt>
                <c:pt idx="6">
                  <c:v>#N/A</c:v>
                </c:pt>
                <c:pt idx="7">
                  <c:v>9.5500000000000007</c:v>
                </c:pt>
                <c:pt idx="8">
                  <c:v>#N/A</c:v>
                </c:pt>
                <c:pt idx="9">
                  <c:v>11.9</c:v>
                </c:pt>
              </c:numCache>
            </c:numRef>
          </c:val>
          <c:extLst>
            <c:ext xmlns:c16="http://schemas.microsoft.com/office/drawing/2014/chart" uri="{C3380CC4-5D6E-409C-BE32-E72D297353CC}">
              <c16:uniqueId val="{00000009-0C12-4772-A272-C5E7798EE8D3}"/>
            </c:ext>
          </c:extLst>
        </c:ser>
        <c:dLbls>
          <c:showLegendKey val="0"/>
          <c:showVal val="0"/>
          <c:showCatName val="0"/>
          <c:showSerName val="0"/>
          <c:showPercent val="0"/>
          <c:showBubbleSize val="0"/>
        </c:dLbls>
        <c:gapWidth val="150"/>
        <c:overlap val="100"/>
        <c:axId val="152405504"/>
        <c:axId val="152407040"/>
      </c:barChart>
      <c:catAx>
        <c:axId val="15240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407040"/>
        <c:crosses val="autoZero"/>
        <c:auto val="1"/>
        <c:lblAlgn val="ctr"/>
        <c:lblOffset val="100"/>
        <c:tickLblSkip val="1"/>
        <c:tickMarkSkip val="1"/>
        <c:noMultiLvlLbl val="0"/>
      </c:catAx>
      <c:valAx>
        <c:axId val="152407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405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1077</c:v>
                </c:pt>
                <c:pt idx="5">
                  <c:v>1105</c:v>
                </c:pt>
                <c:pt idx="8">
                  <c:v>1095</c:v>
                </c:pt>
                <c:pt idx="11">
                  <c:v>1031</c:v>
                </c:pt>
                <c:pt idx="14">
                  <c:v>999</c:v>
                </c:pt>
              </c:numCache>
            </c:numRef>
          </c:val>
          <c:extLst>
            <c:ext xmlns:c16="http://schemas.microsoft.com/office/drawing/2014/chart" uri="{C3380CC4-5D6E-409C-BE32-E72D297353CC}">
              <c16:uniqueId val="{00000000-A135-44EF-92F7-91279C63D7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35-44EF-92F7-91279C63D7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c:v>
                </c:pt>
                <c:pt idx="3">
                  <c:v>6</c:v>
                </c:pt>
                <c:pt idx="6">
                  <c:v>5</c:v>
                </c:pt>
                <c:pt idx="9">
                  <c:v>4</c:v>
                </c:pt>
                <c:pt idx="12">
                  <c:v>3</c:v>
                </c:pt>
              </c:numCache>
            </c:numRef>
          </c:val>
          <c:extLst>
            <c:ext xmlns:c16="http://schemas.microsoft.com/office/drawing/2014/chart" uri="{C3380CC4-5D6E-409C-BE32-E72D297353CC}">
              <c16:uniqueId val="{00000002-A135-44EF-92F7-91279C63D7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72</c:v>
                </c:pt>
                <c:pt idx="3">
                  <c:v>70</c:v>
                </c:pt>
                <c:pt idx="6">
                  <c:v>71</c:v>
                </c:pt>
                <c:pt idx="9">
                  <c:v>90</c:v>
                </c:pt>
                <c:pt idx="12">
                  <c:v>89</c:v>
                </c:pt>
              </c:numCache>
            </c:numRef>
          </c:val>
          <c:extLst>
            <c:ext xmlns:c16="http://schemas.microsoft.com/office/drawing/2014/chart" uri="{C3380CC4-5D6E-409C-BE32-E72D297353CC}">
              <c16:uniqueId val="{00000003-A135-44EF-92F7-91279C63D7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60</c:v>
                </c:pt>
                <c:pt idx="3">
                  <c:v>46</c:v>
                </c:pt>
                <c:pt idx="6">
                  <c:v>42</c:v>
                </c:pt>
                <c:pt idx="9">
                  <c:v>34</c:v>
                </c:pt>
                <c:pt idx="12">
                  <c:v>39</c:v>
                </c:pt>
              </c:numCache>
            </c:numRef>
          </c:val>
          <c:extLst>
            <c:ext xmlns:c16="http://schemas.microsoft.com/office/drawing/2014/chart" uri="{C3380CC4-5D6E-409C-BE32-E72D297353CC}">
              <c16:uniqueId val="{00000004-A135-44EF-92F7-91279C63D7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35-44EF-92F7-91279C63D7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35-44EF-92F7-91279C63D7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1437</c:v>
                </c:pt>
                <c:pt idx="3">
                  <c:v>1390</c:v>
                </c:pt>
                <c:pt idx="6">
                  <c:v>1310</c:v>
                </c:pt>
                <c:pt idx="9">
                  <c:v>1227</c:v>
                </c:pt>
                <c:pt idx="12">
                  <c:v>1203</c:v>
                </c:pt>
              </c:numCache>
            </c:numRef>
          </c:val>
          <c:extLst>
            <c:ext xmlns:c16="http://schemas.microsoft.com/office/drawing/2014/chart" uri="{C3380CC4-5D6E-409C-BE32-E72D297353CC}">
              <c16:uniqueId val="{00000007-A135-44EF-92F7-91279C63D73A}"/>
            </c:ext>
          </c:extLst>
        </c:ser>
        <c:dLbls>
          <c:showLegendKey val="0"/>
          <c:showVal val="0"/>
          <c:showCatName val="0"/>
          <c:showSerName val="0"/>
          <c:showPercent val="0"/>
          <c:showBubbleSize val="0"/>
        </c:dLbls>
        <c:gapWidth val="100"/>
        <c:overlap val="100"/>
        <c:axId val="143982976"/>
        <c:axId val="143984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499</c:v>
                </c:pt>
                <c:pt idx="2">
                  <c:v>#N/A</c:v>
                </c:pt>
                <c:pt idx="3">
                  <c:v>#N/A</c:v>
                </c:pt>
                <c:pt idx="4">
                  <c:v>407</c:v>
                </c:pt>
                <c:pt idx="5">
                  <c:v>#N/A</c:v>
                </c:pt>
                <c:pt idx="6">
                  <c:v>#N/A</c:v>
                </c:pt>
                <c:pt idx="7">
                  <c:v>333</c:v>
                </c:pt>
                <c:pt idx="8">
                  <c:v>#N/A</c:v>
                </c:pt>
                <c:pt idx="9">
                  <c:v>#N/A</c:v>
                </c:pt>
                <c:pt idx="10">
                  <c:v>324</c:v>
                </c:pt>
                <c:pt idx="11">
                  <c:v>#N/A</c:v>
                </c:pt>
                <c:pt idx="12">
                  <c:v>#N/A</c:v>
                </c:pt>
                <c:pt idx="13">
                  <c:v>335</c:v>
                </c:pt>
                <c:pt idx="14">
                  <c:v>#N/A</c:v>
                </c:pt>
              </c:numCache>
            </c:numRef>
          </c:val>
          <c:smooth val="0"/>
          <c:extLst>
            <c:ext xmlns:c16="http://schemas.microsoft.com/office/drawing/2014/chart" uri="{C3380CC4-5D6E-409C-BE32-E72D297353CC}">
              <c16:uniqueId val="{00000008-A135-44EF-92F7-91279C63D73A}"/>
            </c:ext>
          </c:extLst>
        </c:ser>
        <c:dLbls>
          <c:showLegendKey val="0"/>
          <c:showVal val="0"/>
          <c:showCatName val="0"/>
          <c:showSerName val="0"/>
          <c:showPercent val="0"/>
          <c:showBubbleSize val="0"/>
        </c:dLbls>
        <c:marker val="1"/>
        <c:smooth val="0"/>
        <c:axId val="143982976"/>
        <c:axId val="143984896"/>
      </c:lineChart>
      <c:catAx>
        <c:axId val="14398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984896"/>
        <c:crosses val="autoZero"/>
        <c:auto val="1"/>
        <c:lblAlgn val="ctr"/>
        <c:lblOffset val="100"/>
        <c:tickLblSkip val="1"/>
        <c:tickMarkSkip val="1"/>
        <c:noMultiLvlLbl val="0"/>
      </c:catAx>
      <c:valAx>
        <c:axId val="143984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98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8794</c:v>
                </c:pt>
                <c:pt idx="5">
                  <c:v>8454</c:v>
                </c:pt>
                <c:pt idx="8">
                  <c:v>8309</c:v>
                </c:pt>
                <c:pt idx="11">
                  <c:v>8101</c:v>
                </c:pt>
                <c:pt idx="14">
                  <c:v>8242</c:v>
                </c:pt>
              </c:numCache>
            </c:numRef>
          </c:val>
          <c:extLst>
            <c:ext xmlns:c16="http://schemas.microsoft.com/office/drawing/2014/chart" uri="{C3380CC4-5D6E-409C-BE32-E72D297353CC}">
              <c16:uniqueId val="{00000000-7EF1-4BEB-B51B-589DBDF96E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335</c:v>
                </c:pt>
                <c:pt idx="5">
                  <c:v>304</c:v>
                </c:pt>
                <c:pt idx="8">
                  <c:v>311</c:v>
                </c:pt>
                <c:pt idx="11">
                  <c:v>281</c:v>
                </c:pt>
                <c:pt idx="14">
                  <c:v>689</c:v>
                </c:pt>
              </c:numCache>
            </c:numRef>
          </c:val>
          <c:extLst>
            <c:ext xmlns:c16="http://schemas.microsoft.com/office/drawing/2014/chart" uri="{C3380CC4-5D6E-409C-BE32-E72D297353CC}">
              <c16:uniqueId val="{00000001-7EF1-4BEB-B51B-589DBDF96E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5131</c:v>
                </c:pt>
                <c:pt idx="5">
                  <c:v>5098</c:v>
                </c:pt>
                <c:pt idx="8">
                  <c:v>5583</c:v>
                </c:pt>
                <c:pt idx="11">
                  <c:v>5688</c:v>
                </c:pt>
                <c:pt idx="14">
                  <c:v>5820</c:v>
                </c:pt>
              </c:numCache>
            </c:numRef>
          </c:val>
          <c:extLst>
            <c:ext xmlns:c16="http://schemas.microsoft.com/office/drawing/2014/chart" uri="{C3380CC4-5D6E-409C-BE32-E72D297353CC}">
              <c16:uniqueId val="{00000002-7EF1-4BEB-B51B-589DBDF96E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F1-4BEB-B51B-589DBDF96E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F1-4BEB-B51B-589DBDF96E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F1-4BEB-B51B-589DBDF96E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2441</c:v>
                </c:pt>
                <c:pt idx="3">
                  <c:v>2127</c:v>
                </c:pt>
                <c:pt idx="6">
                  <c:v>2002</c:v>
                </c:pt>
                <c:pt idx="9">
                  <c:v>2020</c:v>
                </c:pt>
                <c:pt idx="12">
                  <c:v>1757</c:v>
                </c:pt>
              </c:numCache>
            </c:numRef>
          </c:val>
          <c:extLst>
            <c:ext xmlns:c16="http://schemas.microsoft.com/office/drawing/2014/chart" uri="{C3380CC4-5D6E-409C-BE32-E72D297353CC}">
              <c16:uniqueId val="{00000006-7EF1-4BEB-B51B-589DBDF96E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611</c:v>
                </c:pt>
                <c:pt idx="3">
                  <c:v>691</c:v>
                </c:pt>
                <c:pt idx="6">
                  <c:v>621</c:v>
                </c:pt>
                <c:pt idx="9">
                  <c:v>545</c:v>
                </c:pt>
                <c:pt idx="12">
                  <c:v>440</c:v>
                </c:pt>
              </c:numCache>
            </c:numRef>
          </c:val>
          <c:extLst>
            <c:ext xmlns:c16="http://schemas.microsoft.com/office/drawing/2014/chart" uri="{C3380CC4-5D6E-409C-BE32-E72D297353CC}">
              <c16:uniqueId val="{00000007-7EF1-4BEB-B51B-589DBDF96E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338</c:v>
                </c:pt>
                <c:pt idx="3">
                  <c:v>398</c:v>
                </c:pt>
                <c:pt idx="6">
                  <c:v>443</c:v>
                </c:pt>
                <c:pt idx="9">
                  <c:v>437</c:v>
                </c:pt>
                <c:pt idx="12">
                  <c:v>373</c:v>
                </c:pt>
              </c:numCache>
            </c:numRef>
          </c:val>
          <c:extLst>
            <c:ext xmlns:c16="http://schemas.microsoft.com/office/drawing/2014/chart" uri="{C3380CC4-5D6E-409C-BE32-E72D297353CC}">
              <c16:uniqueId val="{00000008-7EF1-4BEB-B51B-589DBDF96E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EF1-4BEB-B51B-589DBDF96E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10475</c:v>
                </c:pt>
                <c:pt idx="3">
                  <c:v>10043</c:v>
                </c:pt>
                <c:pt idx="6">
                  <c:v>9759</c:v>
                </c:pt>
                <c:pt idx="9">
                  <c:v>9384</c:v>
                </c:pt>
                <c:pt idx="12">
                  <c:v>10034</c:v>
                </c:pt>
              </c:numCache>
            </c:numRef>
          </c:val>
          <c:extLst>
            <c:ext xmlns:c16="http://schemas.microsoft.com/office/drawing/2014/chart" uri="{C3380CC4-5D6E-409C-BE32-E72D297353CC}">
              <c16:uniqueId val="{0000000A-7EF1-4BEB-B51B-589DBDF96EBD}"/>
            </c:ext>
          </c:extLst>
        </c:ser>
        <c:dLbls>
          <c:showLegendKey val="0"/>
          <c:showVal val="0"/>
          <c:showCatName val="0"/>
          <c:showSerName val="0"/>
          <c:showPercent val="0"/>
          <c:showBubbleSize val="0"/>
        </c:dLbls>
        <c:gapWidth val="100"/>
        <c:overlap val="100"/>
        <c:axId val="153052288"/>
        <c:axId val="153054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EF1-4BEB-B51B-589DBDF96EBD}"/>
            </c:ext>
          </c:extLst>
        </c:ser>
        <c:dLbls>
          <c:showLegendKey val="0"/>
          <c:showVal val="0"/>
          <c:showCatName val="0"/>
          <c:showSerName val="0"/>
          <c:showPercent val="0"/>
          <c:showBubbleSize val="0"/>
        </c:dLbls>
        <c:marker val="1"/>
        <c:smooth val="0"/>
        <c:axId val="153052288"/>
        <c:axId val="153054208"/>
      </c:lineChart>
      <c:catAx>
        <c:axId val="15305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3054208"/>
        <c:crosses val="autoZero"/>
        <c:auto val="1"/>
        <c:lblAlgn val="ctr"/>
        <c:lblOffset val="100"/>
        <c:tickLblSkip val="1"/>
        <c:tickMarkSkip val="1"/>
        <c:noMultiLvlLbl val="0"/>
      </c:catAx>
      <c:valAx>
        <c:axId val="15305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05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3523</c:v>
                </c:pt>
                <c:pt idx="1">
                  <c:v>3378</c:v>
                </c:pt>
                <c:pt idx="2">
                  <c:v>3165</c:v>
                </c:pt>
              </c:numCache>
            </c:numRef>
          </c:val>
          <c:extLst>
            <c:ext xmlns:c16="http://schemas.microsoft.com/office/drawing/2014/chart" uri="{C3380CC4-5D6E-409C-BE32-E72D297353CC}">
              <c16:uniqueId val="{00000000-FD3F-4698-A782-F1DD8B2D69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565</c:v>
                </c:pt>
                <c:pt idx="1">
                  <c:v>570</c:v>
                </c:pt>
                <c:pt idx="2">
                  <c:v>770</c:v>
                </c:pt>
              </c:numCache>
            </c:numRef>
          </c:val>
          <c:extLst>
            <c:ext xmlns:c16="http://schemas.microsoft.com/office/drawing/2014/chart" uri="{C3380CC4-5D6E-409C-BE32-E72D297353CC}">
              <c16:uniqueId val="{00000001-FD3F-4698-A782-F1DD8B2D69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2270</c:v>
                </c:pt>
                <c:pt idx="1">
                  <c:v>2507</c:v>
                </c:pt>
                <c:pt idx="2">
                  <c:v>2601</c:v>
                </c:pt>
              </c:numCache>
            </c:numRef>
          </c:val>
          <c:extLst>
            <c:ext xmlns:c16="http://schemas.microsoft.com/office/drawing/2014/chart" uri="{C3380CC4-5D6E-409C-BE32-E72D297353CC}">
              <c16:uniqueId val="{00000002-FD3F-4698-A782-F1DD8B2D693E}"/>
            </c:ext>
          </c:extLst>
        </c:ser>
        <c:dLbls>
          <c:showLegendKey val="0"/>
          <c:showVal val="0"/>
          <c:showCatName val="0"/>
          <c:showSerName val="0"/>
          <c:showPercent val="0"/>
          <c:showBubbleSize val="0"/>
        </c:dLbls>
        <c:gapWidth val="120"/>
        <c:overlap val="100"/>
        <c:axId val="143942016"/>
        <c:axId val="143943552"/>
      </c:barChart>
      <c:catAx>
        <c:axId val="14394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3943552"/>
        <c:crosses val="autoZero"/>
        <c:auto val="1"/>
        <c:lblAlgn val="ctr"/>
        <c:lblOffset val="100"/>
        <c:tickLblSkip val="1"/>
        <c:tickMarkSkip val="1"/>
        <c:noMultiLvlLbl val="0"/>
      </c:catAx>
      <c:valAx>
        <c:axId val="143943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394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{8C5E301A-CC84-4950-84E1-C0F62E7CB6A9}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804-42C8-984D-7B2A9CE3A7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{7C2C7F05-EDDD-464B-B9B5-5EC9CC3A950B}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04-42C8-984D-7B2A9CE3A7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{5D0E9974-92EC-4860-A52B-7D04BA3D8D38}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04-42C8-984D-7B2A9CE3A7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{41BBE317-F02F-49E0-A1D4-8B0BAD5CDB02}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04-42C8-984D-7B2A9CE3A7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{7B97FCC6-D218-4A7C-BE81-3D43B92CD9E8}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04-42C8-984D-7B2A9CE3A7A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{D03AB871-AC2B-4F9F-A7DE-EDE497FE6ECA}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804-42C8-984D-7B2A9CE3A7A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{638F48FD-5A2A-4426-AE9D-0EDBF37E5353}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804-42C8-984D-7B2A9CE3A7A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{A8A7613E-3E51-4BFB-800F-6C8FB1DA581F}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804-42C8-984D-7B2A9CE3A7A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{A19716E3-FB54-4FF9-BB29-9CAA8040793D}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804-42C8-984D-7B2A9CE3A7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51.8</c:v>
                </c:pt>
                <c:pt idx="24">
                  <c:v>57.5</c:v>
                </c:pt>
                <c:pt idx="32">
                  <c:v>58.6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804-42C8-984D-7B2A9CE3A7A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{4837552B-ECCA-4214-BA5B-3BFB1D1B3C5A}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804-42C8-984D-7B2A9CE3A7A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{4B57244B-A1E7-480C-A85E-599D3D9F47F5}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04-42C8-984D-7B2A9CE3A7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{AB6281BE-4F78-4ACC-8B29-83514E2A831E}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04-42C8-984D-7B2A9CE3A7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{5C3DA61B-AB49-47AE-81EE-88845EF492B3}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04-42C8-984D-7B2A9CE3A7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{92AC2EAE-123F-4C95-9BF7-8A718F41750F}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04-42C8-984D-7B2A9CE3A7A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{943A273E-515D-4F45-9F7F-7DF7AB257EE8}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804-42C8-984D-7B2A9CE3A7A5}"/>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{CFB6E31D-6AD4-42B2-8365-07F61BE62116}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804-42C8-984D-7B2A9CE3A7A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{2D2CAE16-0A08-45DB-AD4C-3F43E5228479}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804-42C8-984D-7B2A9CE3A7A5}"/>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{79396F02-3D6A-42E1-A544-F832C20AA4AB}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804-42C8-984D-7B2A9CE3A7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61.9</c:v>
                </c:pt>
                <c:pt idx="24">
                  <c:v>57</c:v>
                </c:pt>
                <c:pt idx="32">
                  <c:v>56.7</c:v>
                </c:pt>
              </c:numCache>
            </c:numRef>
          </c:xVal>
          <c:yVal>
            <c:numRef>
              <c:f>公会計指標分析・財政指標組合せ分析表!$BP$55:$DC$55</c:f>
              <c:numCache>
                <c:formatCode>#,##0.0;"▲ "#,##0.0</c:formatCode>
                <c:ptCount val="40"/>
                <c:pt idx="16">
                  <c:v>44.9</c:v>
                </c:pt>
                <c:pt idx="24">
                  <c:v>32.9</c:v>
                </c:pt>
                <c:pt idx="32">
                  <c:v>28.5</c:v>
                </c:pt>
              </c:numCache>
            </c:numRef>
          </c:yVal>
          <c:smooth val="0"/>
          <c:extLst>
            <c:ext xmlns:c16="http://schemas.microsoft.com/office/drawing/2014/chart" uri="{C3380CC4-5D6E-409C-BE32-E72D297353CC}">
              <c16:uniqueId val="{00000013-3804-42C8-984D-7B2A9CE3A7A5}"/>
            </c:ext>
          </c:extLst>
        </c:ser>
        <c:dLbls>
          <c:showLegendKey val="0"/>
          <c:showVal val="1"/>
          <c:showCatName val="0"/>
          <c:showSerName val="0"/>
          <c:showPercent val="0"/>
          <c:showBubbleSize val="0"/>
        </c:dLbls>
        <c:axId val="153358336"/>
        <c:axId val="153360256"/>
      </c:scatterChart>
      <c:valAx>
        <c:axId val="153358336"/>
        <c:scaling>
          <c:orientation val="minMax"/>
          <c:max val="62.4"/>
          <c:min val="56.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360256"/>
        <c:crosses val="autoZero"/>
        <c:crossBetween val="midCat"/>
      </c:valAx>
      <c:valAx>
        <c:axId val="153360256"/>
        <c:scaling>
          <c:orientation val="minMax"/>
          <c:max val="48"/>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358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{140F0BDA-F7FB-4EBE-8282-C59F29ABD9AA}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5B2-46DF-8DB4-1CBED2F34E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{7086EC1A-B4C7-45AD-8237-CE0012C2A7D2}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B2-46DF-8DB4-1CBED2F34E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{C993229E-07D1-4965-B9CB-97D3DEB7F680}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B2-46DF-8DB4-1CBED2F34E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{2D08992A-2E9F-4123-AB25-11A2EE2E3081}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B2-46DF-8DB4-1CBED2F34E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{DEE8F9E0-6CA9-499A-ACB1-D1290D70CCE5}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B2-46DF-8DB4-1CBED2F34E6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{FAC0EBE6-C614-48A9-BD27-6C202C4E9C16}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5B2-46DF-8DB4-1CBED2F34E6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{D02DB7C8-C61E-4064-BE2B-34EAC1DC0913}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5B2-46DF-8DB4-1CBED2F34E6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{5FAA09D8-9106-4C4D-B9E0-2C057405C478}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5B2-46DF-8DB4-1CBED2F34E6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{528D54E4-0FAA-43A9-B2F0-0EBE31310453}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5B2-46DF-8DB4-1CBED2F34E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9.5</c:v>
                </c:pt>
                <c:pt idx="16">
                  <c:v>7.7</c:v>
                </c:pt>
                <c:pt idx="24">
                  <c:v>6.6</c:v>
                </c:pt>
                <c:pt idx="32">
                  <c:v>6.3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5B2-46DF-8DB4-1CBED2F34E6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{4A23A18E-52C9-4429-B8D2-89FED811EC2E}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5B2-46DF-8DB4-1CBED2F34E6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{AC9D775F-8AD7-47F7-9ECE-ADC17347B2F8}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B2-46DF-8DB4-1CBED2F34E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{968F5D5E-7092-4B27-8590-2543E5B3F392}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B2-46DF-8DB4-1CBED2F34E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{B9AB0788-69BE-4F31-9C4F-E901EB98C1B0}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B2-46DF-8DB4-1CBED2F34E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{B3C3BC20-0CF3-47A1-BC1B-120F653578C0}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B2-46DF-8DB4-1CBED2F34E6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{6B5E9E51-0683-4D22-92F8-E02C36A95B11}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5B2-46DF-8DB4-1CBED2F34E6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{049BB737-A981-4E6D-AA41-1F64CBAA8556}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5B2-46DF-8DB4-1CBED2F34E6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{B706E781-57CC-47E9-8B00-F0DB564100F8}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5B2-46DF-8DB4-1CBED2F34E6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{31D31246-57FD-4EF3-AC1E-7CA25DD97447}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5B2-46DF-8DB4-1CBED2F34E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8.5</c:v>
                </c:pt>
                <c:pt idx="24">
                  <c:v>8.1999999999999993</c:v>
                </c:pt>
                <c:pt idx="32">
                  <c:v>8</c:v>
                </c:pt>
              </c:numCache>
            </c:numRef>
          </c:xVal>
          <c:yVal>
            <c:numRef>
              <c:f>公会計指標分析・財政指標組合せ分析表!$BP$77:$DC$77</c:f>
              <c:numCache>
                <c:formatCode>#,##0.0;"▲ "#,##0.0</c:formatCode>
                <c:ptCount val="40"/>
                <c:pt idx="0">
                  <c:v>54.6</c:v>
                </c:pt>
                <c:pt idx="8">
                  <c:v>48.7</c:v>
                </c:pt>
                <c:pt idx="16">
                  <c:v>44.9</c:v>
                </c:pt>
                <c:pt idx="24">
                  <c:v>32.9</c:v>
                </c:pt>
                <c:pt idx="32">
                  <c:v>28.5</c:v>
                </c:pt>
              </c:numCache>
            </c:numRef>
          </c:yVal>
          <c:smooth val="0"/>
          <c:extLst>
            <c:ext xmlns:c16="http://schemas.microsoft.com/office/drawing/2014/chart" uri="{C3380CC4-5D6E-409C-BE32-E72D297353CC}">
              <c16:uniqueId val="{00000013-65B2-46DF-8DB4-1CBED2F34E63}"/>
            </c:ext>
          </c:extLst>
        </c:ser>
        <c:dLbls>
          <c:showLegendKey val="0"/>
          <c:showVal val="1"/>
          <c:showCatName val="0"/>
          <c:showSerName val="0"/>
          <c:showPercent val="0"/>
          <c:showBubbleSize val="0"/>
        </c:dLbls>
        <c:axId val="153775488"/>
        <c:axId val="153490944"/>
      </c:scatterChart>
      <c:valAx>
        <c:axId val="153775488"/>
        <c:scaling>
          <c:orientation val="minMax"/>
          <c:max val="11.5"/>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490944"/>
        <c:crosses val="autoZero"/>
        <c:crossBetween val="midCat"/>
      </c:valAx>
      <c:valAx>
        <c:axId val="153490944"/>
        <c:scaling>
          <c:orientation val="minMax"/>
          <c:max val="59"/>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7754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実質公債費比率は、３年平均で</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％で前年度からすると減少している。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単年度で算出すると、算入公債費等が減り、実質公債費比率の分子が減少しているが、それ以上に分母となる標準税収入額や地方交付税等の標準財政規模がそれ以上に減少しているため、比率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今後も、大規模な事業に地方債を充当する予定で、増加していくことが見込まれるが、抜本的な行財政改革を進め、この比率の抑制に努めていく。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将来負担額の一般会計等に係る地方債の現在高は、今年度、地域総合整備資金貸付事業債等を起債したため、大きく増加したものの、組合等負担等見込額や退職手当負担見込額の減少により微増となった。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また、充当可能財源等については、充当可能基金や地域総合整備資金貸付事業による充当可能特定歳入の増により、全体でも増となった。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その結果、将来負担比率の分子についても減少し、将来負担比率についても、前年度比△</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42.2</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鹿児島県肝付町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地方交付税の減少により、財政調整基金は減少したが、減債基金への積立を行ったこととふるさと納税による寄附金を積み立てたことにより、基金全体としては、８１百万円の増となった。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財政調整基金についても、交付税の減少により、今後は減少傾向であり、特定目的基金についても、大規模な農業農村整備事業により減少傾向にある。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・地域振興基金：肝付町における町民の連帯の強化及び均衡ある地域振興を図る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・ふるさと活性化基金：地域活性化対策の一環として行う事業推進の資金に充てる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・キバレふるさと基金：肝付町の活性化と振興を願う皆様から寄せられた寄附金を財源とし、当該 寄附を行った個人、法人その他の団体の意向を具体的に政策に反映する ことにより、多様な人々の参加による魅力あるふるさとづくりに資する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・キバレふるさと基金：ふるさと納税寄附金の増加により２億４百万積み立てたことによる増加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積み立てを増やす基金は予定していないが、キバレふるさと基金については、ふるさと納税寄附金の状況により増加することが予想される。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基金の取り崩しについては、現在保有する基金の中では、農業農村整備事業基金が目的の事業執行により、今後取り崩されていく予定であるが、他の基金については予定はない。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地方交付税の人口減少による通常分や合併算定替による特例措置の段階的な縮減、災害発生により減少した。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地方交付税の合併算定替による特例措置の終了や災害への備え等のため、積み増せる分は、積み立てを行っていくが、中長期的には毎年１億円から２億円程度減少していく見込みである。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大規模事業による公債費の増を見込み２億円積み立てたことによる増加である。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地方交付税が減少傾向にある中、必要な適債事業への起債を見込み、その分の償還に備え、地方債現在高を目標に積み立てていきたい。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406BB0F-528F-48C3-82AA-7CEC92D8C9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9BAFA47-98EB-496D-A1CB-0AAD319B92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5FB9A86A-B3A3-487D-8AD6-4CDF27A1010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63F39FC7-DD13-419C-8636-6735CD7D521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190021C2-459F-4FB2-8A74-229EE4370BA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2B198550-3970-4212-A09B-31DC33CA6C9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562F973A-2037-421D-BAB2-5B639302AE4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70B86BF7-3BE9-4C9D-83D2-C149E8A8AFA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4D8C5A25-36A9-4A14-AD44-1671273DF8E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83924D4C-705E-4D89-8E4A-450DAE067B9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B9CE0D12-75EF-4DF8-AB25-E8B1656047D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C38FECD3-61F8-4FE9-99D9-90CF96465E6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47979816-F4B1-40D5-AAB9-1C15C3A1F3C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7C5BACE-7D00-465E-B859-5B06BF6D9E4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A62142C4-D3C7-448C-82A4-CDBDF32243A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1396BA97-A979-47BA-86BF-4BC5BE04334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86684EF6-62C3-4A51-A067-DFE2F677CA5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CB39D3EA-2A46-4330-A53A-B6BD9CF5415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212BE940-99D3-4A56-BC03-5A3DA4D5C1F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59393F77-7547-4628-80B8-2071B06259E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15,774
15,693
308.10
11,456,257
11,132,316
315,626
6,034,298
10,033,960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FE51D477-44F4-47B5-BBE0-5E35749BA82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5A6F413-F0F6-4A5E-800C-0C3141D8A0D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C856DFA0-4959-44B4-B162-1B37A11D92F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45524969-01A1-4427-B52F-D9FFD7B9594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A926FFBE-9B37-4049-B0B6-9A97C01BCF1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3DAB2A27-A76B-421A-AAA8-1206BC251FA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57B10381-648D-4F19-AC17-BECB809BCA3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719AA00C-853E-4765-937B-3F0A21AD79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F881AF68-8F26-41C3-9E11-08DAA0297ED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32FC0786-DF52-4829-8E34-8DDCD7E190D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5823313F-8C84-4EC9-9C9E-E0591D88E07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2474A51-EB41-406B-813B-0937D0F2D90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653F8BFA-D411-4A9F-BBCF-CEEA7B09B0C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4E3705BF-A6D1-4856-BB0E-51281D9D410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8CD87ECE-CA4D-4B2F-86DB-5CCBEFCD14B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579DCC7A-0CB1-4270-B320-C5046C15020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F9926690-BBCA-462F-85E9-E78FE5550D7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EA3E2BA8-636A-4728-A27C-0E19CC3A2C7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2452AEAF-E29C-4FCE-A1CE-282D9B837AD3}"/>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2CCE5FE5-110A-41E8-8D93-C0344AB8D174}"/>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9FB996FE-279B-4D69-B899-DC2A7F0FEC7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66B8D169-6801-4184-9B5E-3799506B392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D62459B1-0AE6-49D1-8528-155718B0092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D3214087-4D66-43A9-8161-1351C252F06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273DCD3A-262A-43FC-BEFF-B57F62D53CB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D85CD86B-AF14-4697-A77C-1AE875D39D4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38C580D9-1D47-458E-A730-BFBF3549FE6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1CB30432-18AC-4F32-A4E8-F80565EC828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43F5C4B6-5744-402B-812C-941374A43BA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C80DEBD5-2AC1-4C4A-A146-32FD7F8C4D5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EA141E74-5496-40E7-B165-CF04FD38CE4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C4E2D87F-3EE0-4621-B231-0746C62A8AB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54E558B4-4488-4F4E-9120-6AA69EDE91B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F7F636EC-7878-4CAE-B948-F9586CE90D8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年度決算では</a:t>
          </a:r>
          <a:r>
            <a:rPr kumimoji="1" lang="en-US" altLang="ja-JP" sz="900">
              <a:latin typeface="ＭＳ Ｐゴシック" panose="020B0600070205080204" pitchFamily="50" charset="-128"/>
              <a:ea typeface="ＭＳ Ｐゴシック" panose="020B0600070205080204" pitchFamily="50" charset="-128"/>
            </a:rPr>
            <a:t>58.6</a:t>
          </a:r>
          <a:r>
            <a:rPr kumimoji="1" lang="ja-JP" altLang="en-US" sz="900">
              <a:latin typeface="ＭＳ Ｐゴシック" panose="020B0600070205080204" pitchFamily="50" charset="-128"/>
              <a:ea typeface="ＭＳ Ｐゴシック" panose="020B0600070205080204" pitchFamily="50" charset="-128"/>
            </a:rPr>
            <a:t>％と平成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年度決算と比較しても</a:t>
          </a:r>
          <a:r>
            <a:rPr kumimoji="1" lang="en-US" altLang="ja-JP" sz="900">
              <a:latin typeface="ＭＳ Ｐゴシック" panose="020B0600070205080204" pitchFamily="50" charset="-128"/>
              <a:ea typeface="ＭＳ Ｐゴシック" panose="020B0600070205080204" pitchFamily="50" charset="-128"/>
            </a:rPr>
            <a:t>1.1</a:t>
          </a:r>
          <a:r>
            <a:rPr kumimoji="1" lang="ja-JP" altLang="en-US" sz="900">
              <a:latin typeface="ＭＳ Ｐゴシック" panose="020B0600070205080204" pitchFamily="50" charset="-128"/>
              <a:ea typeface="ＭＳ Ｐゴシック" panose="020B0600070205080204" pitchFamily="50" charset="-128"/>
            </a:rPr>
            <a:t>ポイント上昇している。本町では一般会計で平成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年度中に約</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億円ほど減価償却累計額が増加しているが、その大半は道路橋梁といった工作物（インフラ資産）であることから、本町では公共施設のみならず工作物（インフラ資産）で老朽化に伴う問題が発生していないかを確認し、計画的に対応していく。</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また、本町では全国平均並びに鹿児島県内平均よりも資産老朽化比率はやや低い水準ではあるものの、類似団体平均に比べるとやや高い。これは、行政面積が広いために資産量そのものが多く、その老朽化も進んでいることも原因と思われるが、その意味で今後は個別計画等に沿った公共施設の再編を実施する。</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A39AF1BF-7799-42D4-A4FB-3BAA0FC3678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C5216ABB-7937-469D-9249-DDE999FAF70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255DE225-DF68-4EF6-A9B4-3DE8040575C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9" name="直線コネクタ 58">
          <a:extLst>
            <a:ext uri="{FF2B5EF4-FFF2-40B4-BE49-F238E27FC236}">
              <a16:creationId xmlns:a16="http://schemas.microsoft.com/office/drawing/2014/main" id="{E233633E-1D85-4418-B171-73FCF969E9FD}"/>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0" name="テキスト ボックス 59">
          <a:extLst>
            <a:ext uri="{FF2B5EF4-FFF2-40B4-BE49-F238E27FC236}">
              <a16:creationId xmlns:a16="http://schemas.microsoft.com/office/drawing/2014/main" id="{DDF99199-11EC-4ABB-9F1C-1AAAD41D9A9D}"/>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1" name="直線コネクタ 60">
          <a:extLst>
            <a:ext uri="{FF2B5EF4-FFF2-40B4-BE49-F238E27FC236}">
              <a16:creationId xmlns:a16="http://schemas.microsoft.com/office/drawing/2014/main" id="{B5699B92-704A-477C-A517-C67CB4C533A4}"/>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2" name="テキスト ボックス 61">
          <a:extLst>
            <a:ext uri="{FF2B5EF4-FFF2-40B4-BE49-F238E27FC236}">
              <a16:creationId xmlns:a16="http://schemas.microsoft.com/office/drawing/2014/main" id="{FED7BD07-3683-4F5E-B767-190820DC5444}"/>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3" name="直線コネクタ 62">
          <a:extLst>
            <a:ext uri="{FF2B5EF4-FFF2-40B4-BE49-F238E27FC236}">
              <a16:creationId xmlns:a16="http://schemas.microsoft.com/office/drawing/2014/main" id="{3820384C-8D65-4A75-A614-770F2434D836}"/>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4" name="テキスト ボックス 63">
          <a:extLst>
            <a:ext uri="{FF2B5EF4-FFF2-40B4-BE49-F238E27FC236}">
              <a16:creationId xmlns:a16="http://schemas.microsoft.com/office/drawing/2014/main" id="{616A1352-C252-46CF-BBFC-884974C540FE}"/>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70D11279-71B4-4B81-8A33-9FCB2CBF62B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ADDB70C8-6DCC-45DA-AF3D-E74354C5B675}"/>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7" name="直線コネクタ 66">
          <a:extLst>
            <a:ext uri="{FF2B5EF4-FFF2-40B4-BE49-F238E27FC236}">
              <a16:creationId xmlns:a16="http://schemas.microsoft.com/office/drawing/2014/main" id="{7B08F218-F863-4CD2-AF4D-BDF57986A8DE}"/>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8" name="テキスト ボックス 67">
          <a:extLst>
            <a:ext uri="{FF2B5EF4-FFF2-40B4-BE49-F238E27FC236}">
              <a16:creationId xmlns:a16="http://schemas.microsoft.com/office/drawing/2014/main" id="{47AFF51F-BEFF-41DE-8DBC-D140743AFC02}"/>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9" name="直線コネクタ 68">
          <a:extLst>
            <a:ext uri="{FF2B5EF4-FFF2-40B4-BE49-F238E27FC236}">
              <a16:creationId xmlns:a16="http://schemas.microsoft.com/office/drawing/2014/main" id="{C6B262D8-8C0B-4817-98D2-322FC160542E}"/>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0" name="テキスト ボックス 69">
          <a:extLst>
            <a:ext uri="{FF2B5EF4-FFF2-40B4-BE49-F238E27FC236}">
              <a16:creationId xmlns:a16="http://schemas.microsoft.com/office/drawing/2014/main" id="{A3A35492-BDC4-421A-81A5-ECB57B503A6E}"/>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1" name="直線コネクタ 70">
          <a:extLst>
            <a:ext uri="{FF2B5EF4-FFF2-40B4-BE49-F238E27FC236}">
              <a16:creationId xmlns:a16="http://schemas.microsoft.com/office/drawing/2014/main" id="{CC8C73CD-CE3F-4862-AED8-C5841855D9EC}"/>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2" name="テキスト ボックス 71">
          <a:extLst>
            <a:ext uri="{FF2B5EF4-FFF2-40B4-BE49-F238E27FC236}">
              <a16:creationId xmlns:a16="http://schemas.microsoft.com/office/drawing/2014/main" id="{9AE34F8D-2B39-406C-94F9-96772853E821}"/>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3E6A25C3-4C73-4A5E-B606-55B09B18EA4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1236E118-A0E3-4724-AACC-0EA808C2E46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B0C15CBF-E5BF-45B6-96E8-3DE715786BF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76" name="直線コネクタ 75">
          <a:extLst>
            <a:ext uri="{FF2B5EF4-FFF2-40B4-BE49-F238E27FC236}">
              <a16:creationId xmlns:a16="http://schemas.microsoft.com/office/drawing/2014/main" id="{4EC434AF-6F81-4BA3-AA49-34FFCA8683C8}"/>
            </a:ext>
          </a:extLst>
        </xdr:cNvPr>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7" name="有形固定資産減価償却率最小値テキスト">
          <a:extLst>
            <a:ext uri="{FF2B5EF4-FFF2-40B4-BE49-F238E27FC236}">
              <a16:creationId xmlns:a16="http://schemas.microsoft.com/office/drawing/2014/main" id="{8910F5B2-1568-4924-9184-63B7650EC54B}"/>
            </a:ext>
          </a:extLst>
        </xdr:cNvPr>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8" name="直線コネクタ 77">
          <a:extLst>
            <a:ext uri="{FF2B5EF4-FFF2-40B4-BE49-F238E27FC236}">
              <a16:creationId xmlns:a16="http://schemas.microsoft.com/office/drawing/2014/main" id="{928A0FC5-D1FF-417E-ADBA-7BE4182D8FAE}"/>
            </a:ext>
          </a:extLst>
        </xdr:cNvPr>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9" name="有形固定資産減価償却率最大値テキスト">
          <a:extLst>
            <a:ext uri="{FF2B5EF4-FFF2-40B4-BE49-F238E27FC236}">
              <a16:creationId xmlns:a16="http://schemas.microsoft.com/office/drawing/2014/main" id="{2C6F5DF6-382D-4BA6-A463-EFD2A517330C}"/>
            </a:ext>
          </a:extLst>
        </xdr:cNvPr>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80" name="直線コネクタ 79">
          <a:extLst>
            <a:ext uri="{FF2B5EF4-FFF2-40B4-BE49-F238E27FC236}">
              <a16:creationId xmlns:a16="http://schemas.microsoft.com/office/drawing/2014/main" id="{D76D53B9-0257-43B3-ABF9-7D2A6994F731}"/>
            </a:ext>
          </a:extLst>
        </xdr:cNvPr>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81" name="有形固定資産減価償却率平均値テキスト">
          <a:extLst>
            <a:ext uri="{FF2B5EF4-FFF2-40B4-BE49-F238E27FC236}">
              <a16:creationId xmlns:a16="http://schemas.microsoft.com/office/drawing/2014/main" id="{ED24F2B4-2AB8-42FB-88DB-0E30DF1AE119}"/>
            </a:ext>
          </a:extLst>
        </xdr:cNvPr>
        <xdr:cNvSpPr txBox="1"/>
      </xdr:nvSpPr>
      <xdr:spPr>
        <a:xfrm>
          <a:off x="4813300" y="577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82" name="フローチャート: 判断 81">
          <a:extLst>
            <a:ext uri="{FF2B5EF4-FFF2-40B4-BE49-F238E27FC236}">
              <a16:creationId xmlns:a16="http://schemas.microsoft.com/office/drawing/2014/main" id="{554EB8BF-BAE1-4B55-9D0D-3C0D2E7E7121}"/>
            </a:ext>
          </a:extLst>
        </xdr:cNvPr>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83" name="フローチャート: 判断 82">
          <a:extLst>
            <a:ext uri="{FF2B5EF4-FFF2-40B4-BE49-F238E27FC236}">
              <a16:creationId xmlns:a16="http://schemas.microsoft.com/office/drawing/2014/main" id="{086C281A-C041-48B9-86C4-CAB19201A152}"/>
            </a:ext>
          </a:extLst>
        </xdr:cNvPr>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88424</xdr:rowOff>
    </xdr:from>
    <xdr:to>
      <xdr:col>15</xdr:col>
      <xdr:colOff>187325</xdr:colOff>
      <xdr:row>29</xdr:row>
      <xdr:rowOff>18574</xdr:rowOff>
    </xdr:to>
    <xdr:sp macro="" textlink="">
      <xdr:nvSpPr>
        <xdr:cNvPr id="84" name="フローチャート: 判断 83">
          <a:extLst>
            <a:ext uri="{FF2B5EF4-FFF2-40B4-BE49-F238E27FC236}">
              <a16:creationId xmlns:a16="http://schemas.microsoft.com/office/drawing/2014/main" id="{372C530A-472B-4F98-9D9F-ACD4DDC3324B}"/>
            </a:ext>
          </a:extLst>
        </xdr:cNvPr>
        <xdr:cNvSpPr/>
      </xdr:nvSpPr>
      <xdr:spPr>
        <a:xfrm>
          <a:off x="3238500" y="566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C61E39C-1C8F-4583-832D-F36E2F3ECC6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6D88301-E5BB-4C47-97BA-6E99E80B2F3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2866DEF-2435-4FD5-903C-55A3EF9127F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62025C2-E9C5-4050-94B4-6D2B9767830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EE38076C-A59D-487E-A698-853C5CF32C5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6033</xdr:rowOff>
    </xdr:from>
    <xdr:to>
      <xdr:col>23</xdr:col>
      <xdr:colOff>136525</xdr:colOff>
      <xdr:row>29</xdr:row>
      <xdr:rowOff>107633</xdr:rowOff>
    </xdr:to>
    <xdr:sp macro="" textlink="">
      <xdr:nvSpPr>
        <xdr:cNvPr id="90" name="楕円 89">
          <a:extLst>
            <a:ext uri="{FF2B5EF4-FFF2-40B4-BE49-F238E27FC236}">
              <a16:creationId xmlns:a16="http://schemas.microsoft.com/office/drawing/2014/main" id="{B46CE4AF-E209-4667-8964-FBD13E5DCE35}"/>
            </a:ext>
          </a:extLst>
        </xdr:cNvPr>
        <xdr:cNvSpPr/>
      </xdr:nvSpPr>
      <xdr:spPr>
        <a:xfrm>
          <a:off x="4711700" y="57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28910</xdr:rowOff>
    </xdr:from>
    <xdr:ext cx="405111" cy="259045"/>
    <xdr:sp macro="" textlink="">
      <xdr:nvSpPr>
        <xdr:cNvPr id="91" name="有形固定資産減価償却率該当値テキスト">
          <a:extLst>
            <a:ext uri="{FF2B5EF4-FFF2-40B4-BE49-F238E27FC236}">
              <a16:creationId xmlns:a16="http://schemas.microsoft.com/office/drawing/2014/main" id="{FDF6AE29-1FCB-46FE-A264-BF25118B0AF1}"/>
            </a:ext>
          </a:extLst>
        </xdr:cNvPr>
        <xdr:cNvSpPr txBox="1"/>
      </xdr:nvSpPr>
      <xdr:spPr>
        <a:xfrm>
          <a:off x="4813300" y="560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35719</xdr:rowOff>
    </xdr:from>
    <xdr:to>
      <xdr:col>19</xdr:col>
      <xdr:colOff>187325</xdr:colOff>
      <xdr:row>29</xdr:row>
      <xdr:rowOff>137319</xdr:rowOff>
    </xdr:to>
    <xdr:sp macro="" textlink="">
      <xdr:nvSpPr>
        <xdr:cNvPr id="92" name="楕円 91">
          <a:extLst>
            <a:ext uri="{FF2B5EF4-FFF2-40B4-BE49-F238E27FC236}">
              <a16:creationId xmlns:a16="http://schemas.microsoft.com/office/drawing/2014/main" id="{7B23C8AD-1491-4ED6-84CC-86C7B0E01034}"/>
            </a:ext>
          </a:extLst>
        </xdr:cNvPr>
        <xdr:cNvSpPr/>
      </xdr:nvSpPr>
      <xdr:spPr>
        <a:xfrm>
          <a:off x="4000500" y="577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56833</xdr:rowOff>
    </xdr:from>
    <xdr:to>
      <xdr:col>23</xdr:col>
      <xdr:colOff>85725</xdr:colOff>
      <xdr:row>29</xdr:row>
      <xdr:rowOff>86519</xdr:rowOff>
    </xdr:to>
    <xdr:cxnSp macro="">
      <xdr:nvCxnSpPr>
        <xdr:cNvPr id="93" name="直線コネクタ 92">
          <a:extLst>
            <a:ext uri="{FF2B5EF4-FFF2-40B4-BE49-F238E27FC236}">
              <a16:creationId xmlns:a16="http://schemas.microsoft.com/office/drawing/2014/main" id="{FBA4C730-857D-4487-95C6-E1E81ABC265C}"/>
            </a:ext>
          </a:extLst>
        </xdr:cNvPr>
        <xdr:cNvCxnSpPr/>
      </xdr:nvCxnSpPr>
      <xdr:spPr>
        <a:xfrm flipV="1">
          <a:off x="4051300" y="5800408"/>
          <a:ext cx="7112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18097</xdr:rowOff>
    </xdr:from>
    <xdr:to>
      <xdr:col>15</xdr:col>
      <xdr:colOff>187325</xdr:colOff>
      <xdr:row>30</xdr:row>
      <xdr:rowOff>119697</xdr:rowOff>
    </xdr:to>
    <xdr:sp macro="" textlink="">
      <xdr:nvSpPr>
        <xdr:cNvPr id="94" name="楕円 93">
          <a:extLst>
            <a:ext uri="{FF2B5EF4-FFF2-40B4-BE49-F238E27FC236}">
              <a16:creationId xmlns:a16="http://schemas.microsoft.com/office/drawing/2014/main" id="{C7712FD9-576A-4D5E-A372-FC45201A5A4F}"/>
            </a:ext>
          </a:extLst>
        </xdr:cNvPr>
        <xdr:cNvSpPr/>
      </xdr:nvSpPr>
      <xdr:spPr>
        <a:xfrm>
          <a:off x="3238500" y="59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86519</xdr:rowOff>
    </xdr:from>
    <xdr:to>
      <xdr:col>19</xdr:col>
      <xdr:colOff>136525</xdr:colOff>
      <xdr:row>30</xdr:row>
      <xdr:rowOff>68897</xdr:rowOff>
    </xdr:to>
    <xdr:cxnSp macro="">
      <xdr:nvCxnSpPr>
        <xdr:cNvPr id="95" name="直線コネクタ 94">
          <a:extLst>
            <a:ext uri="{FF2B5EF4-FFF2-40B4-BE49-F238E27FC236}">
              <a16:creationId xmlns:a16="http://schemas.microsoft.com/office/drawing/2014/main" id="{172692C6-8729-470D-90FC-4347E6DBEAC9}"/>
            </a:ext>
          </a:extLst>
        </xdr:cNvPr>
        <xdr:cNvCxnSpPr/>
      </xdr:nvCxnSpPr>
      <xdr:spPr>
        <a:xfrm flipV="1">
          <a:off x="3289300" y="5830094"/>
          <a:ext cx="762000" cy="15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141940</xdr:rowOff>
    </xdr:from>
    <xdr:ext cx="405111" cy="259045"/>
    <xdr:sp macro="" textlink="">
      <xdr:nvSpPr>
        <xdr:cNvPr id="96" name="n_1aveValue有形固定資産減価償却率">
          <a:extLst>
            <a:ext uri="{FF2B5EF4-FFF2-40B4-BE49-F238E27FC236}">
              <a16:creationId xmlns:a16="http://schemas.microsoft.com/office/drawing/2014/main" id="{083DD771-06CF-42C4-869D-46EFC434E026}"/>
            </a:ext>
          </a:extLst>
        </xdr:cNvPr>
        <xdr:cNvSpPr txBox="1"/>
      </xdr:nvSpPr>
      <xdr:spPr>
        <a:xfrm>
          <a:off x="3836044" y="5885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35101</xdr:rowOff>
    </xdr:from>
    <xdr:ext cx="405111" cy="259045"/>
    <xdr:sp macro="" textlink="">
      <xdr:nvSpPr>
        <xdr:cNvPr id="97" name="n_2aveValue有形固定資産減価償却率">
          <a:extLst>
            <a:ext uri="{FF2B5EF4-FFF2-40B4-BE49-F238E27FC236}">
              <a16:creationId xmlns:a16="http://schemas.microsoft.com/office/drawing/2014/main" id="{B2B26390-88C3-41CD-AD1E-376964131F62}"/>
            </a:ext>
          </a:extLst>
        </xdr:cNvPr>
        <xdr:cNvSpPr txBox="1"/>
      </xdr:nvSpPr>
      <xdr:spPr>
        <a:xfrm>
          <a:off x="3086744" y="5435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153846</xdr:rowOff>
    </xdr:from>
    <xdr:ext cx="405111" cy="259045"/>
    <xdr:sp macro="" textlink="">
      <xdr:nvSpPr>
        <xdr:cNvPr id="98" name="n_1mainValue有形固定資産減価償却率">
          <a:extLst>
            <a:ext uri="{FF2B5EF4-FFF2-40B4-BE49-F238E27FC236}">
              <a16:creationId xmlns:a16="http://schemas.microsoft.com/office/drawing/2014/main" id="{7CB0B53F-A57F-4DC6-84AE-183E40173029}"/>
            </a:ext>
          </a:extLst>
        </xdr:cNvPr>
        <xdr:cNvSpPr txBox="1"/>
      </xdr:nvSpPr>
      <xdr:spPr>
        <a:xfrm>
          <a:off x="3836044" y="5554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110824</xdr:rowOff>
    </xdr:from>
    <xdr:ext cx="405111" cy="259045"/>
    <xdr:sp macro="" textlink="">
      <xdr:nvSpPr>
        <xdr:cNvPr id="99" name="n_2mainValue有形固定資産減価償却率">
          <a:extLst>
            <a:ext uri="{FF2B5EF4-FFF2-40B4-BE49-F238E27FC236}">
              <a16:creationId xmlns:a16="http://schemas.microsoft.com/office/drawing/2014/main" id="{EE500EA5-AF37-44DC-86C3-31E7C8C7E50A}"/>
            </a:ext>
          </a:extLst>
        </xdr:cNvPr>
        <xdr:cNvSpPr txBox="1"/>
      </xdr:nvSpPr>
      <xdr:spPr>
        <a:xfrm>
          <a:off x="3086744" y="6025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82AC314F-82EC-4F44-AC0C-D5097CF608A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101" name="正方形/長方形 100">
          <a:extLst>
            <a:ext uri="{FF2B5EF4-FFF2-40B4-BE49-F238E27FC236}">
              <a16:creationId xmlns:a16="http://schemas.microsoft.com/office/drawing/2014/main" id="{F01DA953-5687-4FFE-BE7E-D886849B25CB}"/>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2" name="正方形/長方形 101">
          <a:extLst>
            <a:ext uri="{FF2B5EF4-FFF2-40B4-BE49-F238E27FC236}">
              <a16:creationId xmlns:a16="http://schemas.microsoft.com/office/drawing/2014/main" id="{8B9768C4-36B4-4C5F-9276-09BCF8A8EB3F}"/>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3C93F490-6A9F-4669-803A-2D8D6A539C5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F310C872-C8BD-47FA-9C13-0684C617831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4EC0A851-9309-45EC-9720-0941CE2ADF1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BF7505FD-F255-4814-B7EA-6B2926024B2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370406FD-B09C-432C-A8A7-014A874FF29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5E2B8477-1E46-4B48-B52C-C62DFE45F3F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A9061068-4ECD-462B-9185-C83F3C5B1F5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AE2D8FF5-1CFD-4D03-8FC8-8C517CAEC51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A8E6E96D-00A4-4CFE-BE3E-CE3529CA0EA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8B51D7EC-ED60-4D58-BDB9-23842A92C83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債務償還可能年数は、全国平均並びに鹿児島県平均、さらには類似団体平均と比べても低い水準にある。ただし、地方債残高は平成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年度決算から平成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年度決算にかけて約</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億円ほど増加したため、経年で見た場合は本指標も上昇している。これは本町福祉会館の建設が原因の一つと考えらえる。加えて、道路橋梁といった工作物（インフラ資産）の更新時期到来後、本指標はより一層上昇していくものと見込まれる。そのため、今後は経常的支出についてもさらなる見直しを進め、支出総額の圧縮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33DF9513-2406-4745-B6DD-E38D8C834B2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B46E044-6784-4967-A10B-5FBD6A78C9C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4DBA60A4-F988-4873-97DE-EC3FBBBC608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a:extLst>
            <a:ext uri="{FF2B5EF4-FFF2-40B4-BE49-F238E27FC236}">
              <a16:creationId xmlns:a16="http://schemas.microsoft.com/office/drawing/2014/main" id="{92966943-CB26-4BA8-91D1-C50B63648203}"/>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9083EF29-3A07-403B-91B0-96D9DA50BED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8" name="テキスト ボックス 117">
          <a:extLst>
            <a:ext uri="{FF2B5EF4-FFF2-40B4-BE49-F238E27FC236}">
              <a16:creationId xmlns:a16="http://schemas.microsoft.com/office/drawing/2014/main" id="{C200BFA3-93DB-4F08-BC1D-7D096D498DDC}"/>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2B268CCC-8AEC-47F8-9B1C-543D013FC63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20" name="テキスト ボックス 119">
          <a:extLst>
            <a:ext uri="{FF2B5EF4-FFF2-40B4-BE49-F238E27FC236}">
              <a16:creationId xmlns:a16="http://schemas.microsoft.com/office/drawing/2014/main" id="{BD68440C-F142-48E3-BC9B-869DF76CA3C6}"/>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4CC4EEDC-E61E-4FF2-988C-ECF1F30C42A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22" name="テキスト ボックス 121">
          <a:extLst>
            <a:ext uri="{FF2B5EF4-FFF2-40B4-BE49-F238E27FC236}">
              <a16:creationId xmlns:a16="http://schemas.microsoft.com/office/drawing/2014/main" id="{ABD47887-C2A0-484A-8445-9B01F529A12A}"/>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2F510822-F712-47C7-9F02-D393DB1154C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4" name="テキスト ボックス 123">
          <a:extLst>
            <a:ext uri="{FF2B5EF4-FFF2-40B4-BE49-F238E27FC236}">
              <a16:creationId xmlns:a16="http://schemas.microsoft.com/office/drawing/2014/main" id="{68F3A9B2-878C-4DF3-A61E-F6956CCDE060}"/>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6D7E77F0-8169-46CE-A796-C9BB83EEC8C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6" name="テキスト ボックス 125">
          <a:extLst>
            <a:ext uri="{FF2B5EF4-FFF2-40B4-BE49-F238E27FC236}">
              <a16:creationId xmlns:a16="http://schemas.microsoft.com/office/drawing/2014/main" id="{EF0B28CD-9BE4-4D97-8202-4C76E45A60A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390AB876-6F6F-4485-9D9C-5D354EEEE20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8" name="テキスト ボックス 127">
          <a:extLst>
            <a:ext uri="{FF2B5EF4-FFF2-40B4-BE49-F238E27FC236}">
              <a16:creationId xmlns:a16="http://schemas.microsoft.com/office/drawing/2014/main" id="{193BC119-5E63-4A88-9DD3-16A9F2F4B4A7}"/>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可能年数グラフ枠">
          <a:extLst>
            <a:ext uri="{FF2B5EF4-FFF2-40B4-BE49-F238E27FC236}">
              <a16:creationId xmlns:a16="http://schemas.microsoft.com/office/drawing/2014/main" id="{6E313863-23E8-4853-A13A-9A8B4FC1AF0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30" name="直線コネクタ 129">
          <a:extLst>
            <a:ext uri="{FF2B5EF4-FFF2-40B4-BE49-F238E27FC236}">
              <a16:creationId xmlns:a16="http://schemas.microsoft.com/office/drawing/2014/main" id="{35ABB837-B582-461C-81AA-14E472AA6596}"/>
            </a:ext>
          </a:extLst>
        </xdr:cNvPr>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可能年数最小値テキスト">
          <a:extLst>
            <a:ext uri="{FF2B5EF4-FFF2-40B4-BE49-F238E27FC236}">
              <a16:creationId xmlns:a16="http://schemas.microsoft.com/office/drawing/2014/main" id="{1939A901-FF0D-41F5-8CBB-6A22390FFEE1}"/>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a:extLst>
            <a:ext uri="{FF2B5EF4-FFF2-40B4-BE49-F238E27FC236}">
              <a16:creationId xmlns:a16="http://schemas.microsoft.com/office/drawing/2014/main" id="{A548C0DB-D378-484A-B531-4DCAF5D6C9D3}"/>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33" name="債務償還可能年数最大値テキスト">
          <a:extLst>
            <a:ext uri="{FF2B5EF4-FFF2-40B4-BE49-F238E27FC236}">
              <a16:creationId xmlns:a16="http://schemas.microsoft.com/office/drawing/2014/main" id="{77B48E69-4241-44D8-975D-CB36C11E1C05}"/>
            </a:ext>
          </a:extLst>
        </xdr:cNvPr>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34" name="直線コネクタ 133">
          <a:extLst>
            <a:ext uri="{FF2B5EF4-FFF2-40B4-BE49-F238E27FC236}">
              <a16:creationId xmlns:a16="http://schemas.microsoft.com/office/drawing/2014/main" id="{49BDD0BC-558D-4129-AD7D-F4DD04FAC3DF}"/>
            </a:ext>
          </a:extLst>
        </xdr:cNvPr>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92878</xdr:rowOff>
    </xdr:from>
    <xdr:ext cx="340478" cy="259045"/>
    <xdr:sp macro="" textlink="">
      <xdr:nvSpPr>
        <xdr:cNvPr id="135" name="債務償還可能年数平均値テキスト">
          <a:extLst>
            <a:ext uri="{FF2B5EF4-FFF2-40B4-BE49-F238E27FC236}">
              <a16:creationId xmlns:a16="http://schemas.microsoft.com/office/drawing/2014/main" id="{FC6B8DC8-B67F-48F7-89ED-DF4E052EFE3F}"/>
            </a:ext>
          </a:extLst>
        </xdr:cNvPr>
        <xdr:cNvSpPr txBox="1"/>
      </xdr:nvSpPr>
      <xdr:spPr>
        <a:xfrm>
          <a:off x="14846300" y="6007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36" name="フローチャート: 判断 135">
          <a:extLst>
            <a:ext uri="{FF2B5EF4-FFF2-40B4-BE49-F238E27FC236}">
              <a16:creationId xmlns:a16="http://schemas.microsoft.com/office/drawing/2014/main" id="{13C86833-112C-4892-9589-E161F924F223}"/>
            </a:ext>
          </a:extLst>
        </xdr:cNvPr>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C5DF9B76-86F6-4426-B820-12748D142BC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75C19FD3-DB68-44F3-9339-B224700B1F5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ABCD8EFE-A55D-4198-9DDF-F07445883CA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82845AA-094C-4249-92EB-779327CB974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9F04760-B20C-40D0-8C96-993780E56EC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124732</xdr:rowOff>
    </xdr:from>
    <xdr:to>
      <xdr:col>76</xdr:col>
      <xdr:colOff>73025</xdr:colOff>
      <xdr:row>33</xdr:row>
      <xdr:rowOff>54882</xdr:rowOff>
    </xdr:to>
    <xdr:sp macro="" textlink="">
      <xdr:nvSpPr>
        <xdr:cNvPr id="142" name="楕円 141">
          <a:extLst>
            <a:ext uri="{FF2B5EF4-FFF2-40B4-BE49-F238E27FC236}">
              <a16:creationId xmlns:a16="http://schemas.microsoft.com/office/drawing/2014/main" id="{3BEBF8D0-4A3E-49CB-8946-E6FE4240314F}"/>
            </a:ext>
          </a:extLst>
        </xdr:cNvPr>
        <xdr:cNvSpPr/>
      </xdr:nvSpPr>
      <xdr:spPr>
        <a:xfrm>
          <a:off x="147447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103159</xdr:rowOff>
    </xdr:from>
    <xdr:ext cx="340478" cy="259045"/>
    <xdr:sp macro="" textlink="">
      <xdr:nvSpPr>
        <xdr:cNvPr id="143" name="債務償還可能年数該当値テキスト">
          <a:extLst>
            <a:ext uri="{FF2B5EF4-FFF2-40B4-BE49-F238E27FC236}">
              <a16:creationId xmlns:a16="http://schemas.microsoft.com/office/drawing/2014/main" id="{6F612895-D3AB-4357-B940-986A884BC5E9}"/>
            </a:ext>
          </a:extLst>
        </xdr:cNvPr>
        <xdr:cNvSpPr txBox="1"/>
      </xdr:nvSpPr>
      <xdr:spPr>
        <a:xfrm>
          <a:off x="14846300" y="6361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a:extLst>
            <a:ext uri="{FF2B5EF4-FFF2-40B4-BE49-F238E27FC236}">
              <a16:creationId xmlns:a16="http://schemas.microsoft.com/office/drawing/2014/main" id="{96C6C593-2112-4FAC-B3A1-27D8D909C9C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a:extLst>
            <a:ext uri="{FF2B5EF4-FFF2-40B4-BE49-F238E27FC236}">
              <a16:creationId xmlns:a16="http://schemas.microsoft.com/office/drawing/2014/main" id="{74A79B88-59BD-48E0-8E95-7E527E83AC3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a:extLst>
            <a:ext uri="{FF2B5EF4-FFF2-40B4-BE49-F238E27FC236}">
              <a16:creationId xmlns:a16="http://schemas.microsoft.com/office/drawing/2014/main" id="{5D491CFB-36A6-496C-AA4F-E89E3961CEE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a:extLst>
            <a:ext uri="{FF2B5EF4-FFF2-40B4-BE49-F238E27FC236}">
              <a16:creationId xmlns:a16="http://schemas.microsoft.com/office/drawing/2014/main" id="{F9172549-3743-48AF-84A0-F96856C7814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a:extLst>
            <a:ext uri="{FF2B5EF4-FFF2-40B4-BE49-F238E27FC236}">
              <a16:creationId xmlns:a16="http://schemas.microsoft.com/office/drawing/2014/main" id="{4F18068A-20BF-495F-A8A2-54EDD2BD9AF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a:extLst>
            <a:ext uri="{FF2B5EF4-FFF2-40B4-BE49-F238E27FC236}">
              <a16:creationId xmlns:a16="http://schemas.microsoft.com/office/drawing/2014/main" id="{E096D9B9-2BA0-410D-89E8-BDFF4B4A824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F80CFCB-FE63-4A53-91AE-6F2CDD0FA71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EABAF19-0632-4BCA-8D82-EACE331BA4C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75F48B0-7AB2-41F9-93D6-EDF40FB947A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09BD37E-F5F4-42C5-A7D7-1AD12D2E8A6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A8E75A9-1A2F-4F25-8055-4E2E2DF67FF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251647C-E40D-4340-83CF-EF1DC7F8683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6B18CB3-83DB-404B-8F67-3CC641FEB5B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42066BD-EF1B-480E-83C1-8E1163DC640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FFB4E40-90CC-4E6B-8D6E-A0F9DB36E99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0858771-483B-4ACB-8043-6606B0F28A4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15,774
15,693
308.10
11,456,257
11,132,316
315,626
6,034,298
10,033,960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8708618-4B3E-4C3F-AB31-6C01ED3D393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561310A-C97C-457D-A989-93A0C3F5ABE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7692158-593C-4857-BA28-4AB3CDC9F0E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4AA6245-B4D1-4F0A-8DD3-EF4AD275178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372AD8B-66DE-4C25-AA9D-864F97C519A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8C0057C-6508-4C7C-A11F-279BAFA5E16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CF62742-AFD4-4412-BC28-287594D1CCC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CB3ECDA-C072-4B56-BAA1-0E313FFE843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8351928-6505-4F52-A76A-B688C1C4246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56F3BBD-7062-4D5B-8B2C-FC73D981B2B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1FAE76E-8F1D-4A5D-B43A-9D58E4BF1AA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6BCF841-E389-455A-AB07-7434817ED87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BD6133E-2FB0-4363-922F-110CD2346CB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7583195-167E-4F6D-82D1-AA998BC22E4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B101EFA-E0F1-42E4-9599-E55A2FE9654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0DA6DF2-E420-4655-9409-E780944EA85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EF1C507-4309-4C90-A1BB-00AE1798301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5FE2E69-8490-4B31-BE80-6B2D2C02ADA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783383D3-100D-4B4C-8958-48AA7368759F}"/>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870E842-E531-4A5E-9A0D-004D191011F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17E9D60-93E6-4124-ADA2-63F2D79DB15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D2C47A5-A9AA-468C-87E6-B95D16D5C52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CED94C2-1ADB-4BA2-8222-7021B4224E3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3CCBFB3-B6E3-47E3-820C-76E6330AD44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CF6D516-3524-4554-9236-C6AADD01A76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90D463A-61B7-4D8C-B0FD-DAAE4BE7103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CABB099-E98E-40AF-8F1D-7866CE76723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38978A9-2CE8-4A55-A369-BF9C3A03E09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901C63A0-B77C-47E4-BFBF-984338BA28D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55DE0C6-7416-41F4-9786-A3FB393E7C1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AA602642-3AFF-467B-9C10-C602B89CDAB4}"/>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3FA672CC-567C-41E4-B057-39750EA6A52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41801021-45BF-4A54-BDC4-0D9ECF78D88F}"/>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59B73AD1-9284-437D-AC86-B4A0B0C41B0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384FCD13-08F2-4F40-B747-418038FC08C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3ECC9CC1-5834-4845-9226-FF86CA009FE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D10DCFE7-E93D-4253-A622-AC437DA7807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96EA469E-5B20-474B-87E2-ECAF5E3ADC4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D0B3C0A2-5E4E-4314-AC63-E8C0590C26C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70E34B64-842F-4190-A97B-69F206C09A9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4E761E71-73BB-40B9-BEFD-777B8370DD99}"/>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E18B6D5C-CA18-46FE-91E8-DEDF685950B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4667B8A7-6E5A-413C-9990-AE385552576C}"/>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6995D0B9-8F4D-4259-8F9C-6DCEAA3E01B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a:extLst>
            <a:ext uri="{FF2B5EF4-FFF2-40B4-BE49-F238E27FC236}">
              <a16:creationId xmlns:a16="http://schemas.microsoft.com/office/drawing/2014/main" id="{207ACEA1-9F67-48A1-B1B2-5F048D2E8232}"/>
            </a:ext>
          </a:extLst>
        </xdr:cNvPr>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a:extLst>
            <a:ext uri="{FF2B5EF4-FFF2-40B4-BE49-F238E27FC236}">
              <a16:creationId xmlns:a16="http://schemas.microsoft.com/office/drawing/2014/main" id="{DC68F01B-EF39-48F2-B090-E8AF63846F03}"/>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a:extLst>
            <a:ext uri="{FF2B5EF4-FFF2-40B4-BE49-F238E27FC236}">
              <a16:creationId xmlns:a16="http://schemas.microsoft.com/office/drawing/2014/main" id="{9272A3E4-04AF-4FF5-A2AA-8778FB9369E6}"/>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CB323FAB-9A77-4659-811F-D9D8C6FF4E3C}"/>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89D37373-E714-4EB6-B861-E43316F2ECBE}"/>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1" name="【道路】&#10;有形固定資産減価償却率平均値テキスト">
          <a:extLst>
            <a:ext uri="{FF2B5EF4-FFF2-40B4-BE49-F238E27FC236}">
              <a16:creationId xmlns:a16="http://schemas.microsoft.com/office/drawing/2014/main" id="{3248FE3A-5FD6-4615-89E7-506297B6828E}"/>
            </a:ext>
          </a:extLst>
        </xdr:cNvPr>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a:extLst>
            <a:ext uri="{FF2B5EF4-FFF2-40B4-BE49-F238E27FC236}">
              <a16:creationId xmlns:a16="http://schemas.microsoft.com/office/drawing/2014/main" id="{37F2F2FE-9549-4505-933F-7CC16413ACE3}"/>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a:extLst>
            <a:ext uri="{FF2B5EF4-FFF2-40B4-BE49-F238E27FC236}">
              <a16:creationId xmlns:a16="http://schemas.microsoft.com/office/drawing/2014/main" id="{692A4186-A4BE-4069-A1F5-802B5C4FCD9F}"/>
            </a:ext>
          </a:extLst>
        </xdr:cNvPr>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4" name="フローチャート: 判断 63">
          <a:extLst>
            <a:ext uri="{FF2B5EF4-FFF2-40B4-BE49-F238E27FC236}">
              <a16:creationId xmlns:a16="http://schemas.microsoft.com/office/drawing/2014/main" id="{2C3C82DD-0882-4B35-9028-F0AB87F3720D}"/>
            </a:ext>
          </a:extLst>
        </xdr:cNvPr>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E28DE8C5-AF34-4F6D-95EC-271FA80C5F8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A3D0EB76-2DB2-42DC-8EB2-841E795E5DE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015BCA3-6D01-477D-B989-3F631C54C0A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33B4C8B-5D37-4D5D-9CEC-8C364B9E475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3DD2E36-56DE-4CF6-9B03-4A419C2B2EF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0" name="楕円 69">
          <a:extLst>
            <a:ext uri="{FF2B5EF4-FFF2-40B4-BE49-F238E27FC236}">
              <a16:creationId xmlns:a16="http://schemas.microsoft.com/office/drawing/2014/main" id="{073A90EE-BDD8-4AF4-AA2D-FE04B2D3FCBB}"/>
            </a:ext>
          </a:extLst>
        </xdr:cNvPr>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1" name="【道路】&#10;有形固定資産減価償却率該当値テキスト">
          <a:extLst>
            <a:ext uri="{FF2B5EF4-FFF2-40B4-BE49-F238E27FC236}">
              <a16:creationId xmlns:a16="http://schemas.microsoft.com/office/drawing/2014/main" id="{7D54F376-5CCF-4DDA-AF76-9E93DCCB0435}"/>
            </a:ext>
          </a:extLst>
        </xdr:cNvPr>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50165</xdr:rowOff>
    </xdr:from>
    <xdr:to>
      <xdr:col>20</xdr:col>
      <xdr:colOff>38100</xdr:colOff>
      <xdr:row>38</xdr:row>
      <xdr:rowOff>151765</xdr:rowOff>
    </xdr:to>
    <xdr:sp macro="" textlink="">
      <xdr:nvSpPr>
        <xdr:cNvPr id="72" name="楕円 71">
          <a:extLst>
            <a:ext uri="{FF2B5EF4-FFF2-40B4-BE49-F238E27FC236}">
              <a16:creationId xmlns:a16="http://schemas.microsoft.com/office/drawing/2014/main" id="{83DF18CD-B74B-45F4-9FA4-B84DEA1E7953}"/>
            </a:ext>
          </a:extLst>
        </xdr:cNvPr>
        <xdr:cNvSpPr/>
      </xdr:nvSpPr>
      <xdr:spPr>
        <a:xfrm>
          <a:off x="3746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100965</xdr:rowOff>
    </xdr:to>
    <xdr:cxnSp macro="">
      <xdr:nvCxnSpPr>
        <xdr:cNvPr id="73" name="直線コネクタ 72">
          <a:extLst>
            <a:ext uri="{FF2B5EF4-FFF2-40B4-BE49-F238E27FC236}">
              <a16:creationId xmlns:a16="http://schemas.microsoft.com/office/drawing/2014/main" id="{64C993C3-31F0-4207-A2B2-1A94662A4A10}"/>
            </a:ext>
          </a:extLst>
        </xdr:cNvPr>
        <xdr:cNvCxnSpPr/>
      </xdr:nvCxnSpPr>
      <xdr:spPr>
        <a:xfrm flipV="1">
          <a:off x="3797300" y="65798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90170</xdr:rowOff>
    </xdr:from>
    <xdr:to>
      <xdr:col>15</xdr:col>
      <xdr:colOff>101600</xdr:colOff>
      <xdr:row>39</xdr:row>
      <xdr:rowOff>20320</xdr:rowOff>
    </xdr:to>
    <xdr:sp macro="" textlink="">
      <xdr:nvSpPr>
        <xdr:cNvPr id="74" name="楕円 73">
          <a:extLst>
            <a:ext uri="{FF2B5EF4-FFF2-40B4-BE49-F238E27FC236}">
              <a16:creationId xmlns:a16="http://schemas.microsoft.com/office/drawing/2014/main" id="{504C9230-B0AA-4E14-8B4F-45A941E9C6E1}"/>
            </a:ext>
          </a:extLst>
        </xdr:cNvPr>
        <xdr:cNvSpPr/>
      </xdr:nvSpPr>
      <xdr:spPr>
        <a:xfrm>
          <a:off x="2857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100965</xdr:rowOff>
    </xdr:from>
    <xdr:to>
      <xdr:col>19</xdr:col>
      <xdr:colOff>177800</xdr:colOff>
      <xdr:row>38</xdr:row>
      <xdr:rowOff>140970</xdr:rowOff>
    </xdr:to>
    <xdr:cxnSp macro="">
      <xdr:nvCxnSpPr>
        <xdr:cNvPr id="75" name="直線コネクタ 74">
          <a:extLst>
            <a:ext uri="{FF2B5EF4-FFF2-40B4-BE49-F238E27FC236}">
              <a16:creationId xmlns:a16="http://schemas.microsoft.com/office/drawing/2014/main" id="{32268F4A-D10B-4856-9052-74043A204003}"/>
            </a:ext>
          </a:extLst>
        </xdr:cNvPr>
        <xdr:cNvCxnSpPr/>
      </xdr:nvCxnSpPr>
      <xdr:spPr>
        <a:xfrm flipV="1">
          <a:off x="2908300" y="66160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44467</xdr:rowOff>
    </xdr:from>
    <xdr:ext cx="405111" cy="259045"/>
    <xdr:sp macro="" textlink="">
      <xdr:nvSpPr>
        <xdr:cNvPr id="76" name="n_1aveValue【道路】&#10;有形固定資産減価償却率">
          <a:extLst>
            <a:ext uri="{FF2B5EF4-FFF2-40B4-BE49-F238E27FC236}">
              <a16:creationId xmlns:a16="http://schemas.microsoft.com/office/drawing/2014/main" id="{4DA80B5D-323E-41DB-9005-8BF92359E718}"/>
            </a:ext>
          </a:extLst>
        </xdr:cNvPr>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77" name="n_2aveValue【道路】&#10;有形固定資産減価償却率">
          <a:extLst>
            <a:ext uri="{FF2B5EF4-FFF2-40B4-BE49-F238E27FC236}">
              <a16:creationId xmlns:a16="http://schemas.microsoft.com/office/drawing/2014/main" id="{A6F9D038-0802-4665-A4D4-11269B41294D}"/>
            </a:ext>
          </a:extLst>
        </xdr:cNvPr>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142892</xdr:rowOff>
    </xdr:from>
    <xdr:ext cx="405111" cy="259045"/>
    <xdr:sp macro="" textlink="">
      <xdr:nvSpPr>
        <xdr:cNvPr id="78" name="n_1mainValue【道路】&#10;有形固定資産減価償却率">
          <a:extLst>
            <a:ext uri="{FF2B5EF4-FFF2-40B4-BE49-F238E27FC236}">
              <a16:creationId xmlns:a16="http://schemas.microsoft.com/office/drawing/2014/main" id="{964D2AF6-072E-49F3-A198-5264C977C7FD}"/>
            </a:ext>
          </a:extLst>
        </xdr:cNvPr>
        <xdr:cNvSpPr txBox="1"/>
      </xdr:nvSpPr>
      <xdr:spPr>
        <a:xfrm>
          <a:off x="3582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11447</xdr:rowOff>
    </xdr:from>
    <xdr:ext cx="405111" cy="259045"/>
    <xdr:sp macro="" textlink="">
      <xdr:nvSpPr>
        <xdr:cNvPr id="79" name="n_2mainValue【道路】&#10;有形固定資産減価償却率">
          <a:extLst>
            <a:ext uri="{FF2B5EF4-FFF2-40B4-BE49-F238E27FC236}">
              <a16:creationId xmlns:a16="http://schemas.microsoft.com/office/drawing/2014/main" id="{D1E8A462-6B7E-4351-AD0B-C28AD350C25F}"/>
            </a:ext>
          </a:extLst>
        </xdr:cNvPr>
        <xdr:cNvSpPr txBox="1"/>
      </xdr:nvSpPr>
      <xdr:spPr>
        <a:xfrm>
          <a:off x="2705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3E6CCDF0-94F3-4A28-AB34-FBEB8DFEB1F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C1CB1317-3F20-4AA0-AE82-480463D1BCE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D7FB8708-0A4D-4B36-8E5E-1FA0E67500D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35A771B5-18B5-463C-8617-ABAAC0D8016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5F708D35-BA16-4AEB-A903-9B7B3F0F6C1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830E3818-B438-4F05-9FA5-7295E087F4F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42CE6865-540F-4204-8C0D-DE03B6D2CAB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E2FF5EDE-96F9-444F-9F50-39FF672DB5B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2246E4C5-E997-4B53-9D7F-C66820DA297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310EAA67-80FC-4CBA-8A4C-10EDE4229AC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3CD1A8B5-58B6-432A-B6FD-850738F1758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6116B097-C9B4-4906-8459-C36BE90FD7D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B06FF9E9-B9CB-4669-9A0F-442DA5AC1BB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D2F5ACA5-2A35-4D3B-B7A2-1E16DEB50127}"/>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A7E40F51-DA2B-44DB-9ABF-BDAD2E6F9E7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21333D0D-978C-451D-A6C8-1F46DEDB531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EF1FBC55-981C-4B99-91C5-9C37CA3E744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DDBA379C-2FFB-4521-9C7D-ED0D374E6D1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84A3144C-E9CC-4FA8-BC6B-10EF44DE3AB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2BDD2875-9444-41C0-96DB-664501907A3C}"/>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E49EC260-AF28-4AEC-B1F0-19C1E95AFCF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5F892F62-78FE-4BF2-8CDA-A66F82232FA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8E061E71-E8E2-43D0-A08D-6108A3B0984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3" name="直線コネクタ 102">
          <a:extLst>
            <a:ext uri="{FF2B5EF4-FFF2-40B4-BE49-F238E27FC236}">
              <a16:creationId xmlns:a16="http://schemas.microsoft.com/office/drawing/2014/main" id="{95019967-969F-4545-8E1F-958921B9931E}"/>
            </a:ext>
          </a:extLst>
        </xdr:cNvPr>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4" name="【道路】&#10;一人当たり延長最小値テキスト">
          <a:extLst>
            <a:ext uri="{FF2B5EF4-FFF2-40B4-BE49-F238E27FC236}">
              <a16:creationId xmlns:a16="http://schemas.microsoft.com/office/drawing/2014/main" id="{3899096A-AE99-40BE-B51F-1D65C16BE23B}"/>
            </a:ext>
          </a:extLst>
        </xdr:cNvPr>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5" name="直線コネクタ 104">
          <a:extLst>
            <a:ext uri="{FF2B5EF4-FFF2-40B4-BE49-F238E27FC236}">
              <a16:creationId xmlns:a16="http://schemas.microsoft.com/office/drawing/2014/main" id="{813B09BB-67BD-4EB5-BD08-DE952F462066}"/>
            </a:ext>
          </a:extLst>
        </xdr:cNvPr>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6" name="【道路】&#10;一人当たり延長最大値テキスト">
          <a:extLst>
            <a:ext uri="{FF2B5EF4-FFF2-40B4-BE49-F238E27FC236}">
              <a16:creationId xmlns:a16="http://schemas.microsoft.com/office/drawing/2014/main" id="{FCDB4EC9-3C1E-4904-A174-606ED00525D0}"/>
            </a:ext>
          </a:extLst>
        </xdr:cNvPr>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7" name="直線コネクタ 106">
          <a:extLst>
            <a:ext uri="{FF2B5EF4-FFF2-40B4-BE49-F238E27FC236}">
              <a16:creationId xmlns:a16="http://schemas.microsoft.com/office/drawing/2014/main" id="{E70BAF81-1542-49F4-88EF-F30E986A9424}"/>
            </a:ext>
          </a:extLst>
        </xdr:cNvPr>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65437</xdr:rowOff>
    </xdr:from>
    <xdr:ext cx="534377" cy="259045"/>
    <xdr:sp macro="" textlink="">
      <xdr:nvSpPr>
        <xdr:cNvPr id="108" name="【道路】&#10;一人当たり延長平均値テキスト">
          <a:extLst>
            <a:ext uri="{FF2B5EF4-FFF2-40B4-BE49-F238E27FC236}">
              <a16:creationId xmlns:a16="http://schemas.microsoft.com/office/drawing/2014/main" id="{115E0660-F8CF-4706-86AD-4D92D1B149E2}"/>
            </a:ext>
          </a:extLst>
        </xdr:cNvPr>
        <xdr:cNvSpPr txBox="1"/>
      </xdr:nvSpPr>
      <xdr:spPr>
        <a:xfrm>
          <a:off x="10515600" y="6923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9" name="フローチャート: 判断 108">
          <a:extLst>
            <a:ext uri="{FF2B5EF4-FFF2-40B4-BE49-F238E27FC236}">
              <a16:creationId xmlns:a16="http://schemas.microsoft.com/office/drawing/2014/main" id="{5E251A99-3BAD-4EA5-87AB-FBBF84A25D78}"/>
            </a:ext>
          </a:extLst>
        </xdr:cNvPr>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10" name="フローチャート: 判断 109">
          <a:extLst>
            <a:ext uri="{FF2B5EF4-FFF2-40B4-BE49-F238E27FC236}">
              <a16:creationId xmlns:a16="http://schemas.microsoft.com/office/drawing/2014/main" id="{3A7B6CAB-7F6A-4180-8E1D-4974591E55C4}"/>
            </a:ext>
          </a:extLst>
        </xdr:cNvPr>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88055</xdr:rowOff>
    </xdr:from>
    <xdr:to>
      <xdr:col>46</xdr:col>
      <xdr:colOff>38100</xdr:colOff>
      <xdr:row>42</xdr:row>
      <xdr:rowOff>18205</xdr:rowOff>
    </xdr:to>
    <xdr:sp macro="" textlink="">
      <xdr:nvSpPr>
        <xdr:cNvPr id="111" name="フローチャート: 判断 110">
          <a:extLst>
            <a:ext uri="{FF2B5EF4-FFF2-40B4-BE49-F238E27FC236}">
              <a16:creationId xmlns:a16="http://schemas.microsoft.com/office/drawing/2014/main" id="{84BB3BD1-05B1-4D67-ACBE-B073E3DBD6EE}"/>
            </a:ext>
          </a:extLst>
        </xdr:cNvPr>
        <xdr:cNvSpPr/>
      </xdr:nvSpPr>
      <xdr:spPr>
        <a:xfrm>
          <a:off x="8699500" y="71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93627190-254F-4C9C-A476-B656C6D8339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82B080A8-2D06-4007-A557-B15FC4ADAB0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F3FB2887-7CBE-4C1B-8975-783FFA8E515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3499DC2-27EA-414B-8594-41EE486A431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8F295002-9F76-4967-B1C2-A60CE32017C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45345</xdr:rowOff>
    </xdr:from>
    <xdr:to>
      <xdr:col>55</xdr:col>
      <xdr:colOff>50800</xdr:colOff>
      <xdr:row>41</xdr:row>
      <xdr:rowOff>146945</xdr:rowOff>
    </xdr:to>
    <xdr:sp macro="" textlink="">
      <xdr:nvSpPr>
        <xdr:cNvPr id="117" name="楕円 116">
          <a:extLst>
            <a:ext uri="{FF2B5EF4-FFF2-40B4-BE49-F238E27FC236}">
              <a16:creationId xmlns:a16="http://schemas.microsoft.com/office/drawing/2014/main" id="{37079643-E899-405B-B9A1-629D471EC14F}"/>
            </a:ext>
          </a:extLst>
        </xdr:cNvPr>
        <xdr:cNvSpPr/>
      </xdr:nvSpPr>
      <xdr:spPr>
        <a:xfrm>
          <a:off x="10426700" y="70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20987</xdr:rowOff>
    </xdr:from>
    <xdr:ext cx="534377" cy="259045"/>
    <xdr:sp macro="" textlink="">
      <xdr:nvSpPr>
        <xdr:cNvPr id="118" name="【道路】&#10;一人当たり延長該当値テキスト">
          <a:extLst>
            <a:ext uri="{FF2B5EF4-FFF2-40B4-BE49-F238E27FC236}">
              <a16:creationId xmlns:a16="http://schemas.microsoft.com/office/drawing/2014/main" id="{F3C89EE6-680E-4D10-AE0A-13AF5F706DAF}"/>
            </a:ext>
          </a:extLst>
        </xdr:cNvPr>
        <xdr:cNvSpPr txBox="1"/>
      </xdr:nvSpPr>
      <xdr:spPr>
        <a:xfrm>
          <a:off x="10515600" y="705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47780</xdr:rowOff>
    </xdr:from>
    <xdr:to>
      <xdr:col>50</xdr:col>
      <xdr:colOff>165100</xdr:colOff>
      <xdr:row>41</xdr:row>
      <xdr:rowOff>149380</xdr:rowOff>
    </xdr:to>
    <xdr:sp macro="" textlink="">
      <xdr:nvSpPr>
        <xdr:cNvPr id="119" name="楕円 118">
          <a:extLst>
            <a:ext uri="{FF2B5EF4-FFF2-40B4-BE49-F238E27FC236}">
              <a16:creationId xmlns:a16="http://schemas.microsoft.com/office/drawing/2014/main" id="{74086013-05E7-4F70-A3D6-5F9938902DC3}"/>
            </a:ext>
          </a:extLst>
        </xdr:cNvPr>
        <xdr:cNvSpPr/>
      </xdr:nvSpPr>
      <xdr:spPr>
        <a:xfrm>
          <a:off x="9588500" y="70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96145</xdr:rowOff>
    </xdr:from>
    <xdr:to>
      <xdr:col>55</xdr:col>
      <xdr:colOff>0</xdr:colOff>
      <xdr:row>41</xdr:row>
      <xdr:rowOff>98580</xdr:rowOff>
    </xdr:to>
    <xdr:cxnSp macro="">
      <xdr:nvCxnSpPr>
        <xdr:cNvPr id="120" name="直線コネクタ 119">
          <a:extLst>
            <a:ext uri="{FF2B5EF4-FFF2-40B4-BE49-F238E27FC236}">
              <a16:creationId xmlns:a16="http://schemas.microsoft.com/office/drawing/2014/main" id="{493B2E46-34F5-4087-97FB-D31167DF4483}"/>
            </a:ext>
          </a:extLst>
        </xdr:cNvPr>
        <xdr:cNvCxnSpPr/>
      </xdr:nvCxnSpPr>
      <xdr:spPr>
        <a:xfrm flipV="1">
          <a:off x="9639300" y="7125595"/>
          <a:ext cx="838200" cy="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41852</xdr:rowOff>
    </xdr:from>
    <xdr:to>
      <xdr:col>46</xdr:col>
      <xdr:colOff>38100</xdr:colOff>
      <xdr:row>41</xdr:row>
      <xdr:rowOff>143452</xdr:rowOff>
    </xdr:to>
    <xdr:sp macro="" textlink="">
      <xdr:nvSpPr>
        <xdr:cNvPr id="121" name="楕円 120">
          <a:extLst>
            <a:ext uri="{FF2B5EF4-FFF2-40B4-BE49-F238E27FC236}">
              <a16:creationId xmlns:a16="http://schemas.microsoft.com/office/drawing/2014/main" id="{BE614693-619B-44FC-B414-0269EFFDC5A8}"/>
            </a:ext>
          </a:extLst>
        </xdr:cNvPr>
        <xdr:cNvSpPr/>
      </xdr:nvSpPr>
      <xdr:spPr>
        <a:xfrm>
          <a:off x="8699500" y="707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92652</xdr:rowOff>
    </xdr:from>
    <xdr:to>
      <xdr:col>50</xdr:col>
      <xdr:colOff>114300</xdr:colOff>
      <xdr:row>41</xdr:row>
      <xdr:rowOff>98580</xdr:rowOff>
    </xdr:to>
    <xdr:cxnSp macro="">
      <xdr:nvCxnSpPr>
        <xdr:cNvPr id="122" name="直線コネクタ 121">
          <a:extLst>
            <a:ext uri="{FF2B5EF4-FFF2-40B4-BE49-F238E27FC236}">
              <a16:creationId xmlns:a16="http://schemas.microsoft.com/office/drawing/2014/main" id="{A28EF9AA-BA0C-41D6-8039-169A625DCCFC}"/>
            </a:ext>
          </a:extLst>
        </xdr:cNvPr>
        <xdr:cNvCxnSpPr/>
      </xdr:nvCxnSpPr>
      <xdr:spPr>
        <a:xfrm>
          <a:off x="8750300" y="7122102"/>
          <a:ext cx="889000" cy="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11085</xdr:rowOff>
    </xdr:from>
    <xdr:ext cx="534377" cy="259045"/>
    <xdr:sp macro="" textlink="">
      <xdr:nvSpPr>
        <xdr:cNvPr id="123" name="n_1aveValue【道路】&#10;一人当たり延長">
          <a:extLst>
            <a:ext uri="{FF2B5EF4-FFF2-40B4-BE49-F238E27FC236}">
              <a16:creationId xmlns:a16="http://schemas.microsoft.com/office/drawing/2014/main" id="{3DAD50A6-1731-4E29-8CDA-56002EC8062A}"/>
            </a:ext>
          </a:extLst>
        </xdr:cNvPr>
        <xdr:cNvSpPr txBox="1"/>
      </xdr:nvSpPr>
      <xdr:spPr>
        <a:xfrm>
          <a:off x="9359411" y="721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9332</xdr:rowOff>
    </xdr:from>
    <xdr:ext cx="534377" cy="259045"/>
    <xdr:sp macro="" textlink="">
      <xdr:nvSpPr>
        <xdr:cNvPr id="124" name="n_2aveValue【道路】&#10;一人当たり延長">
          <a:extLst>
            <a:ext uri="{FF2B5EF4-FFF2-40B4-BE49-F238E27FC236}">
              <a16:creationId xmlns:a16="http://schemas.microsoft.com/office/drawing/2014/main" id="{948AE865-D013-47E7-B327-AA520F6BD9E3}"/>
            </a:ext>
          </a:extLst>
        </xdr:cNvPr>
        <xdr:cNvSpPr txBox="1"/>
      </xdr:nvSpPr>
      <xdr:spPr>
        <a:xfrm>
          <a:off x="8483111" y="721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165907</xdr:rowOff>
    </xdr:from>
    <xdr:ext cx="534377" cy="259045"/>
    <xdr:sp macro="" textlink="">
      <xdr:nvSpPr>
        <xdr:cNvPr id="125" name="n_1mainValue【道路】&#10;一人当たり延長">
          <a:extLst>
            <a:ext uri="{FF2B5EF4-FFF2-40B4-BE49-F238E27FC236}">
              <a16:creationId xmlns:a16="http://schemas.microsoft.com/office/drawing/2014/main" id="{3C103AFD-F38D-400D-BDBB-97EC980D0C93}"/>
            </a:ext>
          </a:extLst>
        </xdr:cNvPr>
        <xdr:cNvSpPr txBox="1"/>
      </xdr:nvSpPr>
      <xdr:spPr>
        <a:xfrm>
          <a:off x="9359411" y="685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159979</xdr:rowOff>
    </xdr:from>
    <xdr:ext cx="534377" cy="259045"/>
    <xdr:sp macro="" textlink="">
      <xdr:nvSpPr>
        <xdr:cNvPr id="126" name="n_2mainValue【道路】&#10;一人当たり延長">
          <a:extLst>
            <a:ext uri="{FF2B5EF4-FFF2-40B4-BE49-F238E27FC236}">
              <a16:creationId xmlns:a16="http://schemas.microsoft.com/office/drawing/2014/main" id="{11AFAFD5-6845-4636-A3DA-E44A7476BDE6}"/>
            </a:ext>
          </a:extLst>
        </xdr:cNvPr>
        <xdr:cNvSpPr txBox="1"/>
      </xdr:nvSpPr>
      <xdr:spPr>
        <a:xfrm>
          <a:off x="8483111" y="684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3DA0751C-724D-417B-AAE1-961BF3EC3F9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29785497-2FFC-4274-B538-E638DA8AE35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EA019700-C74B-4F57-A612-ED5EA611C56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39734326-EC0F-470C-B64D-F84E8F3629D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6CDA890D-E61E-4F7F-AB43-40C141355C5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68506810-A7AD-4299-8857-ABFD81B6954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8BC978B-C3E1-48D8-A4B2-5A64DB9C343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C01C56E0-661F-4EB0-B54B-A97769D7868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65389884-D9BB-41A9-B010-EB9F5428D4B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23E9AB23-FD84-4032-9046-9D5797023B0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id="{C03B857F-DA7B-466C-87A6-7E45BCCB9B7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a:extLst>
            <a:ext uri="{FF2B5EF4-FFF2-40B4-BE49-F238E27FC236}">
              <a16:creationId xmlns:a16="http://schemas.microsoft.com/office/drawing/2014/main" id="{5D6C93FF-4F05-476D-8B5E-58424FFC5AC4}"/>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id="{08DD62C3-BA1B-4AAE-B8BF-FDE09391046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id="{682C0664-AC62-45BF-A992-4EFAFEC3256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id="{67DC4597-D115-4957-A1DA-B375AA2685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id="{7A1A8BD5-8F6B-4B9B-BE44-DAB56B501DA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id="{BF141B8D-B346-42B8-A1B5-A097B7DE007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id="{FDE1712A-EB60-49CC-AA49-551D4A0C85C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id="{5930EB34-C996-4FCF-8183-663895E26B3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id="{836B937F-3C93-4CAC-BF3B-C645E2F6276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id="{33A748DB-3B15-4498-9A1F-59ABBFD5AB1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a:extLst>
            <a:ext uri="{FF2B5EF4-FFF2-40B4-BE49-F238E27FC236}">
              <a16:creationId xmlns:a16="http://schemas.microsoft.com/office/drawing/2014/main" id="{90E32E22-DFB0-455C-8388-C234787C5FDC}"/>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50387705-D990-43E7-843F-858487B23B8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73B473CA-9E1E-43DE-849C-C88B9C6AA5F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76D8F8B7-B2F3-4609-8BAA-64D10D90F40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52" name="直線コネクタ 151">
          <a:extLst>
            <a:ext uri="{FF2B5EF4-FFF2-40B4-BE49-F238E27FC236}">
              <a16:creationId xmlns:a16="http://schemas.microsoft.com/office/drawing/2014/main" id="{6DC830C7-22B1-49FA-8426-733189FCBFDC}"/>
            </a:ext>
          </a:extLst>
        </xdr:cNvPr>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8A814AB2-D2CC-4F6D-9D50-259ADEC7BB20}"/>
            </a:ext>
          </a:extLst>
        </xdr:cNvPr>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4" name="直線コネクタ 153">
          <a:extLst>
            <a:ext uri="{FF2B5EF4-FFF2-40B4-BE49-F238E27FC236}">
              <a16:creationId xmlns:a16="http://schemas.microsoft.com/office/drawing/2014/main" id="{4FF1854D-C7CC-4349-9769-D0E5A2F46CE3}"/>
            </a:ext>
          </a:extLst>
        </xdr:cNvPr>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3EBBF5D5-1EEE-4B75-9E2C-1142F4013464}"/>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6" name="直線コネクタ 155">
          <a:extLst>
            <a:ext uri="{FF2B5EF4-FFF2-40B4-BE49-F238E27FC236}">
              <a16:creationId xmlns:a16="http://schemas.microsoft.com/office/drawing/2014/main" id="{54AFC74C-F332-4B2A-BC4F-A190E2F72987}"/>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99440</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B2406B02-77DC-481E-88E1-3AC089949D7C}"/>
            </a:ext>
          </a:extLst>
        </xdr:cNvPr>
        <xdr:cNvSpPr txBox="1"/>
      </xdr:nvSpPr>
      <xdr:spPr>
        <a:xfrm>
          <a:off x="4673600" y="1004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8" name="フローチャート: 判断 157">
          <a:extLst>
            <a:ext uri="{FF2B5EF4-FFF2-40B4-BE49-F238E27FC236}">
              <a16:creationId xmlns:a16="http://schemas.microsoft.com/office/drawing/2014/main" id="{6AC7E914-E866-40CD-BF97-2715DCC0C361}"/>
            </a:ext>
          </a:extLst>
        </xdr:cNvPr>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9" name="フローチャート: 判断 158">
          <a:extLst>
            <a:ext uri="{FF2B5EF4-FFF2-40B4-BE49-F238E27FC236}">
              <a16:creationId xmlns:a16="http://schemas.microsoft.com/office/drawing/2014/main" id="{13CDEB58-6E1C-45E1-9B35-33B73D422021}"/>
            </a:ext>
          </a:extLst>
        </xdr:cNvPr>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60" name="フローチャート: 判断 159">
          <a:extLst>
            <a:ext uri="{FF2B5EF4-FFF2-40B4-BE49-F238E27FC236}">
              <a16:creationId xmlns:a16="http://schemas.microsoft.com/office/drawing/2014/main" id="{DE4A8730-3054-4E4E-A53C-0C51841D0B72}"/>
            </a:ext>
          </a:extLst>
        </xdr:cNvPr>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39DF72A6-B820-4781-83CE-919A3DF3AD5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AF79C4D4-22F5-4A87-85D5-94B40466E2B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E952B6A2-E0EE-4392-A555-4D557BC7812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B32F1915-ED71-43A5-AA3A-24018E47F53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E0A6AAC9-4861-4457-A9F5-CC31F215488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24312</xdr:rowOff>
    </xdr:from>
    <xdr:to>
      <xdr:col>24</xdr:col>
      <xdr:colOff>114300</xdr:colOff>
      <xdr:row>64</xdr:row>
      <xdr:rowOff>125912</xdr:rowOff>
    </xdr:to>
    <xdr:sp macro="" textlink="">
      <xdr:nvSpPr>
        <xdr:cNvPr id="166" name="楕円 165">
          <a:extLst>
            <a:ext uri="{FF2B5EF4-FFF2-40B4-BE49-F238E27FC236}">
              <a16:creationId xmlns:a16="http://schemas.microsoft.com/office/drawing/2014/main" id="{3A02E69B-071A-43CC-82C1-D9452DB0EAC5}"/>
            </a:ext>
          </a:extLst>
        </xdr:cNvPr>
        <xdr:cNvSpPr/>
      </xdr:nvSpPr>
      <xdr:spPr>
        <a:xfrm>
          <a:off x="45847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110689</xdr:rowOff>
    </xdr:from>
    <xdr:ext cx="340478" cy="259045"/>
    <xdr:sp macro="" textlink="">
      <xdr:nvSpPr>
        <xdr:cNvPr id="167" name="【橋りょう・トンネル】&#10;有形固定資産減価償却率該当値テキスト">
          <a:extLst>
            <a:ext uri="{FF2B5EF4-FFF2-40B4-BE49-F238E27FC236}">
              <a16:creationId xmlns:a16="http://schemas.microsoft.com/office/drawing/2014/main" id="{36A43AF7-72F8-4C7A-BC70-C448AC5E52D8}"/>
            </a:ext>
          </a:extLst>
        </xdr:cNvPr>
        <xdr:cNvSpPr txBox="1"/>
      </xdr:nvSpPr>
      <xdr:spPr>
        <a:xfrm>
          <a:off x="4673600" y="109120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52070</xdr:rowOff>
    </xdr:from>
    <xdr:to>
      <xdr:col>20</xdr:col>
      <xdr:colOff>38100</xdr:colOff>
      <xdr:row>64</xdr:row>
      <xdr:rowOff>153670</xdr:rowOff>
    </xdr:to>
    <xdr:sp macro="" textlink="">
      <xdr:nvSpPr>
        <xdr:cNvPr id="168" name="楕円 167">
          <a:extLst>
            <a:ext uri="{FF2B5EF4-FFF2-40B4-BE49-F238E27FC236}">
              <a16:creationId xmlns:a16="http://schemas.microsoft.com/office/drawing/2014/main" id="{772E2DBB-149B-4D64-8E4A-DB5E39CF8DB6}"/>
            </a:ext>
          </a:extLst>
        </xdr:cNvPr>
        <xdr:cNvSpPr/>
      </xdr:nvSpPr>
      <xdr:spPr>
        <a:xfrm>
          <a:off x="37465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75112</xdr:rowOff>
    </xdr:from>
    <xdr:to>
      <xdr:col>24</xdr:col>
      <xdr:colOff>63500</xdr:colOff>
      <xdr:row>64</xdr:row>
      <xdr:rowOff>102870</xdr:rowOff>
    </xdr:to>
    <xdr:cxnSp macro="">
      <xdr:nvCxnSpPr>
        <xdr:cNvPr id="169" name="直線コネクタ 168">
          <a:extLst>
            <a:ext uri="{FF2B5EF4-FFF2-40B4-BE49-F238E27FC236}">
              <a16:creationId xmlns:a16="http://schemas.microsoft.com/office/drawing/2014/main" id="{0C373847-5A77-47A8-A7C9-043401F05FED}"/>
            </a:ext>
          </a:extLst>
        </xdr:cNvPr>
        <xdr:cNvCxnSpPr/>
      </xdr:nvCxnSpPr>
      <xdr:spPr>
        <a:xfrm flipV="1">
          <a:off x="3797300" y="1104791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380</xdr:rowOff>
    </xdr:from>
    <xdr:ext cx="405111" cy="259045"/>
    <xdr:sp macro="" textlink="">
      <xdr:nvSpPr>
        <xdr:cNvPr id="170" name="n_1aveValue【橋りょう・トンネル】&#10;有形固定資産減価償却率">
          <a:extLst>
            <a:ext uri="{FF2B5EF4-FFF2-40B4-BE49-F238E27FC236}">
              <a16:creationId xmlns:a16="http://schemas.microsoft.com/office/drawing/2014/main" id="{EFEB58B2-C715-40D8-AD9B-32BAE40C8506}"/>
            </a:ext>
          </a:extLst>
        </xdr:cNvPr>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171" name="n_2aveValue【橋りょう・トンネル】&#10;有形固定資産減価償却率">
          <a:extLst>
            <a:ext uri="{FF2B5EF4-FFF2-40B4-BE49-F238E27FC236}">
              <a16:creationId xmlns:a16="http://schemas.microsoft.com/office/drawing/2014/main" id="{60BCB692-1721-4869-804F-A17E252259F6}"/>
            </a:ext>
          </a:extLst>
        </xdr:cNvPr>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144797</xdr:rowOff>
    </xdr:from>
    <xdr:ext cx="340478" cy="259045"/>
    <xdr:sp macro="" textlink="">
      <xdr:nvSpPr>
        <xdr:cNvPr id="172" name="n_1mainValue【橋りょう・トンネル】&#10;有形固定資産減価償却率">
          <a:extLst>
            <a:ext uri="{FF2B5EF4-FFF2-40B4-BE49-F238E27FC236}">
              <a16:creationId xmlns:a16="http://schemas.microsoft.com/office/drawing/2014/main" id="{CEDC143E-DA0A-48B7-A7FE-A7D45570901E}"/>
            </a:ext>
          </a:extLst>
        </xdr:cNvPr>
        <xdr:cNvSpPr txBox="1"/>
      </xdr:nvSpPr>
      <xdr:spPr>
        <a:xfrm>
          <a:off x="3614361" y="111175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658141F8-EB4F-412D-9646-33AF30141ED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2821D86F-CD1D-4BBC-AC7D-91569785E9F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007E605B-A8C7-4D7E-90D0-C0A648632E5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3D8F6658-DAD5-41C1-A393-190098385AC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635F1B54-B208-432B-AB91-4ACD5CFE6FD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04DA88DD-8818-4BFA-9802-BC3B1D1071C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CAFE742B-F03E-4038-8628-CE30FA69170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34338FF3-62C1-4579-8B51-E32FE2391BB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4F7A7E3E-06B2-405E-B05D-A897FFC2860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0B846329-E338-48BC-AD2A-2812B93DCA4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3" name="直線コネクタ 182">
          <a:extLst>
            <a:ext uri="{FF2B5EF4-FFF2-40B4-BE49-F238E27FC236}">
              <a16:creationId xmlns:a16="http://schemas.microsoft.com/office/drawing/2014/main" id="{1E739F5B-E7BE-44D1-807B-4F7D6D5CD26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4" name="テキスト ボックス 183">
          <a:extLst>
            <a:ext uri="{FF2B5EF4-FFF2-40B4-BE49-F238E27FC236}">
              <a16:creationId xmlns:a16="http://schemas.microsoft.com/office/drawing/2014/main" id="{9F1F9CC9-1E2A-47E9-8997-1BE0E06FB376}"/>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5" name="直線コネクタ 184">
          <a:extLst>
            <a:ext uri="{FF2B5EF4-FFF2-40B4-BE49-F238E27FC236}">
              <a16:creationId xmlns:a16="http://schemas.microsoft.com/office/drawing/2014/main" id="{8B4B4A1A-6126-4BC6-8B3C-9281DEA2F9F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6" name="テキスト ボックス 185">
          <a:extLst>
            <a:ext uri="{FF2B5EF4-FFF2-40B4-BE49-F238E27FC236}">
              <a16:creationId xmlns:a16="http://schemas.microsoft.com/office/drawing/2014/main" id="{301F47C1-D3EA-473E-A8CA-635F1889D714}"/>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7" name="直線コネクタ 186">
          <a:extLst>
            <a:ext uri="{FF2B5EF4-FFF2-40B4-BE49-F238E27FC236}">
              <a16:creationId xmlns:a16="http://schemas.microsoft.com/office/drawing/2014/main" id="{8E28B943-B48B-4FD0-B89C-9548C5966BB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8" name="テキスト ボックス 187">
          <a:extLst>
            <a:ext uri="{FF2B5EF4-FFF2-40B4-BE49-F238E27FC236}">
              <a16:creationId xmlns:a16="http://schemas.microsoft.com/office/drawing/2014/main" id="{44A43FB8-97FA-4B4E-A379-E1ABD152C648}"/>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9" name="直線コネクタ 188">
          <a:extLst>
            <a:ext uri="{FF2B5EF4-FFF2-40B4-BE49-F238E27FC236}">
              <a16:creationId xmlns:a16="http://schemas.microsoft.com/office/drawing/2014/main" id="{3F78F2A3-6C3E-4A78-937F-EC56584971A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0" name="テキスト ボックス 189">
          <a:extLst>
            <a:ext uri="{FF2B5EF4-FFF2-40B4-BE49-F238E27FC236}">
              <a16:creationId xmlns:a16="http://schemas.microsoft.com/office/drawing/2014/main" id="{694A99EC-959B-478F-9397-EB80C99F21A8}"/>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1" name="直線コネクタ 190">
          <a:extLst>
            <a:ext uri="{FF2B5EF4-FFF2-40B4-BE49-F238E27FC236}">
              <a16:creationId xmlns:a16="http://schemas.microsoft.com/office/drawing/2014/main" id="{08CBD22D-6363-45DA-B104-EE753EE4DA1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2" name="テキスト ボックス 191">
          <a:extLst>
            <a:ext uri="{FF2B5EF4-FFF2-40B4-BE49-F238E27FC236}">
              <a16:creationId xmlns:a16="http://schemas.microsoft.com/office/drawing/2014/main" id="{5B33E01A-8A31-4DB9-A6BB-46CF92641649}"/>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3" name="直線コネクタ 192">
          <a:extLst>
            <a:ext uri="{FF2B5EF4-FFF2-40B4-BE49-F238E27FC236}">
              <a16:creationId xmlns:a16="http://schemas.microsoft.com/office/drawing/2014/main" id="{83CA9571-7C5B-4FBA-A52C-BAA0EEB9CD1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4" name="テキスト ボックス 193">
          <a:extLst>
            <a:ext uri="{FF2B5EF4-FFF2-40B4-BE49-F238E27FC236}">
              <a16:creationId xmlns:a16="http://schemas.microsoft.com/office/drawing/2014/main" id="{65C8D548-9A2E-4DDE-9564-C711513A8A1F}"/>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7E689609-EBBA-48B9-AF0B-F76B0019693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a:extLst>
            <a:ext uri="{FF2B5EF4-FFF2-40B4-BE49-F238E27FC236}">
              <a16:creationId xmlns:a16="http://schemas.microsoft.com/office/drawing/2014/main" id="{D40602C1-DE2C-4121-82A8-20306CD23BF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id="{C7FA449C-CA3D-471E-9E64-1F986E9C7DB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98" name="直線コネクタ 197">
          <a:extLst>
            <a:ext uri="{FF2B5EF4-FFF2-40B4-BE49-F238E27FC236}">
              <a16:creationId xmlns:a16="http://schemas.microsoft.com/office/drawing/2014/main" id="{31574E66-573E-4C31-A1BD-0FEA8F4E584D}"/>
            </a:ext>
          </a:extLst>
        </xdr:cNvPr>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9" name="【橋りょう・トンネル】&#10;一人当たり有形固定資産（償却資産）額最小値テキスト">
          <a:extLst>
            <a:ext uri="{FF2B5EF4-FFF2-40B4-BE49-F238E27FC236}">
              <a16:creationId xmlns:a16="http://schemas.microsoft.com/office/drawing/2014/main" id="{F095686B-2AE2-4B86-B804-AB1DA9998875}"/>
            </a:ext>
          </a:extLst>
        </xdr:cNvPr>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200" name="直線コネクタ 199">
          <a:extLst>
            <a:ext uri="{FF2B5EF4-FFF2-40B4-BE49-F238E27FC236}">
              <a16:creationId xmlns:a16="http://schemas.microsoft.com/office/drawing/2014/main" id="{DAB51038-E19E-4BE8-BC47-5C3992DF87C5}"/>
            </a:ext>
          </a:extLst>
        </xdr:cNvPr>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201" name="【橋りょう・トンネル】&#10;一人当たり有形固定資産（償却資産）額最大値テキスト">
          <a:extLst>
            <a:ext uri="{FF2B5EF4-FFF2-40B4-BE49-F238E27FC236}">
              <a16:creationId xmlns:a16="http://schemas.microsoft.com/office/drawing/2014/main" id="{6BD56317-5B50-415E-93CD-1C5005C70BAF}"/>
            </a:ext>
          </a:extLst>
        </xdr:cNvPr>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202" name="直線コネクタ 201">
          <a:extLst>
            <a:ext uri="{FF2B5EF4-FFF2-40B4-BE49-F238E27FC236}">
              <a16:creationId xmlns:a16="http://schemas.microsoft.com/office/drawing/2014/main" id="{0382A85E-6215-48E8-B6C4-7393DB24618F}"/>
            </a:ext>
          </a:extLst>
        </xdr:cNvPr>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114578</xdr:rowOff>
    </xdr:from>
    <xdr:ext cx="599010" cy="259045"/>
    <xdr:sp macro="" textlink="">
      <xdr:nvSpPr>
        <xdr:cNvPr id="203" name="【橋りょう・トンネル】&#10;一人当たり有形固定資産（償却資産）額平均値テキスト">
          <a:extLst>
            <a:ext uri="{FF2B5EF4-FFF2-40B4-BE49-F238E27FC236}">
              <a16:creationId xmlns:a16="http://schemas.microsoft.com/office/drawing/2014/main" id="{C02BDA82-52BF-446B-B782-641D9DB3127A}"/>
            </a:ext>
          </a:extLst>
        </xdr:cNvPr>
        <xdr:cNvSpPr txBox="1"/>
      </xdr:nvSpPr>
      <xdr:spPr>
        <a:xfrm>
          <a:off x="10515600" y="10744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204" name="フローチャート: 判断 203">
          <a:extLst>
            <a:ext uri="{FF2B5EF4-FFF2-40B4-BE49-F238E27FC236}">
              <a16:creationId xmlns:a16="http://schemas.microsoft.com/office/drawing/2014/main" id="{9F9A0611-5EB2-4DC9-AE15-321147055B3C}"/>
            </a:ext>
          </a:extLst>
        </xdr:cNvPr>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205" name="フローチャート: 判断 204">
          <a:extLst>
            <a:ext uri="{FF2B5EF4-FFF2-40B4-BE49-F238E27FC236}">
              <a16:creationId xmlns:a16="http://schemas.microsoft.com/office/drawing/2014/main" id="{D13DE60E-6D79-4D71-8EDC-FBB6DF16ABF3}"/>
            </a:ext>
          </a:extLst>
        </xdr:cNvPr>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7925</xdr:rowOff>
    </xdr:from>
    <xdr:to>
      <xdr:col>46</xdr:col>
      <xdr:colOff>38100</xdr:colOff>
      <xdr:row>64</xdr:row>
      <xdr:rowOff>109525</xdr:rowOff>
    </xdr:to>
    <xdr:sp macro="" textlink="">
      <xdr:nvSpPr>
        <xdr:cNvPr id="206" name="フローチャート: 判断 205">
          <a:extLst>
            <a:ext uri="{FF2B5EF4-FFF2-40B4-BE49-F238E27FC236}">
              <a16:creationId xmlns:a16="http://schemas.microsoft.com/office/drawing/2014/main" id="{E2912668-29FF-413F-B250-1221599B6AA4}"/>
            </a:ext>
          </a:extLst>
        </xdr:cNvPr>
        <xdr:cNvSpPr/>
      </xdr:nvSpPr>
      <xdr:spPr>
        <a:xfrm>
          <a:off x="8699500" y="109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A8D27F55-D864-45ED-A4F5-8240B121F52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362FF0E7-1418-490C-BCF6-7E19C1F1FF7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47529C36-0ACF-4EA0-BC0B-BA2A58124A9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A152E837-2A4A-4C08-A678-551B24DEAB5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F257760D-AFCD-4255-BC62-821CE2C1127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77046</xdr:rowOff>
    </xdr:from>
    <xdr:to>
      <xdr:col>55</xdr:col>
      <xdr:colOff>50800</xdr:colOff>
      <xdr:row>65</xdr:row>
      <xdr:rowOff>7196</xdr:rowOff>
    </xdr:to>
    <xdr:sp macro="" textlink="">
      <xdr:nvSpPr>
        <xdr:cNvPr id="212" name="楕円 211">
          <a:extLst>
            <a:ext uri="{FF2B5EF4-FFF2-40B4-BE49-F238E27FC236}">
              <a16:creationId xmlns:a16="http://schemas.microsoft.com/office/drawing/2014/main" id="{D09FED4B-6994-4A54-961D-AA86E80DDE1B}"/>
            </a:ext>
          </a:extLst>
        </xdr:cNvPr>
        <xdr:cNvSpPr/>
      </xdr:nvSpPr>
      <xdr:spPr>
        <a:xfrm>
          <a:off x="104267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163423</xdr:rowOff>
    </xdr:from>
    <xdr:ext cx="469744" cy="259045"/>
    <xdr:sp macro="" textlink="">
      <xdr:nvSpPr>
        <xdr:cNvPr id="213" name="【橋りょう・トンネル】&#10;一人当たり有形固定資産（償却資産）額該当値テキスト">
          <a:extLst>
            <a:ext uri="{FF2B5EF4-FFF2-40B4-BE49-F238E27FC236}">
              <a16:creationId xmlns:a16="http://schemas.microsoft.com/office/drawing/2014/main" id="{F32BE0C9-ADF2-46A7-88A8-2DDDC85DBECF}"/>
            </a:ext>
          </a:extLst>
        </xdr:cNvPr>
        <xdr:cNvSpPr txBox="1"/>
      </xdr:nvSpPr>
      <xdr:spPr>
        <a:xfrm>
          <a:off x="10515600" y="1096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77105</xdr:rowOff>
    </xdr:from>
    <xdr:to>
      <xdr:col>50</xdr:col>
      <xdr:colOff>165100</xdr:colOff>
      <xdr:row>65</xdr:row>
      <xdr:rowOff>7255</xdr:rowOff>
    </xdr:to>
    <xdr:sp macro="" textlink="">
      <xdr:nvSpPr>
        <xdr:cNvPr id="214" name="楕円 213">
          <a:extLst>
            <a:ext uri="{FF2B5EF4-FFF2-40B4-BE49-F238E27FC236}">
              <a16:creationId xmlns:a16="http://schemas.microsoft.com/office/drawing/2014/main" id="{CD0C7F2D-C169-498B-BD5C-76C02F56106D}"/>
            </a:ext>
          </a:extLst>
        </xdr:cNvPr>
        <xdr:cNvSpPr/>
      </xdr:nvSpPr>
      <xdr:spPr>
        <a:xfrm>
          <a:off x="9588500" y="1104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127846</xdr:rowOff>
    </xdr:from>
    <xdr:to>
      <xdr:col>55</xdr:col>
      <xdr:colOff>0</xdr:colOff>
      <xdr:row>64</xdr:row>
      <xdr:rowOff>127905</xdr:rowOff>
    </xdr:to>
    <xdr:cxnSp macro="">
      <xdr:nvCxnSpPr>
        <xdr:cNvPr id="215" name="直線コネクタ 214">
          <a:extLst>
            <a:ext uri="{FF2B5EF4-FFF2-40B4-BE49-F238E27FC236}">
              <a16:creationId xmlns:a16="http://schemas.microsoft.com/office/drawing/2014/main" id="{97CB5854-8752-47D5-A76F-11B38C2A1DA5}"/>
            </a:ext>
          </a:extLst>
        </xdr:cNvPr>
        <xdr:cNvCxnSpPr/>
      </xdr:nvCxnSpPr>
      <xdr:spPr>
        <a:xfrm flipV="1">
          <a:off x="9639300" y="11100646"/>
          <a:ext cx="8382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16" name="n_1aveValue【橋りょう・トンネル】&#10;一人当たり有形固定資産（償却資産）額">
          <a:extLst>
            <a:ext uri="{FF2B5EF4-FFF2-40B4-BE49-F238E27FC236}">
              <a16:creationId xmlns:a16="http://schemas.microsoft.com/office/drawing/2014/main" id="{C8A6C3B4-13B0-4AAA-A38A-6878ABB9E181}"/>
            </a:ext>
          </a:extLst>
        </xdr:cNvPr>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126052</xdr:rowOff>
    </xdr:from>
    <xdr:ext cx="599010" cy="259045"/>
    <xdr:sp macro="" textlink="">
      <xdr:nvSpPr>
        <xdr:cNvPr id="217" name="n_2aveValue【橋りょう・トンネル】&#10;一人当たり有形固定資産（償却資産）額">
          <a:extLst>
            <a:ext uri="{FF2B5EF4-FFF2-40B4-BE49-F238E27FC236}">
              <a16:creationId xmlns:a16="http://schemas.microsoft.com/office/drawing/2014/main" id="{6A584C75-3C68-4ABE-AEE6-1000EC1028B7}"/>
            </a:ext>
          </a:extLst>
        </xdr:cNvPr>
        <xdr:cNvSpPr txBox="1"/>
      </xdr:nvSpPr>
      <xdr:spPr>
        <a:xfrm>
          <a:off x="8450795" y="1075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169832</xdr:rowOff>
    </xdr:from>
    <xdr:ext cx="469744" cy="259045"/>
    <xdr:sp macro="" textlink="">
      <xdr:nvSpPr>
        <xdr:cNvPr id="218" name="n_1mainValue【橋りょう・トンネル】&#10;一人当たり有形固定資産（償却資産）額">
          <a:extLst>
            <a:ext uri="{FF2B5EF4-FFF2-40B4-BE49-F238E27FC236}">
              <a16:creationId xmlns:a16="http://schemas.microsoft.com/office/drawing/2014/main" id="{7DA4A624-E5AF-41F7-A760-AAA05B6A34F3}"/>
            </a:ext>
          </a:extLst>
        </xdr:cNvPr>
        <xdr:cNvSpPr txBox="1"/>
      </xdr:nvSpPr>
      <xdr:spPr>
        <a:xfrm>
          <a:off x="9391728" y="1114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534D93A9-9AFD-47D9-8789-9CD0D607753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D28F8816-4DED-4E44-991E-E9948D0B4B1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1AF988E7-3491-4309-A2B6-0E06A5D6E1B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A78EE00A-3A04-47DC-A55E-F4126901EF5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AEB36EE4-D0C4-4381-B263-3B9C3FCBAA2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6F9E1A0E-9781-4835-9CD0-E3A074367F3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957D5014-F558-4A4F-8D5E-BBF44AAF177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D08999EF-49E9-47C8-93D4-17797C9DE0F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594BCB87-1926-41A3-ADFF-8DBAFF3F994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8E42032F-F10B-4E06-A4E4-49FDCAF7160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a:extLst>
            <a:ext uri="{FF2B5EF4-FFF2-40B4-BE49-F238E27FC236}">
              <a16:creationId xmlns:a16="http://schemas.microsoft.com/office/drawing/2014/main" id="{BAE27CD6-5521-45B6-BA73-5560F47FA8B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a:extLst>
            <a:ext uri="{FF2B5EF4-FFF2-40B4-BE49-F238E27FC236}">
              <a16:creationId xmlns:a16="http://schemas.microsoft.com/office/drawing/2014/main" id="{1470C8A1-67C7-4142-BF5C-B7BD4232A3C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a:extLst>
            <a:ext uri="{FF2B5EF4-FFF2-40B4-BE49-F238E27FC236}">
              <a16:creationId xmlns:a16="http://schemas.microsoft.com/office/drawing/2014/main" id="{12940F96-AA58-4169-9FA5-6E417038594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a:extLst>
            <a:ext uri="{FF2B5EF4-FFF2-40B4-BE49-F238E27FC236}">
              <a16:creationId xmlns:a16="http://schemas.microsoft.com/office/drawing/2014/main" id="{A6819741-9FFD-4051-9B64-C658037986C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a:extLst>
            <a:ext uri="{FF2B5EF4-FFF2-40B4-BE49-F238E27FC236}">
              <a16:creationId xmlns:a16="http://schemas.microsoft.com/office/drawing/2014/main" id="{E9B508EE-8EC6-41EB-B0C3-1CB217F3A42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a:extLst>
            <a:ext uri="{FF2B5EF4-FFF2-40B4-BE49-F238E27FC236}">
              <a16:creationId xmlns:a16="http://schemas.microsoft.com/office/drawing/2014/main" id="{0DDCA51C-744A-45A9-8A7F-37B97F02F07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a:extLst>
            <a:ext uri="{FF2B5EF4-FFF2-40B4-BE49-F238E27FC236}">
              <a16:creationId xmlns:a16="http://schemas.microsoft.com/office/drawing/2014/main" id="{8495CFD2-0E60-44F2-B8B5-55E07333283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a:extLst>
            <a:ext uri="{FF2B5EF4-FFF2-40B4-BE49-F238E27FC236}">
              <a16:creationId xmlns:a16="http://schemas.microsoft.com/office/drawing/2014/main" id="{7425DC1B-5041-4503-9772-A0A35915364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a:extLst>
            <a:ext uri="{FF2B5EF4-FFF2-40B4-BE49-F238E27FC236}">
              <a16:creationId xmlns:a16="http://schemas.microsoft.com/office/drawing/2014/main" id="{34571C2D-5421-4E60-AA9B-893E8E4CC17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a:extLst>
            <a:ext uri="{FF2B5EF4-FFF2-40B4-BE49-F238E27FC236}">
              <a16:creationId xmlns:a16="http://schemas.microsoft.com/office/drawing/2014/main" id="{61E69F6E-F576-4A38-9E9A-50855335C32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DB644E3C-AEF8-4CED-B21D-3CA41AE745F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a16="http://schemas.microsoft.com/office/drawing/2014/main" id="{D3D7AE9D-0B8E-4763-A661-BD647267AE9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4FA22A51-9431-4661-8013-99F03245C8F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a:extLst>
            <a:ext uri="{FF2B5EF4-FFF2-40B4-BE49-F238E27FC236}">
              <a16:creationId xmlns:a16="http://schemas.microsoft.com/office/drawing/2014/main" id="{5E3BF6F8-05E2-49D6-B5A6-224FE7453B2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43" name="直線コネクタ 242">
          <a:extLst>
            <a:ext uri="{FF2B5EF4-FFF2-40B4-BE49-F238E27FC236}">
              <a16:creationId xmlns:a16="http://schemas.microsoft.com/office/drawing/2014/main" id="{4533F6D7-6857-4191-90A0-C3D48EB9D1AD}"/>
            </a:ext>
          </a:extLst>
        </xdr:cNvPr>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44" name="【公営住宅】&#10;有形固定資産減価償却率最小値テキスト">
          <a:extLst>
            <a:ext uri="{FF2B5EF4-FFF2-40B4-BE49-F238E27FC236}">
              <a16:creationId xmlns:a16="http://schemas.microsoft.com/office/drawing/2014/main" id="{319C2992-CCC6-4F89-9280-872DABA05210}"/>
            </a:ext>
          </a:extLst>
        </xdr:cNvPr>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45" name="直線コネクタ 244">
          <a:extLst>
            <a:ext uri="{FF2B5EF4-FFF2-40B4-BE49-F238E27FC236}">
              <a16:creationId xmlns:a16="http://schemas.microsoft.com/office/drawing/2014/main" id="{0E13422B-967F-4220-8A75-82CF78402F67}"/>
            </a:ext>
          </a:extLst>
        </xdr:cNvPr>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46" name="【公営住宅】&#10;有形固定資産減価償却率最大値テキスト">
          <a:extLst>
            <a:ext uri="{FF2B5EF4-FFF2-40B4-BE49-F238E27FC236}">
              <a16:creationId xmlns:a16="http://schemas.microsoft.com/office/drawing/2014/main" id="{07C14D59-AD8D-4036-8900-09FA9030A2F7}"/>
            </a:ext>
          </a:extLst>
        </xdr:cNvPr>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47" name="直線コネクタ 246">
          <a:extLst>
            <a:ext uri="{FF2B5EF4-FFF2-40B4-BE49-F238E27FC236}">
              <a16:creationId xmlns:a16="http://schemas.microsoft.com/office/drawing/2014/main" id="{38E7ED3A-1D6F-4C2A-9FF6-96494B1644A3}"/>
            </a:ext>
          </a:extLst>
        </xdr:cNvPr>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93997</xdr:rowOff>
    </xdr:from>
    <xdr:ext cx="405111" cy="259045"/>
    <xdr:sp macro="" textlink="">
      <xdr:nvSpPr>
        <xdr:cNvPr id="248" name="【公営住宅】&#10;有形固定資産減価償却率平均値テキスト">
          <a:extLst>
            <a:ext uri="{FF2B5EF4-FFF2-40B4-BE49-F238E27FC236}">
              <a16:creationId xmlns:a16="http://schemas.microsoft.com/office/drawing/2014/main" id="{5629D5E2-B9A2-4686-8666-99D1F89E4EE8}"/>
            </a:ext>
          </a:extLst>
        </xdr:cNvPr>
        <xdr:cNvSpPr txBox="1"/>
      </xdr:nvSpPr>
      <xdr:spPr>
        <a:xfrm>
          <a:off x="4673600" y="1363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49" name="フローチャート: 判断 248">
          <a:extLst>
            <a:ext uri="{FF2B5EF4-FFF2-40B4-BE49-F238E27FC236}">
              <a16:creationId xmlns:a16="http://schemas.microsoft.com/office/drawing/2014/main" id="{048FF62F-1B79-40CF-A38D-DC69C0FA2076}"/>
            </a:ext>
          </a:extLst>
        </xdr:cNvPr>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50" name="フローチャート: 判断 249">
          <a:extLst>
            <a:ext uri="{FF2B5EF4-FFF2-40B4-BE49-F238E27FC236}">
              <a16:creationId xmlns:a16="http://schemas.microsoft.com/office/drawing/2014/main" id="{EEFB30F6-BDFE-4F57-85D9-2D043D8C49EB}"/>
            </a:ext>
          </a:extLst>
        </xdr:cNvPr>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1" name="フローチャート: 判断 250">
          <a:extLst>
            <a:ext uri="{FF2B5EF4-FFF2-40B4-BE49-F238E27FC236}">
              <a16:creationId xmlns:a16="http://schemas.microsoft.com/office/drawing/2014/main" id="{D53D2032-6D0E-4AAD-BB12-B5F68BFE2188}"/>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9688E0AD-BA18-4A02-BEFF-7540B471288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45A5F402-21B6-442B-BAC1-37D6B84197A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2931BBE9-133E-4E7F-A0A0-A3BF2E7AE07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4D66B345-7E58-46A2-A7C6-ACBFA61B61B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5FD9486A-7C43-4434-9BD3-A44FF74E9C5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57" name="楕円 256">
          <a:extLst>
            <a:ext uri="{FF2B5EF4-FFF2-40B4-BE49-F238E27FC236}">
              <a16:creationId xmlns:a16="http://schemas.microsoft.com/office/drawing/2014/main" id="{A8E6171D-7F27-473E-8A85-9115767861EF}"/>
            </a:ext>
          </a:extLst>
        </xdr:cNvPr>
        <xdr:cNvSpPr/>
      </xdr:nvSpPr>
      <xdr:spPr>
        <a:xfrm>
          <a:off x="4584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133366</xdr:rowOff>
    </xdr:from>
    <xdr:ext cx="405111" cy="259045"/>
    <xdr:sp macro="" textlink="">
      <xdr:nvSpPr>
        <xdr:cNvPr id="258" name="【公営住宅】&#10;有形固定資産減価償却率該当値テキスト">
          <a:extLst>
            <a:ext uri="{FF2B5EF4-FFF2-40B4-BE49-F238E27FC236}">
              <a16:creationId xmlns:a16="http://schemas.microsoft.com/office/drawing/2014/main" id="{62AA9E7D-7BD6-4AD5-A3B3-CAA4B03B9A7D}"/>
            </a:ext>
          </a:extLst>
        </xdr:cNvPr>
        <xdr:cNvSpPr txBox="1"/>
      </xdr:nvSpPr>
      <xdr:spPr>
        <a:xfrm>
          <a:off x="4673600" y="1384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21589</xdr:rowOff>
    </xdr:from>
    <xdr:to>
      <xdr:col>20</xdr:col>
      <xdr:colOff>38100</xdr:colOff>
      <xdr:row>81</xdr:row>
      <xdr:rowOff>123189</xdr:rowOff>
    </xdr:to>
    <xdr:sp macro="" textlink="">
      <xdr:nvSpPr>
        <xdr:cNvPr id="259" name="楕円 258">
          <a:extLst>
            <a:ext uri="{FF2B5EF4-FFF2-40B4-BE49-F238E27FC236}">
              <a16:creationId xmlns:a16="http://schemas.microsoft.com/office/drawing/2014/main" id="{D78A5FFC-E601-4C1F-A9AF-1EA99671DBA3}"/>
            </a:ext>
          </a:extLst>
        </xdr:cNvPr>
        <xdr:cNvSpPr/>
      </xdr:nvSpPr>
      <xdr:spPr>
        <a:xfrm>
          <a:off x="3746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34289</xdr:rowOff>
    </xdr:from>
    <xdr:to>
      <xdr:col>24</xdr:col>
      <xdr:colOff>63500</xdr:colOff>
      <xdr:row>81</xdr:row>
      <xdr:rowOff>72389</xdr:rowOff>
    </xdr:to>
    <xdr:cxnSp macro="">
      <xdr:nvCxnSpPr>
        <xdr:cNvPr id="260" name="直線コネクタ 259">
          <a:extLst>
            <a:ext uri="{FF2B5EF4-FFF2-40B4-BE49-F238E27FC236}">
              <a16:creationId xmlns:a16="http://schemas.microsoft.com/office/drawing/2014/main" id="{761CF827-6226-4894-9127-500CFB522A56}"/>
            </a:ext>
          </a:extLst>
        </xdr:cNvPr>
        <xdr:cNvCxnSpPr/>
      </xdr:nvCxnSpPr>
      <xdr:spPr>
        <a:xfrm flipV="1">
          <a:off x="3797300" y="139217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53975</xdr:rowOff>
    </xdr:from>
    <xdr:to>
      <xdr:col>15</xdr:col>
      <xdr:colOff>101600</xdr:colOff>
      <xdr:row>81</xdr:row>
      <xdr:rowOff>155575</xdr:rowOff>
    </xdr:to>
    <xdr:sp macro="" textlink="">
      <xdr:nvSpPr>
        <xdr:cNvPr id="261" name="楕円 260">
          <a:extLst>
            <a:ext uri="{FF2B5EF4-FFF2-40B4-BE49-F238E27FC236}">
              <a16:creationId xmlns:a16="http://schemas.microsoft.com/office/drawing/2014/main" id="{DE4D24DF-7DCB-41C9-BBB0-5F45E50BE65D}"/>
            </a:ext>
          </a:extLst>
        </xdr:cNvPr>
        <xdr:cNvSpPr/>
      </xdr:nvSpPr>
      <xdr:spPr>
        <a:xfrm>
          <a:off x="2857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72389</xdr:rowOff>
    </xdr:from>
    <xdr:to>
      <xdr:col>19</xdr:col>
      <xdr:colOff>177800</xdr:colOff>
      <xdr:row>81</xdr:row>
      <xdr:rowOff>104775</xdr:rowOff>
    </xdr:to>
    <xdr:cxnSp macro="">
      <xdr:nvCxnSpPr>
        <xdr:cNvPr id="262" name="直線コネクタ 261">
          <a:extLst>
            <a:ext uri="{FF2B5EF4-FFF2-40B4-BE49-F238E27FC236}">
              <a16:creationId xmlns:a16="http://schemas.microsoft.com/office/drawing/2014/main" id="{7006D58B-A9F4-4F91-9677-52563198D866}"/>
            </a:ext>
          </a:extLst>
        </xdr:cNvPr>
        <xdr:cNvCxnSpPr/>
      </xdr:nvCxnSpPr>
      <xdr:spPr>
        <a:xfrm flipV="1">
          <a:off x="2908300" y="139598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137813</xdr:rowOff>
    </xdr:from>
    <xdr:ext cx="405111" cy="259045"/>
    <xdr:sp macro="" textlink="">
      <xdr:nvSpPr>
        <xdr:cNvPr id="263" name="n_1aveValue【公営住宅】&#10;有形固定資産減価償却率">
          <a:extLst>
            <a:ext uri="{FF2B5EF4-FFF2-40B4-BE49-F238E27FC236}">
              <a16:creationId xmlns:a16="http://schemas.microsoft.com/office/drawing/2014/main" id="{ECD6576A-0CD3-416A-9F35-123D645E4408}"/>
            </a:ext>
          </a:extLst>
        </xdr:cNvPr>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4" name="n_2aveValue【公営住宅】&#10;有形固定資産減価償却率">
          <a:extLst>
            <a:ext uri="{FF2B5EF4-FFF2-40B4-BE49-F238E27FC236}">
              <a16:creationId xmlns:a16="http://schemas.microsoft.com/office/drawing/2014/main" id="{1356254B-8412-49DC-A2F9-C6AD12A71212}"/>
            </a:ext>
          </a:extLst>
        </xdr:cNvPr>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114316</xdr:rowOff>
    </xdr:from>
    <xdr:ext cx="405111" cy="259045"/>
    <xdr:sp macro="" textlink="">
      <xdr:nvSpPr>
        <xdr:cNvPr id="265" name="n_1mainValue【公営住宅】&#10;有形固定資産減価償却率">
          <a:extLst>
            <a:ext uri="{FF2B5EF4-FFF2-40B4-BE49-F238E27FC236}">
              <a16:creationId xmlns:a16="http://schemas.microsoft.com/office/drawing/2014/main" id="{5986EC2C-169A-4983-AF75-BA3F95E3DA12}"/>
            </a:ext>
          </a:extLst>
        </xdr:cNvPr>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652</xdr:rowOff>
    </xdr:from>
    <xdr:ext cx="405111" cy="259045"/>
    <xdr:sp macro="" textlink="">
      <xdr:nvSpPr>
        <xdr:cNvPr id="266" name="n_2mainValue【公営住宅】&#10;有形固定資産減価償却率">
          <a:extLst>
            <a:ext uri="{FF2B5EF4-FFF2-40B4-BE49-F238E27FC236}">
              <a16:creationId xmlns:a16="http://schemas.microsoft.com/office/drawing/2014/main" id="{9546A960-34BC-44BD-8DE6-BE42307CD120}"/>
            </a:ext>
          </a:extLst>
        </xdr:cNvPr>
        <xdr:cNvSpPr txBox="1"/>
      </xdr:nvSpPr>
      <xdr:spPr>
        <a:xfrm>
          <a:off x="2705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78B8FC5A-E905-4ADA-BD64-4B36C09096A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0107BF04-A2C2-4A81-9089-777F98D700F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0CC353F3-0253-4A19-8DAF-2304BAED713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4D90234F-9892-4D65-846B-959FB1E2C1D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98F3B562-4068-4EFB-B828-43D07FFD647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FA45290D-C735-4306-B22C-6FEFA765CEB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AA2DCE63-5BEF-406C-9B14-CF3BE0693AE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1198AF9C-6529-4A91-A021-49C79365D07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a:extLst>
            <a:ext uri="{FF2B5EF4-FFF2-40B4-BE49-F238E27FC236}">
              <a16:creationId xmlns:a16="http://schemas.microsoft.com/office/drawing/2014/main" id="{602A4C27-F4ED-4B5C-B292-8B60E6F052D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a:extLst>
            <a:ext uri="{FF2B5EF4-FFF2-40B4-BE49-F238E27FC236}">
              <a16:creationId xmlns:a16="http://schemas.microsoft.com/office/drawing/2014/main" id="{5DF93D0D-605B-4823-9F96-877A620E8E2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a:extLst>
            <a:ext uri="{FF2B5EF4-FFF2-40B4-BE49-F238E27FC236}">
              <a16:creationId xmlns:a16="http://schemas.microsoft.com/office/drawing/2014/main" id="{1D9D3A3D-6FD2-407B-9BDA-D63456545B7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F89ED888-7719-43FA-8E30-B8DE9D521B0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a:extLst>
            <a:ext uri="{FF2B5EF4-FFF2-40B4-BE49-F238E27FC236}">
              <a16:creationId xmlns:a16="http://schemas.microsoft.com/office/drawing/2014/main" id="{44F7630B-854C-4052-8C52-DE975088561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a:extLst>
            <a:ext uri="{FF2B5EF4-FFF2-40B4-BE49-F238E27FC236}">
              <a16:creationId xmlns:a16="http://schemas.microsoft.com/office/drawing/2014/main" id="{7DFBDD8F-1BCE-46B2-84DC-B32F113E8DF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a:extLst>
            <a:ext uri="{FF2B5EF4-FFF2-40B4-BE49-F238E27FC236}">
              <a16:creationId xmlns:a16="http://schemas.microsoft.com/office/drawing/2014/main" id="{65390E69-2EB1-464F-A1F3-A04DF47F33B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a:extLst>
            <a:ext uri="{FF2B5EF4-FFF2-40B4-BE49-F238E27FC236}">
              <a16:creationId xmlns:a16="http://schemas.microsoft.com/office/drawing/2014/main" id="{DFC6CFE5-3E81-472E-9463-89208A1B4F2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a:extLst>
            <a:ext uri="{FF2B5EF4-FFF2-40B4-BE49-F238E27FC236}">
              <a16:creationId xmlns:a16="http://schemas.microsoft.com/office/drawing/2014/main" id="{6BF335A6-E077-41B6-B463-074676539D0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a:extLst>
            <a:ext uri="{FF2B5EF4-FFF2-40B4-BE49-F238E27FC236}">
              <a16:creationId xmlns:a16="http://schemas.microsoft.com/office/drawing/2014/main" id="{A2CA3E5C-F85A-4DAD-AF12-22A455818E0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a:extLst>
            <a:ext uri="{FF2B5EF4-FFF2-40B4-BE49-F238E27FC236}">
              <a16:creationId xmlns:a16="http://schemas.microsoft.com/office/drawing/2014/main" id="{9DE93925-05C0-4682-8077-0ED866CAAAD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a:extLst>
            <a:ext uri="{FF2B5EF4-FFF2-40B4-BE49-F238E27FC236}">
              <a16:creationId xmlns:a16="http://schemas.microsoft.com/office/drawing/2014/main" id="{647BF8F3-898E-4BE3-AAD4-B0EC46F8DD8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5DE5CCCC-298E-407E-9B43-D89C9E055D9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a:extLst>
            <a:ext uri="{FF2B5EF4-FFF2-40B4-BE49-F238E27FC236}">
              <a16:creationId xmlns:a16="http://schemas.microsoft.com/office/drawing/2014/main" id="{C4C7C816-405F-482F-9242-D93042A431A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a:extLst>
            <a:ext uri="{FF2B5EF4-FFF2-40B4-BE49-F238E27FC236}">
              <a16:creationId xmlns:a16="http://schemas.microsoft.com/office/drawing/2014/main" id="{F99F3397-6027-4C4A-AD38-F567E311695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90" name="直線コネクタ 289">
          <a:extLst>
            <a:ext uri="{FF2B5EF4-FFF2-40B4-BE49-F238E27FC236}">
              <a16:creationId xmlns:a16="http://schemas.microsoft.com/office/drawing/2014/main" id="{64197F3A-43CA-49D0-AFE7-2526FA89D663}"/>
            </a:ext>
          </a:extLst>
        </xdr:cNvPr>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91" name="【公営住宅】&#10;一人当たり面積最小値テキスト">
          <a:extLst>
            <a:ext uri="{FF2B5EF4-FFF2-40B4-BE49-F238E27FC236}">
              <a16:creationId xmlns:a16="http://schemas.microsoft.com/office/drawing/2014/main" id="{999AF84F-0F4B-4C79-85D5-8B529B0BE283}"/>
            </a:ext>
          </a:extLst>
        </xdr:cNvPr>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92" name="直線コネクタ 291">
          <a:extLst>
            <a:ext uri="{FF2B5EF4-FFF2-40B4-BE49-F238E27FC236}">
              <a16:creationId xmlns:a16="http://schemas.microsoft.com/office/drawing/2014/main" id="{D9C7626B-97E0-4532-AAD2-46A51FAA5E2F}"/>
            </a:ext>
          </a:extLst>
        </xdr:cNvPr>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93" name="【公営住宅】&#10;一人当たり面積最大値テキスト">
          <a:extLst>
            <a:ext uri="{FF2B5EF4-FFF2-40B4-BE49-F238E27FC236}">
              <a16:creationId xmlns:a16="http://schemas.microsoft.com/office/drawing/2014/main" id="{F18BEA7F-B0E4-4ED1-82C6-2F87DF360AAC}"/>
            </a:ext>
          </a:extLst>
        </xdr:cNvPr>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94" name="直線コネクタ 293">
          <a:extLst>
            <a:ext uri="{FF2B5EF4-FFF2-40B4-BE49-F238E27FC236}">
              <a16:creationId xmlns:a16="http://schemas.microsoft.com/office/drawing/2014/main" id="{8FEF462C-A452-4D33-80BB-71A1E616553D}"/>
            </a:ext>
          </a:extLst>
        </xdr:cNvPr>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100601</xdr:rowOff>
    </xdr:from>
    <xdr:ext cx="469744" cy="259045"/>
    <xdr:sp macro="" textlink="">
      <xdr:nvSpPr>
        <xdr:cNvPr id="295" name="【公営住宅】&#10;一人当たり面積平均値テキスト">
          <a:extLst>
            <a:ext uri="{FF2B5EF4-FFF2-40B4-BE49-F238E27FC236}">
              <a16:creationId xmlns:a16="http://schemas.microsoft.com/office/drawing/2014/main" id="{FFBAF745-AC09-43EB-901E-2190803B9E46}"/>
            </a:ext>
          </a:extLst>
        </xdr:cNvPr>
        <xdr:cNvSpPr txBox="1"/>
      </xdr:nvSpPr>
      <xdr:spPr>
        <a:xfrm>
          <a:off x="10515600" y="1450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96" name="フローチャート: 判断 295">
          <a:extLst>
            <a:ext uri="{FF2B5EF4-FFF2-40B4-BE49-F238E27FC236}">
              <a16:creationId xmlns:a16="http://schemas.microsoft.com/office/drawing/2014/main" id="{E0C14B5C-D033-4B75-88A2-780B3140726B}"/>
            </a:ext>
          </a:extLst>
        </xdr:cNvPr>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97" name="フローチャート: 判断 296">
          <a:extLst>
            <a:ext uri="{FF2B5EF4-FFF2-40B4-BE49-F238E27FC236}">
              <a16:creationId xmlns:a16="http://schemas.microsoft.com/office/drawing/2014/main" id="{3C3A1865-7DF5-493D-89B6-9FBA7623EB39}"/>
            </a:ext>
          </a:extLst>
        </xdr:cNvPr>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109601</xdr:rowOff>
    </xdr:from>
    <xdr:to>
      <xdr:col>46</xdr:col>
      <xdr:colOff>38100</xdr:colOff>
      <xdr:row>86</xdr:row>
      <xdr:rowOff>39751</xdr:rowOff>
    </xdr:to>
    <xdr:sp macro="" textlink="">
      <xdr:nvSpPr>
        <xdr:cNvPr id="298" name="フローチャート: 判断 297">
          <a:extLst>
            <a:ext uri="{FF2B5EF4-FFF2-40B4-BE49-F238E27FC236}">
              <a16:creationId xmlns:a16="http://schemas.microsoft.com/office/drawing/2014/main" id="{0846D4D4-FB76-4339-8024-6CA6569038E1}"/>
            </a:ext>
          </a:extLst>
        </xdr:cNvPr>
        <xdr:cNvSpPr/>
      </xdr:nvSpPr>
      <xdr:spPr>
        <a:xfrm>
          <a:off x="8699500" y="146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887AC9C-5066-4A17-9AF4-3F8D6B4B252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E52C435-35AC-4ECF-BF03-86C84619DD1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32FA4F8-AD71-4320-976A-D4BF8CF01AB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4088D0C-E578-487A-A4BA-813466028AD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F6D3BF0-68C6-43B4-A1DC-39C144B13E1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111316</xdr:rowOff>
    </xdr:from>
    <xdr:to>
      <xdr:col>55</xdr:col>
      <xdr:colOff>50800</xdr:colOff>
      <xdr:row>85</xdr:row>
      <xdr:rowOff>41466</xdr:rowOff>
    </xdr:to>
    <xdr:sp macro="" textlink="">
      <xdr:nvSpPr>
        <xdr:cNvPr id="304" name="楕円 303">
          <a:extLst>
            <a:ext uri="{FF2B5EF4-FFF2-40B4-BE49-F238E27FC236}">
              <a16:creationId xmlns:a16="http://schemas.microsoft.com/office/drawing/2014/main" id="{597FA74E-80BA-4AEC-8C2E-C6B347F97B31}"/>
            </a:ext>
          </a:extLst>
        </xdr:cNvPr>
        <xdr:cNvSpPr/>
      </xdr:nvSpPr>
      <xdr:spPr>
        <a:xfrm>
          <a:off x="10426700" y="1451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134193</xdr:rowOff>
    </xdr:from>
    <xdr:ext cx="469744" cy="259045"/>
    <xdr:sp macro="" textlink="">
      <xdr:nvSpPr>
        <xdr:cNvPr id="305" name="【公営住宅】&#10;一人当たり面積該当値テキスト">
          <a:extLst>
            <a:ext uri="{FF2B5EF4-FFF2-40B4-BE49-F238E27FC236}">
              <a16:creationId xmlns:a16="http://schemas.microsoft.com/office/drawing/2014/main" id="{81036318-D8E1-4237-BCC9-B58451B5DF6A}"/>
            </a:ext>
          </a:extLst>
        </xdr:cNvPr>
        <xdr:cNvSpPr txBox="1"/>
      </xdr:nvSpPr>
      <xdr:spPr>
        <a:xfrm>
          <a:off x="10515600" y="1436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117602</xdr:rowOff>
    </xdr:from>
    <xdr:to>
      <xdr:col>50</xdr:col>
      <xdr:colOff>165100</xdr:colOff>
      <xdr:row>85</xdr:row>
      <xdr:rowOff>47752</xdr:rowOff>
    </xdr:to>
    <xdr:sp macro="" textlink="">
      <xdr:nvSpPr>
        <xdr:cNvPr id="306" name="楕円 305">
          <a:extLst>
            <a:ext uri="{FF2B5EF4-FFF2-40B4-BE49-F238E27FC236}">
              <a16:creationId xmlns:a16="http://schemas.microsoft.com/office/drawing/2014/main" id="{3D9CB944-A2AB-4057-9BAA-8847C6195940}"/>
            </a:ext>
          </a:extLst>
        </xdr:cNvPr>
        <xdr:cNvSpPr/>
      </xdr:nvSpPr>
      <xdr:spPr>
        <a:xfrm>
          <a:off x="9588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162116</xdr:rowOff>
    </xdr:from>
    <xdr:to>
      <xdr:col>55</xdr:col>
      <xdr:colOff>0</xdr:colOff>
      <xdr:row>84</xdr:row>
      <xdr:rowOff>168402</xdr:rowOff>
    </xdr:to>
    <xdr:cxnSp macro="">
      <xdr:nvCxnSpPr>
        <xdr:cNvPr id="307" name="直線コネクタ 306">
          <a:extLst>
            <a:ext uri="{FF2B5EF4-FFF2-40B4-BE49-F238E27FC236}">
              <a16:creationId xmlns:a16="http://schemas.microsoft.com/office/drawing/2014/main" id="{A4BF0E71-3BDE-4C74-B8C9-53DC3EE699F4}"/>
            </a:ext>
          </a:extLst>
        </xdr:cNvPr>
        <xdr:cNvCxnSpPr/>
      </xdr:nvCxnSpPr>
      <xdr:spPr>
        <a:xfrm flipV="1">
          <a:off x="9639300" y="14563916"/>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114364</xdr:rowOff>
    </xdr:from>
    <xdr:to>
      <xdr:col>46</xdr:col>
      <xdr:colOff>38100</xdr:colOff>
      <xdr:row>85</xdr:row>
      <xdr:rowOff>44514</xdr:rowOff>
    </xdr:to>
    <xdr:sp macro="" textlink="">
      <xdr:nvSpPr>
        <xdr:cNvPr id="308" name="楕円 307">
          <a:extLst>
            <a:ext uri="{FF2B5EF4-FFF2-40B4-BE49-F238E27FC236}">
              <a16:creationId xmlns:a16="http://schemas.microsoft.com/office/drawing/2014/main" id="{F1D006F8-EB2A-4595-975E-B57BF4F528FB}"/>
            </a:ext>
          </a:extLst>
        </xdr:cNvPr>
        <xdr:cNvSpPr/>
      </xdr:nvSpPr>
      <xdr:spPr>
        <a:xfrm>
          <a:off x="8699500" y="1451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165164</xdr:rowOff>
    </xdr:from>
    <xdr:to>
      <xdr:col>50</xdr:col>
      <xdr:colOff>114300</xdr:colOff>
      <xdr:row>84</xdr:row>
      <xdr:rowOff>168402</xdr:rowOff>
    </xdr:to>
    <xdr:cxnSp macro="">
      <xdr:nvCxnSpPr>
        <xdr:cNvPr id="309" name="直線コネクタ 308">
          <a:extLst>
            <a:ext uri="{FF2B5EF4-FFF2-40B4-BE49-F238E27FC236}">
              <a16:creationId xmlns:a16="http://schemas.microsoft.com/office/drawing/2014/main" id="{27D33FBA-67AC-43B7-8DA0-C1DF011325BF}"/>
            </a:ext>
          </a:extLst>
        </xdr:cNvPr>
        <xdr:cNvCxnSpPr/>
      </xdr:nvCxnSpPr>
      <xdr:spPr>
        <a:xfrm>
          <a:off x="8750300" y="14566964"/>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72217</xdr:rowOff>
    </xdr:from>
    <xdr:ext cx="469744" cy="259045"/>
    <xdr:sp macro="" textlink="">
      <xdr:nvSpPr>
        <xdr:cNvPr id="310" name="n_1aveValue【公営住宅】&#10;一人当たり面積">
          <a:extLst>
            <a:ext uri="{FF2B5EF4-FFF2-40B4-BE49-F238E27FC236}">
              <a16:creationId xmlns:a16="http://schemas.microsoft.com/office/drawing/2014/main" id="{7072F8FC-F374-446E-A1D0-D1D31998B2F5}"/>
            </a:ext>
          </a:extLst>
        </xdr:cNvPr>
        <xdr:cNvSpPr txBox="1"/>
      </xdr:nvSpPr>
      <xdr:spPr>
        <a:xfrm>
          <a:off x="9391727" y="1464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30878</xdr:rowOff>
    </xdr:from>
    <xdr:ext cx="469744" cy="259045"/>
    <xdr:sp macro="" textlink="">
      <xdr:nvSpPr>
        <xdr:cNvPr id="311" name="n_2aveValue【公営住宅】&#10;一人当たり面積">
          <a:extLst>
            <a:ext uri="{FF2B5EF4-FFF2-40B4-BE49-F238E27FC236}">
              <a16:creationId xmlns:a16="http://schemas.microsoft.com/office/drawing/2014/main" id="{DB639C41-27FF-4D2D-B40B-584DA1C89F87}"/>
            </a:ext>
          </a:extLst>
        </xdr:cNvPr>
        <xdr:cNvSpPr txBox="1"/>
      </xdr:nvSpPr>
      <xdr:spPr>
        <a:xfrm>
          <a:off x="8515427" y="1477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64279</xdr:rowOff>
    </xdr:from>
    <xdr:ext cx="469744" cy="259045"/>
    <xdr:sp macro="" textlink="">
      <xdr:nvSpPr>
        <xdr:cNvPr id="312" name="n_1mainValue【公営住宅】&#10;一人当たり面積">
          <a:extLst>
            <a:ext uri="{FF2B5EF4-FFF2-40B4-BE49-F238E27FC236}">
              <a16:creationId xmlns:a16="http://schemas.microsoft.com/office/drawing/2014/main" id="{B634A6C0-3614-4538-B1BA-C2E8EC8A1E96}"/>
            </a:ext>
          </a:extLst>
        </xdr:cNvPr>
        <xdr:cNvSpPr txBox="1"/>
      </xdr:nvSpPr>
      <xdr:spPr>
        <a:xfrm>
          <a:off x="9391727" y="1429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61041</xdr:rowOff>
    </xdr:from>
    <xdr:ext cx="469744" cy="259045"/>
    <xdr:sp macro="" textlink="">
      <xdr:nvSpPr>
        <xdr:cNvPr id="313" name="n_2mainValue【公営住宅】&#10;一人当たり面積">
          <a:extLst>
            <a:ext uri="{FF2B5EF4-FFF2-40B4-BE49-F238E27FC236}">
              <a16:creationId xmlns:a16="http://schemas.microsoft.com/office/drawing/2014/main" id="{B5919F48-9E46-4A0D-AD0C-9BDE134E290C}"/>
            </a:ext>
          </a:extLst>
        </xdr:cNvPr>
        <xdr:cNvSpPr txBox="1"/>
      </xdr:nvSpPr>
      <xdr:spPr>
        <a:xfrm>
          <a:off x="8515427" y="142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id="{443B67C8-7C44-4489-A374-C5E319208E2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id="{B2BD0EC4-A167-4B2C-B1FA-5851D8EC820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id="{F9CD95B8-D41E-4AC5-B951-7FA56C72EDE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id="{8DB91847-DE99-4245-BC8E-0FF1BB933DC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id="{10269598-7499-4AC6-BA6F-F51525338C3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id="{03E89540-F922-43E6-9EBD-06C3C270510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id="{005654DE-07B2-411F-BD72-349D504A96A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id="{09C12FBF-61F8-4DDE-86C1-EC0B524A810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a:extLst>
            <a:ext uri="{FF2B5EF4-FFF2-40B4-BE49-F238E27FC236}">
              <a16:creationId xmlns:a16="http://schemas.microsoft.com/office/drawing/2014/main" id="{CBA8E589-1274-4545-93BF-11DF121F349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a:extLst>
            <a:ext uri="{FF2B5EF4-FFF2-40B4-BE49-F238E27FC236}">
              <a16:creationId xmlns:a16="http://schemas.microsoft.com/office/drawing/2014/main" id="{C1B52B30-F204-49D5-9749-AEE126F3ADC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a:extLst>
            <a:ext uri="{FF2B5EF4-FFF2-40B4-BE49-F238E27FC236}">
              <a16:creationId xmlns:a16="http://schemas.microsoft.com/office/drawing/2014/main" id="{8248BF25-4E7D-42C8-9010-CAC78D754FE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5" name="テキスト ボックス 324">
          <a:extLst>
            <a:ext uri="{FF2B5EF4-FFF2-40B4-BE49-F238E27FC236}">
              <a16:creationId xmlns:a16="http://schemas.microsoft.com/office/drawing/2014/main" id="{D292694E-A3B0-44E8-ABEB-0220E6235E63}"/>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a:extLst>
            <a:ext uri="{FF2B5EF4-FFF2-40B4-BE49-F238E27FC236}">
              <a16:creationId xmlns:a16="http://schemas.microsoft.com/office/drawing/2014/main" id="{5416BD48-0AA1-4479-94D4-1FAB769A24C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a:extLst>
            <a:ext uri="{FF2B5EF4-FFF2-40B4-BE49-F238E27FC236}">
              <a16:creationId xmlns:a16="http://schemas.microsoft.com/office/drawing/2014/main" id="{6A660E70-B022-4C79-98E8-20F93F92F12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a:extLst>
            <a:ext uri="{FF2B5EF4-FFF2-40B4-BE49-F238E27FC236}">
              <a16:creationId xmlns:a16="http://schemas.microsoft.com/office/drawing/2014/main" id="{2A0E8F44-4B79-4038-85EF-2DD71240227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a:extLst>
            <a:ext uri="{FF2B5EF4-FFF2-40B4-BE49-F238E27FC236}">
              <a16:creationId xmlns:a16="http://schemas.microsoft.com/office/drawing/2014/main" id="{C0044DC4-FE17-448C-8656-62AC6489CDB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a:extLst>
            <a:ext uri="{FF2B5EF4-FFF2-40B4-BE49-F238E27FC236}">
              <a16:creationId xmlns:a16="http://schemas.microsoft.com/office/drawing/2014/main" id="{69075765-EE6B-44C4-B2D8-F40A3DACAF8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a:extLst>
            <a:ext uri="{FF2B5EF4-FFF2-40B4-BE49-F238E27FC236}">
              <a16:creationId xmlns:a16="http://schemas.microsoft.com/office/drawing/2014/main" id="{8309F969-F8AA-42D0-877F-F8EE5B1BB08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a:extLst>
            <a:ext uri="{FF2B5EF4-FFF2-40B4-BE49-F238E27FC236}">
              <a16:creationId xmlns:a16="http://schemas.microsoft.com/office/drawing/2014/main" id="{2365A733-9362-4576-B2FE-FBA3EA552BE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3" name="テキスト ボックス 332">
          <a:extLst>
            <a:ext uri="{FF2B5EF4-FFF2-40B4-BE49-F238E27FC236}">
              <a16:creationId xmlns:a16="http://schemas.microsoft.com/office/drawing/2014/main" id="{9D492774-B4BB-4B8C-BC03-B525611771C5}"/>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a:extLst>
            <a:ext uri="{FF2B5EF4-FFF2-40B4-BE49-F238E27FC236}">
              <a16:creationId xmlns:a16="http://schemas.microsoft.com/office/drawing/2014/main" id="{7E5B30EA-1A24-4B7C-A302-19BD59AF949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a:extLst>
            <a:ext uri="{FF2B5EF4-FFF2-40B4-BE49-F238E27FC236}">
              <a16:creationId xmlns:a16="http://schemas.microsoft.com/office/drawing/2014/main" id="{14295FA4-154D-4248-AF9A-1A984BAF02E8}"/>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港湾・漁港】&#10;有形固定資産減価償却率グラフ枠">
          <a:extLst>
            <a:ext uri="{FF2B5EF4-FFF2-40B4-BE49-F238E27FC236}">
              <a16:creationId xmlns:a16="http://schemas.microsoft.com/office/drawing/2014/main" id="{4CC45BAE-F48B-4CB8-942A-153D5406AB4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76200</xdr:rowOff>
    </xdr:from>
    <xdr:to>
      <xdr:col>24</xdr:col>
      <xdr:colOff>62865</xdr:colOff>
      <xdr:row>108</xdr:row>
      <xdr:rowOff>135255</xdr:rowOff>
    </xdr:to>
    <xdr:cxnSp macro="">
      <xdr:nvCxnSpPr>
        <xdr:cNvPr id="337" name="直線コネクタ 336">
          <a:extLst>
            <a:ext uri="{FF2B5EF4-FFF2-40B4-BE49-F238E27FC236}">
              <a16:creationId xmlns:a16="http://schemas.microsoft.com/office/drawing/2014/main" id="{989D3A2B-5DD2-48B1-B82C-C487F463C77B}"/>
            </a:ext>
          </a:extLst>
        </xdr:cNvPr>
        <xdr:cNvCxnSpPr/>
      </xdr:nvCxnSpPr>
      <xdr:spPr>
        <a:xfrm flipV="1">
          <a:off x="4634865" y="1739265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139082</xdr:rowOff>
    </xdr:from>
    <xdr:ext cx="340478" cy="259045"/>
    <xdr:sp macro="" textlink="">
      <xdr:nvSpPr>
        <xdr:cNvPr id="338" name="【港湾・漁港】&#10;有形固定資産減価償却率最小値テキスト">
          <a:extLst>
            <a:ext uri="{FF2B5EF4-FFF2-40B4-BE49-F238E27FC236}">
              <a16:creationId xmlns:a16="http://schemas.microsoft.com/office/drawing/2014/main" id="{520BD5B0-8758-4199-B857-5079BDC773CD}"/>
            </a:ext>
          </a:extLst>
        </xdr:cNvPr>
        <xdr:cNvSpPr txBox="1"/>
      </xdr:nvSpPr>
      <xdr:spPr>
        <a:xfrm>
          <a:off x="4673600" y="186556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135255</xdr:rowOff>
    </xdr:from>
    <xdr:to>
      <xdr:col>24</xdr:col>
      <xdr:colOff>152400</xdr:colOff>
      <xdr:row>108</xdr:row>
      <xdr:rowOff>135255</xdr:rowOff>
    </xdr:to>
    <xdr:cxnSp macro="">
      <xdr:nvCxnSpPr>
        <xdr:cNvPr id="339" name="直線コネクタ 338">
          <a:extLst>
            <a:ext uri="{FF2B5EF4-FFF2-40B4-BE49-F238E27FC236}">
              <a16:creationId xmlns:a16="http://schemas.microsoft.com/office/drawing/2014/main" id="{CACB3994-B700-45D1-B266-7E7E0CC5B580}"/>
            </a:ext>
          </a:extLst>
        </xdr:cNvPr>
        <xdr:cNvCxnSpPr/>
      </xdr:nvCxnSpPr>
      <xdr:spPr>
        <a:xfrm>
          <a:off x="4546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22877</xdr:rowOff>
    </xdr:from>
    <xdr:ext cx="405111" cy="259045"/>
    <xdr:sp macro="" textlink="">
      <xdr:nvSpPr>
        <xdr:cNvPr id="340" name="【港湾・漁港】&#10;有形固定資産減価償却率最大値テキスト">
          <a:extLst>
            <a:ext uri="{FF2B5EF4-FFF2-40B4-BE49-F238E27FC236}">
              <a16:creationId xmlns:a16="http://schemas.microsoft.com/office/drawing/2014/main" id="{FB064938-60D2-445E-9D20-422B8AD8A3EF}"/>
            </a:ext>
          </a:extLst>
        </xdr:cNvPr>
        <xdr:cNvSpPr txBox="1"/>
      </xdr:nvSpPr>
      <xdr:spPr>
        <a:xfrm>
          <a:off x="4673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76200</xdr:rowOff>
    </xdr:from>
    <xdr:to>
      <xdr:col>24</xdr:col>
      <xdr:colOff>152400</xdr:colOff>
      <xdr:row>101</xdr:row>
      <xdr:rowOff>76200</xdr:rowOff>
    </xdr:to>
    <xdr:cxnSp macro="">
      <xdr:nvCxnSpPr>
        <xdr:cNvPr id="341" name="直線コネクタ 340">
          <a:extLst>
            <a:ext uri="{FF2B5EF4-FFF2-40B4-BE49-F238E27FC236}">
              <a16:creationId xmlns:a16="http://schemas.microsoft.com/office/drawing/2014/main" id="{33C6EF6E-6127-4AF1-89F8-AD0192BB954C}"/>
            </a:ext>
          </a:extLst>
        </xdr:cNvPr>
        <xdr:cNvCxnSpPr/>
      </xdr:nvCxnSpPr>
      <xdr:spPr>
        <a:xfrm>
          <a:off x="4546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158766</xdr:rowOff>
    </xdr:from>
    <xdr:ext cx="405111" cy="259045"/>
    <xdr:sp macro="" textlink="">
      <xdr:nvSpPr>
        <xdr:cNvPr id="342" name="【港湾・漁港】&#10;有形固定資産減価償却率平均値テキスト">
          <a:extLst>
            <a:ext uri="{FF2B5EF4-FFF2-40B4-BE49-F238E27FC236}">
              <a16:creationId xmlns:a16="http://schemas.microsoft.com/office/drawing/2014/main" id="{61DFDCC2-F971-4A53-B6F0-06CAE3430E42}"/>
            </a:ext>
          </a:extLst>
        </xdr:cNvPr>
        <xdr:cNvSpPr txBox="1"/>
      </xdr:nvSpPr>
      <xdr:spPr>
        <a:xfrm>
          <a:off x="4673600" y="17303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135889</xdr:rowOff>
    </xdr:from>
    <xdr:to>
      <xdr:col>24</xdr:col>
      <xdr:colOff>114300</xdr:colOff>
      <xdr:row>102</xdr:row>
      <xdr:rowOff>66039</xdr:rowOff>
    </xdr:to>
    <xdr:sp macro="" textlink="">
      <xdr:nvSpPr>
        <xdr:cNvPr id="343" name="フローチャート: 判断 342">
          <a:extLst>
            <a:ext uri="{FF2B5EF4-FFF2-40B4-BE49-F238E27FC236}">
              <a16:creationId xmlns:a16="http://schemas.microsoft.com/office/drawing/2014/main" id="{944865DD-944B-49B3-90FD-2348299E0241}"/>
            </a:ext>
          </a:extLst>
        </xdr:cNvPr>
        <xdr:cNvSpPr/>
      </xdr:nvSpPr>
      <xdr:spPr>
        <a:xfrm>
          <a:off x="4584700" y="1745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59689</xdr:rowOff>
    </xdr:from>
    <xdr:to>
      <xdr:col>20</xdr:col>
      <xdr:colOff>38100</xdr:colOff>
      <xdr:row>101</xdr:row>
      <xdr:rowOff>161289</xdr:rowOff>
    </xdr:to>
    <xdr:sp macro="" textlink="">
      <xdr:nvSpPr>
        <xdr:cNvPr id="344" name="フローチャート: 判断 343">
          <a:extLst>
            <a:ext uri="{FF2B5EF4-FFF2-40B4-BE49-F238E27FC236}">
              <a16:creationId xmlns:a16="http://schemas.microsoft.com/office/drawing/2014/main" id="{C3FAABAB-4CD8-4458-9425-B2B32500D24D}"/>
            </a:ext>
          </a:extLst>
        </xdr:cNvPr>
        <xdr:cNvSpPr/>
      </xdr:nvSpPr>
      <xdr:spPr>
        <a:xfrm>
          <a:off x="3746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90170</xdr:rowOff>
    </xdr:from>
    <xdr:to>
      <xdr:col>15</xdr:col>
      <xdr:colOff>101600</xdr:colOff>
      <xdr:row>103</xdr:row>
      <xdr:rowOff>20320</xdr:rowOff>
    </xdr:to>
    <xdr:sp macro="" textlink="">
      <xdr:nvSpPr>
        <xdr:cNvPr id="345" name="フローチャート: 判断 344">
          <a:extLst>
            <a:ext uri="{FF2B5EF4-FFF2-40B4-BE49-F238E27FC236}">
              <a16:creationId xmlns:a16="http://schemas.microsoft.com/office/drawing/2014/main" id="{5891D667-3DCF-4D02-B639-FB9A449CC3F8}"/>
            </a:ext>
          </a:extLst>
        </xdr:cNvPr>
        <xdr:cNvSpPr/>
      </xdr:nvSpPr>
      <xdr:spPr>
        <a:xfrm>
          <a:off x="28575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1BAB8995-04BE-42DD-9DDC-F58462487B6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5B96F7EF-BDFB-43B8-B6D2-16527A44318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7168E749-FE29-4857-BC41-C82ADEF0F84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7C32CD3D-8360-4853-9ACF-EEA8541E238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E6801FA5-D2BD-42F6-954C-CA4C1062D82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84455</xdr:rowOff>
    </xdr:from>
    <xdr:to>
      <xdr:col>24</xdr:col>
      <xdr:colOff>114300</xdr:colOff>
      <xdr:row>109</xdr:row>
      <xdr:rowOff>14605</xdr:rowOff>
    </xdr:to>
    <xdr:sp macro="" textlink="">
      <xdr:nvSpPr>
        <xdr:cNvPr id="351" name="楕円 350">
          <a:extLst>
            <a:ext uri="{FF2B5EF4-FFF2-40B4-BE49-F238E27FC236}">
              <a16:creationId xmlns:a16="http://schemas.microsoft.com/office/drawing/2014/main" id="{1DB59520-4F2D-4717-BB35-C8D92D23742D}"/>
            </a:ext>
          </a:extLst>
        </xdr:cNvPr>
        <xdr:cNvSpPr/>
      </xdr:nvSpPr>
      <xdr:spPr>
        <a:xfrm>
          <a:off x="4584700" y="18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170832</xdr:rowOff>
    </xdr:from>
    <xdr:ext cx="340478" cy="259045"/>
    <xdr:sp macro="" textlink="">
      <xdr:nvSpPr>
        <xdr:cNvPr id="352" name="【港湾・漁港】&#10;有形固定資産減価償却率該当値テキスト">
          <a:extLst>
            <a:ext uri="{FF2B5EF4-FFF2-40B4-BE49-F238E27FC236}">
              <a16:creationId xmlns:a16="http://schemas.microsoft.com/office/drawing/2014/main" id="{697AA776-961A-43E1-AA98-C375F36082C1}"/>
            </a:ext>
          </a:extLst>
        </xdr:cNvPr>
        <xdr:cNvSpPr txBox="1"/>
      </xdr:nvSpPr>
      <xdr:spPr>
        <a:xfrm>
          <a:off x="4673600" y="185159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101600</xdr:rowOff>
    </xdr:from>
    <xdr:to>
      <xdr:col>20</xdr:col>
      <xdr:colOff>38100</xdr:colOff>
      <xdr:row>109</xdr:row>
      <xdr:rowOff>31750</xdr:rowOff>
    </xdr:to>
    <xdr:sp macro="" textlink="">
      <xdr:nvSpPr>
        <xdr:cNvPr id="353" name="楕円 352">
          <a:extLst>
            <a:ext uri="{FF2B5EF4-FFF2-40B4-BE49-F238E27FC236}">
              <a16:creationId xmlns:a16="http://schemas.microsoft.com/office/drawing/2014/main" id="{AC166337-CFAE-41D5-B551-09FF0AC3AEA8}"/>
            </a:ext>
          </a:extLst>
        </xdr:cNvPr>
        <xdr:cNvSpPr/>
      </xdr:nvSpPr>
      <xdr:spPr>
        <a:xfrm>
          <a:off x="3746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135255</xdr:rowOff>
    </xdr:from>
    <xdr:to>
      <xdr:col>24</xdr:col>
      <xdr:colOff>63500</xdr:colOff>
      <xdr:row>108</xdr:row>
      <xdr:rowOff>152400</xdr:rowOff>
    </xdr:to>
    <xdr:cxnSp macro="">
      <xdr:nvCxnSpPr>
        <xdr:cNvPr id="354" name="直線コネクタ 353">
          <a:extLst>
            <a:ext uri="{FF2B5EF4-FFF2-40B4-BE49-F238E27FC236}">
              <a16:creationId xmlns:a16="http://schemas.microsoft.com/office/drawing/2014/main" id="{02D37A41-9C2A-45B2-B7D5-F8DAB7F39745}"/>
            </a:ext>
          </a:extLst>
        </xdr:cNvPr>
        <xdr:cNvCxnSpPr/>
      </xdr:nvCxnSpPr>
      <xdr:spPr>
        <a:xfrm flipV="1">
          <a:off x="3797300" y="186518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6366</xdr:rowOff>
    </xdr:from>
    <xdr:ext cx="405111" cy="259045"/>
    <xdr:sp macro="" textlink="">
      <xdr:nvSpPr>
        <xdr:cNvPr id="355" name="n_1aveValue【港湾・漁港】&#10;有形固定資産減価償却率">
          <a:extLst>
            <a:ext uri="{FF2B5EF4-FFF2-40B4-BE49-F238E27FC236}">
              <a16:creationId xmlns:a16="http://schemas.microsoft.com/office/drawing/2014/main" id="{E51FEDF4-9EDE-4E1F-8C10-B3CD79F93DA2}"/>
            </a:ext>
          </a:extLst>
        </xdr:cNvPr>
        <xdr:cNvSpPr txBox="1"/>
      </xdr:nvSpPr>
      <xdr:spPr>
        <a:xfrm>
          <a:off x="35820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36847</xdr:rowOff>
    </xdr:from>
    <xdr:ext cx="405111" cy="259045"/>
    <xdr:sp macro="" textlink="">
      <xdr:nvSpPr>
        <xdr:cNvPr id="356" name="n_2aveValue【港湾・漁港】&#10;有形固定資産減価償却率">
          <a:extLst>
            <a:ext uri="{FF2B5EF4-FFF2-40B4-BE49-F238E27FC236}">
              <a16:creationId xmlns:a16="http://schemas.microsoft.com/office/drawing/2014/main" id="{5080881A-FFD0-4632-9CAD-31A4006D4FD8}"/>
            </a:ext>
          </a:extLst>
        </xdr:cNvPr>
        <xdr:cNvSpPr txBox="1"/>
      </xdr:nvSpPr>
      <xdr:spPr>
        <a:xfrm>
          <a:off x="27057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22877</xdr:rowOff>
    </xdr:from>
    <xdr:ext cx="340478" cy="259045"/>
    <xdr:sp macro="" textlink="">
      <xdr:nvSpPr>
        <xdr:cNvPr id="357" name="n_1mainValue【港湾・漁港】&#10;有形固定資産減価償却率">
          <a:extLst>
            <a:ext uri="{FF2B5EF4-FFF2-40B4-BE49-F238E27FC236}">
              <a16:creationId xmlns:a16="http://schemas.microsoft.com/office/drawing/2014/main" id="{2168FCBF-F9A5-46F6-89FF-9E470855723A}"/>
            </a:ext>
          </a:extLst>
        </xdr:cNvPr>
        <xdr:cNvSpPr txBox="1"/>
      </xdr:nvSpPr>
      <xdr:spPr>
        <a:xfrm>
          <a:off x="36143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a16="http://schemas.microsoft.com/office/drawing/2014/main" id="{8DBE147E-BB83-4642-A98F-EDEDC549E24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a:extLst>
            <a:ext uri="{FF2B5EF4-FFF2-40B4-BE49-F238E27FC236}">
              <a16:creationId xmlns:a16="http://schemas.microsoft.com/office/drawing/2014/main" id="{C5CA1306-398F-4731-B2BC-8A2298FAF0C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a:extLst>
            <a:ext uri="{FF2B5EF4-FFF2-40B4-BE49-F238E27FC236}">
              <a16:creationId xmlns:a16="http://schemas.microsoft.com/office/drawing/2014/main" id="{FCC77495-7424-4339-A0A4-7C3739D9C64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a:extLst>
            <a:ext uri="{FF2B5EF4-FFF2-40B4-BE49-F238E27FC236}">
              <a16:creationId xmlns:a16="http://schemas.microsoft.com/office/drawing/2014/main" id="{5F10F7B1-67A9-43F8-83A6-FDD75BB2DA4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a:extLst>
            <a:ext uri="{FF2B5EF4-FFF2-40B4-BE49-F238E27FC236}">
              <a16:creationId xmlns:a16="http://schemas.microsoft.com/office/drawing/2014/main" id="{47EA8938-53A6-44E4-8C10-EC844562728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a:extLst>
            <a:ext uri="{FF2B5EF4-FFF2-40B4-BE49-F238E27FC236}">
              <a16:creationId xmlns:a16="http://schemas.microsoft.com/office/drawing/2014/main" id="{9B83D310-8571-48BF-A910-B591A2D7F45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a:extLst>
            <a:ext uri="{FF2B5EF4-FFF2-40B4-BE49-F238E27FC236}">
              <a16:creationId xmlns:a16="http://schemas.microsoft.com/office/drawing/2014/main" id="{D7291606-6E21-49BB-B3BF-F8F30F9A628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a16="http://schemas.microsoft.com/office/drawing/2014/main" id="{08E2260C-5420-43E4-8336-484D7F15FE9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6" name="テキスト ボックス 365">
          <a:extLst>
            <a:ext uri="{FF2B5EF4-FFF2-40B4-BE49-F238E27FC236}">
              <a16:creationId xmlns:a16="http://schemas.microsoft.com/office/drawing/2014/main" id="{C2F75985-FB9D-4F27-97FC-74B9AC28E39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7" name="直線コネクタ 366">
          <a:extLst>
            <a:ext uri="{FF2B5EF4-FFF2-40B4-BE49-F238E27FC236}">
              <a16:creationId xmlns:a16="http://schemas.microsoft.com/office/drawing/2014/main" id="{7EBD9F52-AB08-4CF1-91CE-FD835BEEAB2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68" name="直線コネクタ 367">
          <a:extLst>
            <a:ext uri="{FF2B5EF4-FFF2-40B4-BE49-F238E27FC236}">
              <a16:creationId xmlns:a16="http://schemas.microsoft.com/office/drawing/2014/main" id="{E79B6EB7-679F-45A8-BF0E-AEAA2C826B26}"/>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69" name="テキスト ボックス 368">
          <a:extLst>
            <a:ext uri="{FF2B5EF4-FFF2-40B4-BE49-F238E27FC236}">
              <a16:creationId xmlns:a16="http://schemas.microsoft.com/office/drawing/2014/main" id="{179C12C2-3DFE-47D3-8F78-A96F488F37D1}"/>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0" name="直線コネクタ 369">
          <a:extLst>
            <a:ext uri="{FF2B5EF4-FFF2-40B4-BE49-F238E27FC236}">
              <a16:creationId xmlns:a16="http://schemas.microsoft.com/office/drawing/2014/main" id="{19A822A5-514E-40B1-AB42-3B4A8E19AC3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1" name="テキスト ボックス 370">
          <a:extLst>
            <a:ext uri="{FF2B5EF4-FFF2-40B4-BE49-F238E27FC236}">
              <a16:creationId xmlns:a16="http://schemas.microsoft.com/office/drawing/2014/main" id="{8B4D79E0-BEC2-451C-8B7C-7568D868060D}"/>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72" name="直線コネクタ 371">
          <a:extLst>
            <a:ext uri="{FF2B5EF4-FFF2-40B4-BE49-F238E27FC236}">
              <a16:creationId xmlns:a16="http://schemas.microsoft.com/office/drawing/2014/main" id="{97B1CBA9-32B6-4C47-9003-E37EA71131A2}"/>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73" name="テキスト ボックス 372">
          <a:extLst>
            <a:ext uri="{FF2B5EF4-FFF2-40B4-BE49-F238E27FC236}">
              <a16:creationId xmlns:a16="http://schemas.microsoft.com/office/drawing/2014/main" id="{D268C588-B48F-412D-B19F-5A4BCD3309E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4" name="直線コネクタ 373">
          <a:extLst>
            <a:ext uri="{FF2B5EF4-FFF2-40B4-BE49-F238E27FC236}">
              <a16:creationId xmlns:a16="http://schemas.microsoft.com/office/drawing/2014/main" id="{8966E474-F65C-4B9D-80C0-4E1853876A0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75" name="テキスト ボックス 374">
          <a:extLst>
            <a:ext uri="{FF2B5EF4-FFF2-40B4-BE49-F238E27FC236}">
              <a16:creationId xmlns:a16="http://schemas.microsoft.com/office/drawing/2014/main" id="{D47DEB4D-1127-4379-844D-765BCCB78065}"/>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6" name="【港湾・漁港】&#10;一人当たり有形固定資産（償却資産）額グラフ枠">
          <a:extLst>
            <a:ext uri="{FF2B5EF4-FFF2-40B4-BE49-F238E27FC236}">
              <a16:creationId xmlns:a16="http://schemas.microsoft.com/office/drawing/2014/main" id="{A4C26A2D-5E71-4817-83D7-6AEC0F2FC6E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31950</xdr:rowOff>
    </xdr:from>
    <xdr:to>
      <xdr:col>54</xdr:col>
      <xdr:colOff>189865</xdr:colOff>
      <xdr:row>107</xdr:row>
      <xdr:rowOff>132462</xdr:rowOff>
    </xdr:to>
    <xdr:cxnSp macro="">
      <xdr:nvCxnSpPr>
        <xdr:cNvPr id="377" name="直線コネクタ 376">
          <a:extLst>
            <a:ext uri="{FF2B5EF4-FFF2-40B4-BE49-F238E27FC236}">
              <a16:creationId xmlns:a16="http://schemas.microsoft.com/office/drawing/2014/main" id="{025650D5-701C-4EFD-9B8E-5169408A9338}"/>
            </a:ext>
          </a:extLst>
        </xdr:cNvPr>
        <xdr:cNvCxnSpPr/>
      </xdr:nvCxnSpPr>
      <xdr:spPr>
        <a:xfrm flipV="1">
          <a:off x="10476865" y="17176950"/>
          <a:ext cx="0" cy="1300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136289</xdr:rowOff>
    </xdr:from>
    <xdr:ext cx="469744" cy="259045"/>
    <xdr:sp macro="" textlink="">
      <xdr:nvSpPr>
        <xdr:cNvPr id="378" name="【港湾・漁港】&#10;一人当たり有形固定資産（償却資産）額最小値テキスト">
          <a:extLst>
            <a:ext uri="{FF2B5EF4-FFF2-40B4-BE49-F238E27FC236}">
              <a16:creationId xmlns:a16="http://schemas.microsoft.com/office/drawing/2014/main" id="{F0CDC59D-5325-4202-9125-85347AC2DFDF}"/>
            </a:ext>
          </a:extLst>
        </xdr:cNvPr>
        <xdr:cNvSpPr txBox="1"/>
      </xdr:nvSpPr>
      <xdr:spPr>
        <a:xfrm>
          <a:off x="10515600" y="1848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132462</xdr:rowOff>
    </xdr:from>
    <xdr:to>
      <xdr:col>55</xdr:col>
      <xdr:colOff>88900</xdr:colOff>
      <xdr:row>107</xdr:row>
      <xdr:rowOff>132462</xdr:rowOff>
    </xdr:to>
    <xdr:cxnSp macro="">
      <xdr:nvCxnSpPr>
        <xdr:cNvPr id="379" name="直線コネクタ 378">
          <a:extLst>
            <a:ext uri="{FF2B5EF4-FFF2-40B4-BE49-F238E27FC236}">
              <a16:creationId xmlns:a16="http://schemas.microsoft.com/office/drawing/2014/main" id="{5AD3AC69-AE22-47F1-BBB9-C8D4538C9F38}"/>
            </a:ext>
          </a:extLst>
        </xdr:cNvPr>
        <xdr:cNvCxnSpPr/>
      </xdr:nvCxnSpPr>
      <xdr:spPr>
        <a:xfrm>
          <a:off x="10388600" y="18477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150077</xdr:rowOff>
    </xdr:from>
    <xdr:ext cx="690189" cy="259045"/>
    <xdr:sp macro="" textlink="">
      <xdr:nvSpPr>
        <xdr:cNvPr id="380" name="【港湾・漁港】&#10;一人当たり有形固定資産（償却資産）額最大値テキスト">
          <a:extLst>
            <a:ext uri="{FF2B5EF4-FFF2-40B4-BE49-F238E27FC236}">
              <a16:creationId xmlns:a16="http://schemas.microsoft.com/office/drawing/2014/main" id="{9436FF25-E990-40E4-BFDC-5694D717DCA1}"/>
            </a:ext>
          </a:extLst>
        </xdr:cNvPr>
        <xdr:cNvSpPr txBox="1"/>
      </xdr:nvSpPr>
      <xdr:spPr>
        <a:xfrm>
          <a:off x="10515600" y="16952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31950</xdr:rowOff>
    </xdr:from>
    <xdr:to>
      <xdr:col>55</xdr:col>
      <xdr:colOff>88900</xdr:colOff>
      <xdr:row>100</xdr:row>
      <xdr:rowOff>31950</xdr:rowOff>
    </xdr:to>
    <xdr:cxnSp macro="">
      <xdr:nvCxnSpPr>
        <xdr:cNvPr id="381" name="直線コネクタ 380">
          <a:extLst>
            <a:ext uri="{FF2B5EF4-FFF2-40B4-BE49-F238E27FC236}">
              <a16:creationId xmlns:a16="http://schemas.microsoft.com/office/drawing/2014/main" id="{F71BF8F8-850A-4C3B-A7C0-8FDFBBE02F55}"/>
            </a:ext>
          </a:extLst>
        </xdr:cNvPr>
        <xdr:cNvCxnSpPr/>
      </xdr:nvCxnSpPr>
      <xdr:spPr>
        <a:xfrm>
          <a:off x="10388600" y="1717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115550</xdr:rowOff>
    </xdr:from>
    <xdr:ext cx="599010" cy="259045"/>
    <xdr:sp macro="" textlink="">
      <xdr:nvSpPr>
        <xdr:cNvPr id="382" name="【港湾・漁港】&#10;一人当たり有形固定資産（償却資産）額平均値テキスト">
          <a:extLst>
            <a:ext uri="{FF2B5EF4-FFF2-40B4-BE49-F238E27FC236}">
              <a16:creationId xmlns:a16="http://schemas.microsoft.com/office/drawing/2014/main" id="{94CEC787-89B3-4EF8-A31A-6AD1DCEEE17B}"/>
            </a:ext>
          </a:extLst>
        </xdr:cNvPr>
        <xdr:cNvSpPr txBox="1"/>
      </xdr:nvSpPr>
      <xdr:spPr>
        <a:xfrm>
          <a:off x="10515600" y="18117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92673</xdr:rowOff>
    </xdr:from>
    <xdr:to>
      <xdr:col>55</xdr:col>
      <xdr:colOff>50800</xdr:colOff>
      <xdr:row>107</xdr:row>
      <xdr:rowOff>22823</xdr:rowOff>
    </xdr:to>
    <xdr:sp macro="" textlink="">
      <xdr:nvSpPr>
        <xdr:cNvPr id="383" name="フローチャート: 判断 382">
          <a:extLst>
            <a:ext uri="{FF2B5EF4-FFF2-40B4-BE49-F238E27FC236}">
              <a16:creationId xmlns:a16="http://schemas.microsoft.com/office/drawing/2014/main" id="{909D2940-A96A-4EE4-AC92-A00819DA9E27}"/>
            </a:ext>
          </a:extLst>
        </xdr:cNvPr>
        <xdr:cNvSpPr/>
      </xdr:nvSpPr>
      <xdr:spPr>
        <a:xfrm>
          <a:off x="10426700" y="182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69466</xdr:rowOff>
    </xdr:from>
    <xdr:to>
      <xdr:col>50</xdr:col>
      <xdr:colOff>165100</xdr:colOff>
      <xdr:row>106</xdr:row>
      <xdr:rowOff>171066</xdr:rowOff>
    </xdr:to>
    <xdr:sp macro="" textlink="">
      <xdr:nvSpPr>
        <xdr:cNvPr id="384" name="フローチャート: 判断 383">
          <a:extLst>
            <a:ext uri="{FF2B5EF4-FFF2-40B4-BE49-F238E27FC236}">
              <a16:creationId xmlns:a16="http://schemas.microsoft.com/office/drawing/2014/main" id="{68BC8FE5-4F8F-4F04-B912-D51FE9ADFE06}"/>
            </a:ext>
          </a:extLst>
        </xdr:cNvPr>
        <xdr:cNvSpPr/>
      </xdr:nvSpPr>
      <xdr:spPr>
        <a:xfrm>
          <a:off x="9588500" y="1824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23067</xdr:rowOff>
    </xdr:from>
    <xdr:to>
      <xdr:col>46</xdr:col>
      <xdr:colOff>38100</xdr:colOff>
      <xdr:row>107</xdr:row>
      <xdr:rowOff>124667</xdr:rowOff>
    </xdr:to>
    <xdr:sp macro="" textlink="">
      <xdr:nvSpPr>
        <xdr:cNvPr id="385" name="フローチャート: 判断 384">
          <a:extLst>
            <a:ext uri="{FF2B5EF4-FFF2-40B4-BE49-F238E27FC236}">
              <a16:creationId xmlns:a16="http://schemas.microsoft.com/office/drawing/2014/main" id="{FC37249B-4785-424C-9055-66E7E1B0D76A}"/>
            </a:ext>
          </a:extLst>
        </xdr:cNvPr>
        <xdr:cNvSpPr/>
      </xdr:nvSpPr>
      <xdr:spPr>
        <a:xfrm>
          <a:off x="8699500" y="1836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D8B07C3F-3398-44F2-AC4E-FD4F5DC17DC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B28825AC-EB29-4B26-8C7B-839C64B861B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90167E1F-7616-4D76-964A-BC94CB56C30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4CC26096-9126-45F7-B6E1-A0067639BC9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5C6E15C3-9AE2-4E4E-AD01-B65C6BB67B2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80231</xdr:rowOff>
    </xdr:from>
    <xdr:to>
      <xdr:col>55</xdr:col>
      <xdr:colOff>50800</xdr:colOff>
      <xdr:row>108</xdr:row>
      <xdr:rowOff>10381</xdr:rowOff>
    </xdr:to>
    <xdr:sp macro="" textlink="">
      <xdr:nvSpPr>
        <xdr:cNvPr id="391" name="楕円 390">
          <a:extLst>
            <a:ext uri="{FF2B5EF4-FFF2-40B4-BE49-F238E27FC236}">
              <a16:creationId xmlns:a16="http://schemas.microsoft.com/office/drawing/2014/main" id="{09DB117D-6B63-4DE8-81AC-DCA212F45FBF}"/>
            </a:ext>
          </a:extLst>
        </xdr:cNvPr>
        <xdr:cNvSpPr/>
      </xdr:nvSpPr>
      <xdr:spPr>
        <a:xfrm>
          <a:off x="10426700" y="1842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166608</xdr:rowOff>
    </xdr:from>
    <xdr:ext cx="469744" cy="259045"/>
    <xdr:sp macro="" textlink="">
      <xdr:nvSpPr>
        <xdr:cNvPr id="392" name="【港湾・漁港】&#10;一人当たり有形固定資産（償却資産）額該当値テキスト">
          <a:extLst>
            <a:ext uri="{FF2B5EF4-FFF2-40B4-BE49-F238E27FC236}">
              <a16:creationId xmlns:a16="http://schemas.microsoft.com/office/drawing/2014/main" id="{93BF04A5-AE78-4F35-8E78-AA0D1DF06154}"/>
            </a:ext>
          </a:extLst>
        </xdr:cNvPr>
        <xdr:cNvSpPr txBox="1"/>
      </xdr:nvSpPr>
      <xdr:spPr>
        <a:xfrm>
          <a:off x="10515600" y="18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81561</xdr:rowOff>
    </xdr:from>
    <xdr:to>
      <xdr:col>50</xdr:col>
      <xdr:colOff>165100</xdr:colOff>
      <xdr:row>108</xdr:row>
      <xdr:rowOff>11711</xdr:rowOff>
    </xdr:to>
    <xdr:sp macro="" textlink="">
      <xdr:nvSpPr>
        <xdr:cNvPr id="393" name="楕円 392">
          <a:extLst>
            <a:ext uri="{FF2B5EF4-FFF2-40B4-BE49-F238E27FC236}">
              <a16:creationId xmlns:a16="http://schemas.microsoft.com/office/drawing/2014/main" id="{FD5A5080-8F64-46FE-A0C3-FCAE1E8694C8}"/>
            </a:ext>
          </a:extLst>
        </xdr:cNvPr>
        <xdr:cNvSpPr/>
      </xdr:nvSpPr>
      <xdr:spPr>
        <a:xfrm>
          <a:off x="9588500" y="184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131031</xdr:rowOff>
    </xdr:from>
    <xdr:to>
      <xdr:col>55</xdr:col>
      <xdr:colOff>0</xdr:colOff>
      <xdr:row>107</xdr:row>
      <xdr:rowOff>132361</xdr:rowOff>
    </xdr:to>
    <xdr:cxnSp macro="">
      <xdr:nvCxnSpPr>
        <xdr:cNvPr id="394" name="直線コネクタ 393">
          <a:extLst>
            <a:ext uri="{FF2B5EF4-FFF2-40B4-BE49-F238E27FC236}">
              <a16:creationId xmlns:a16="http://schemas.microsoft.com/office/drawing/2014/main" id="{9B4B4DDF-B90D-48A8-A89C-E7C8D63A6506}"/>
            </a:ext>
          </a:extLst>
        </xdr:cNvPr>
        <xdr:cNvCxnSpPr/>
      </xdr:nvCxnSpPr>
      <xdr:spPr>
        <a:xfrm flipV="1">
          <a:off x="9639300" y="18476181"/>
          <a:ext cx="8382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16143</xdr:rowOff>
    </xdr:from>
    <xdr:ext cx="599010" cy="259045"/>
    <xdr:sp macro="" textlink="">
      <xdr:nvSpPr>
        <xdr:cNvPr id="395" name="n_1aveValue【港湾・漁港】&#10;一人当たり有形固定資産（償却資産）額">
          <a:extLst>
            <a:ext uri="{FF2B5EF4-FFF2-40B4-BE49-F238E27FC236}">
              <a16:creationId xmlns:a16="http://schemas.microsoft.com/office/drawing/2014/main" id="{71254732-A952-447F-9606-9909AD78D8DC}"/>
            </a:ext>
          </a:extLst>
        </xdr:cNvPr>
        <xdr:cNvSpPr txBox="1"/>
      </xdr:nvSpPr>
      <xdr:spPr>
        <a:xfrm>
          <a:off x="9327095" y="1801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141194</xdr:rowOff>
    </xdr:from>
    <xdr:ext cx="599010" cy="259045"/>
    <xdr:sp macro="" textlink="">
      <xdr:nvSpPr>
        <xdr:cNvPr id="396" name="n_2aveValue【港湾・漁港】&#10;一人当たり有形固定資産（償却資産）額">
          <a:extLst>
            <a:ext uri="{FF2B5EF4-FFF2-40B4-BE49-F238E27FC236}">
              <a16:creationId xmlns:a16="http://schemas.microsoft.com/office/drawing/2014/main" id="{A7C5F1EB-FAE6-4101-AF7E-83EBA4ABEC59}"/>
            </a:ext>
          </a:extLst>
        </xdr:cNvPr>
        <xdr:cNvSpPr txBox="1"/>
      </xdr:nvSpPr>
      <xdr:spPr>
        <a:xfrm>
          <a:off x="8450795" y="1814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2838</xdr:rowOff>
    </xdr:from>
    <xdr:ext cx="469744" cy="259045"/>
    <xdr:sp macro="" textlink="">
      <xdr:nvSpPr>
        <xdr:cNvPr id="397" name="n_1mainValue【港湾・漁港】&#10;一人当たり有形固定資産（償却資産）額">
          <a:extLst>
            <a:ext uri="{FF2B5EF4-FFF2-40B4-BE49-F238E27FC236}">
              <a16:creationId xmlns:a16="http://schemas.microsoft.com/office/drawing/2014/main" id="{8CD776AF-950D-4B7D-AA98-D2B2DFC307C4}"/>
            </a:ext>
          </a:extLst>
        </xdr:cNvPr>
        <xdr:cNvSpPr txBox="1"/>
      </xdr:nvSpPr>
      <xdr:spPr>
        <a:xfrm>
          <a:off x="9391728" y="185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C8DFEF5D-EAA3-406F-B55A-2F027E524BA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296D6DB2-9C26-483D-A117-370B1B8F4ED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77F37C09-4902-46F6-A70A-0806E35C21B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4F014616-B6EA-4313-B3A3-AF414A77493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AF96CABE-B1DA-45C1-A0CA-5B05CFE1860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1857BB8C-AD0C-4548-8C0F-AD4257D942F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D5E6BEC7-61BE-41DC-B22F-09DD6A77B5B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864C1122-0F89-4CAE-85BD-4AA57E813D0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9F0B9D3F-DAB5-4A5F-94E0-F033E70EEC6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193FF5E0-BE19-4BE2-AF7B-E6BB69CFEFE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8" name="テキスト ボックス 407">
          <a:extLst>
            <a:ext uri="{FF2B5EF4-FFF2-40B4-BE49-F238E27FC236}">
              <a16:creationId xmlns:a16="http://schemas.microsoft.com/office/drawing/2014/main" id="{5A9EEAF1-A2BF-4284-8226-882D02A3E44B}"/>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a:extLst>
            <a:ext uri="{FF2B5EF4-FFF2-40B4-BE49-F238E27FC236}">
              <a16:creationId xmlns:a16="http://schemas.microsoft.com/office/drawing/2014/main" id="{340C4DBF-C0F5-45D6-954E-BF5429C2D03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0" name="テキスト ボックス 409">
          <a:extLst>
            <a:ext uri="{FF2B5EF4-FFF2-40B4-BE49-F238E27FC236}">
              <a16:creationId xmlns:a16="http://schemas.microsoft.com/office/drawing/2014/main" id="{FE0914C9-5FF3-4C09-83AA-EA821D0DE5D4}"/>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a:extLst>
            <a:ext uri="{FF2B5EF4-FFF2-40B4-BE49-F238E27FC236}">
              <a16:creationId xmlns:a16="http://schemas.microsoft.com/office/drawing/2014/main" id="{2BCC142F-B5D4-4AA9-BA70-A4EB9FD76FB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a:extLst>
            <a:ext uri="{FF2B5EF4-FFF2-40B4-BE49-F238E27FC236}">
              <a16:creationId xmlns:a16="http://schemas.microsoft.com/office/drawing/2014/main" id="{A6FC69CA-162A-4F8F-97BB-2020C963578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a:extLst>
            <a:ext uri="{FF2B5EF4-FFF2-40B4-BE49-F238E27FC236}">
              <a16:creationId xmlns:a16="http://schemas.microsoft.com/office/drawing/2014/main" id="{5F535455-6425-4A47-A2F8-7ECD294557E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a:extLst>
            <a:ext uri="{FF2B5EF4-FFF2-40B4-BE49-F238E27FC236}">
              <a16:creationId xmlns:a16="http://schemas.microsoft.com/office/drawing/2014/main" id="{6F561DFA-E032-4EC4-95EB-443C589B22B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a:extLst>
            <a:ext uri="{FF2B5EF4-FFF2-40B4-BE49-F238E27FC236}">
              <a16:creationId xmlns:a16="http://schemas.microsoft.com/office/drawing/2014/main" id="{15C7FC41-8D58-4695-9CC0-537F368AF88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a:extLst>
            <a:ext uri="{FF2B5EF4-FFF2-40B4-BE49-F238E27FC236}">
              <a16:creationId xmlns:a16="http://schemas.microsoft.com/office/drawing/2014/main" id="{DB3E2365-0F82-4868-8392-8DA75C4E743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a:extLst>
            <a:ext uri="{FF2B5EF4-FFF2-40B4-BE49-F238E27FC236}">
              <a16:creationId xmlns:a16="http://schemas.microsoft.com/office/drawing/2014/main" id="{4ED2AB94-82E2-4620-BAD8-D7DA0E21E18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8" name="テキスト ボックス 417">
          <a:extLst>
            <a:ext uri="{FF2B5EF4-FFF2-40B4-BE49-F238E27FC236}">
              <a16:creationId xmlns:a16="http://schemas.microsoft.com/office/drawing/2014/main" id="{98B575FA-4603-4068-A51A-E88A63AC6368}"/>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ED83A428-73BB-446A-9FC9-1354742623C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0" name="テキスト ボックス 419">
          <a:extLst>
            <a:ext uri="{FF2B5EF4-FFF2-40B4-BE49-F238E27FC236}">
              <a16:creationId xmlns:a16="http://schemas.microsoft.com/office/drawing/2014/main" id="{734C9DC7-0532-4734-AF08-2EF391CCE48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417F809E-5581-4358-9004-91BB341E7B3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422" name="直線コネクタ 421">
          <a:extLst>
            <a:ext uri="{FF2B5EF4-FFF2-40B4-BE49-F238E27FC236}">
              <a16:creationId xmlns:a16="http://schemas.microsoft.com/office/drawing/2014/main" id="{DD34D9FA-0BF4-46BE-8303-DB2D3ED06874}"/>
            </a:ext>
          </a:extLst>
        </xdr:cNvPr>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423" name="【認定こども園・幼稚園・保育所】&#10;有形固定資産減価償却率最小値テキスト">
          <a:extLst>
            <a:ext uri="{FF2B5EF4-FFF2-40B4-BE49-F238E27FC236}">
              <a16:creationId xmlns:a16="http://schemas.microsoft.com/office/drawing/2014/main" id="{92FD8694-29DA-4BF1-B157-0FA4A204F0E5}"/>
            </a:ext>
          </a:extLst>
        </xdr:cNvPr>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424" name="直線コネクタ 423">
          <a:extLst>
            <a:ext uri="{FF2B5EF4-FFF2-40B4-BE49-F238E27FC236}">
              <a16:creationId xmlns:a16="http://schemas.microsoft.com/office/drawing/2014/main" id="{2846F027-656F-4A36-98B8-380167AAD93C}"/>
            </a:ext>
          </a:extLst>
        </xdr:cNvPr>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25" name="【認定こども園・幼稚園・保育所】&#10;有形固定資産減価償却率最大値テキスト">
          <a:extLst>
            <a:ext uri="{FF2B5EF4-FFF2-40B4-BE49-F238E27FC236}">
              <a16:creationId xmlns:a16="http://schemas.microsoft.com/office/drawing/2014/main" id="{70540AE1-572C-4B2D-A8D0-4D8BD22C402C}"/>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6" name="直線コネクタ 425">
          <a:extLst>
            <a:ext uri="{FF2B5EF4-FFF2-40B4-BE49-F238E27FC236}">
              <a16:creationId xmlns:a16="http://schemas.microsoft.com/office/drawing/2014/main" id="{F5F8C960-9EE3-49D0-8EAB-230C543CC839}"/>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A67975D9-0486-4D31-9E6C-F0C972D6CB9D}"/>
            </a:ext>
          </a:extLst>
        </xdr:cNvPr>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428" name="フローチャート: 判断 427">
          <a:extLst>
            <a:ext uri="{FF2B5EF4-FFF2-40B4-BE49-F238E27FC236}">
              <a16:creationId xmlns:a16="http://schemas.microsoft.com/office/drawing/2014/main" id="{726D3EE9-25EB-4CC6-87CC-E0A6D06A6855}"/>
            </a:ext>
          </a:extLst>
        </xdr:cNvPr>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429" name="フローチャート: 判断 428">
          <a:extLst>
            <a:ext uri="{FF2B5EF4-FFF2-40B4-BE49-F238E27FC236}">
              <a16:creationId xmlns:a16="http://schemas.microsoft.com/office/drawing/2014/main" id="{335208F0-E9BE-4C4B-9639-26F033047EB7}"/>
            </a:ext>
          </a:extLst>
        </xdr:cNvPr>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30" name="フローチャート: 判断 429">
          <a:extLst>
            <a:ext uri="{FF2B5EF4-FFF2-40B4-BE49-F238E27FC236}">
              <a16:creationId xmlns:a16="http://schemas.microsoft.com/office/drawing/2014/main" id="{B8533A27-7EAD-4BCD-A580-DBA591DEC685}"/>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A697758-FC92-4A49-90C3-495074BAE98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7F13326-1C37-4B9F-AA44-87BBF6652BF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89852CF-D4E5-49EF-AFD5-7061697DE97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3CDA78F-311F-40ED-A10F-90CDEAFE23D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11201B0-0001-4099-881F-1F788561B0E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6350</xdr:rowOff>
    </xdr:from>
    <xdr:to>
      <xdr:col>85</xdr:col>
      <xdr:colOff>177800</xdr:colOff>
      <xdr:row>33</xdr:row>
      <xdr:rowOff>107950</xdr:rowOff>
    </xdr:to>
    <xdr:sp macro="" textlink="">
      <xdr:nvSpPr>
        <xdr:cNvPr id="436" name="楕円 435">
          <a:extLst>
            <a:ext uri="{FF2B5EF4-FFF2-40B4-BE49-F238E27FC236}">
              <a16:creationId xmlns:a16="http://schemas.microsoft.com/office/drawing/2014/main" id="{2C0B34F3-4F04-4E78-877F-6C47A9FA8EF4}"/>
            </a:ext>
          </a:extLst>
        </xdr:cNvPr>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130827</xdr:rowOff>
    </xdr:from>
    <xdr:ext cx="469744" cy="259045"/>
    <xdr:sp macro="" textlink="">
      <xdr:nvSpPr>
        <xdr:cNvPr id="437" name="【認定こども園・幼稚園・保育所】&#10;有形固定資産減価償却率該当値テキスト">
          <a:extLst>
            <a:ext uri="{FF2B5EF4-FFF2-40B4-BE49-F238E27FC236}">
              <a16:creationId xmlns:a16="http://schemas.microsoft.com/office/drawing/2014/main" id="{B334E10B-ED09-4AFE-A439-A59AC02415A3}"/>
            </a:ext>
          </a:extLst>
        </xdr:cNvPr>
        <xdr:cNvSpPr txBox="1"/>
      </xdr:nvSpPr>
      <xdr:spPr>
        <a:xfrm>
          <a:off x="16357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438" name="楕円 437">
          <a:extLst>
            <a:ext uri="{FF2B5EF4-FFF2-40B4-BE49-F238E27FC236}">
              <a16:creationId xmlns:a16="http://schemas.microsoft.com/office/drawing/2014/main" id="{F584877E-62A6-4C7A-8084-A256F6510E2C}"/>
            </a:ext>
          </a:extLst>
        </xdr:cNvPr>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33</xdr:row>
      <xdr:rowOff>57150</xdr:rowOff>
    </xdr:to>
    <xdr:cxnSp macro="">
      <xdr:nvCxnSpPr>
        <xdr:cNvPr id="439" name="直線コネクタ 438">
          <a:extLst>
            <a:ext uri="{FF2B5EF4-FFF2-40B4-BE49-F238E27FC236}">
              <a16:creationId xmlns:a16="http://schemas.microsoft.com/office/drawing/2014/main" id="{BB3B4A0A-998C-41A6-BCC7-E4458E999E27}"/>
            </a:ext>
          </a:extLst>
        </xdr:cNvPr>
        <xdr:cNvCxnSpPr/>
      </xdr:nvCxnSpPr>
      <xdr:spPr>
        <a:xfrm>
          <a:off x="15481300" y="57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671F86A-A52E-4389-8566-D7B2AB08B717}"/>
            </a:ext>
          </a:extLst>
        </xdr:cNvPr>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C3AD84E3-ABAF-4369-8076-F6550324D8A9}"/>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124477</xdr:rowOff>
    </xdr:from>
    <xdr:ext cx="469744" cy="259045"/>
    <xdr:sp macro="" textlink="">
      <xdr:nvSpPr>
        <xdr:cNvPr id="442" name="n_1mainValue【認定こども園・幼稚園・保育所】&#10;有形固定資産減価償却率">
          <a:extLst>
            <a:ext uri="{FF2B5EF4-FFF2-40B4-BE49-F238E27FC236}">
              <a16:creationId xmlns:a16="http://schemas.microsoft.com/office/drawing/2014/main" id="{30548AF6-5D8C-42CB-8A40-35EEB5176ECE}"/>
            </a:ext>
          </a:extLst>
        </xdr:cNvPr>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a:extLst>
            <a:ext uri="{FF2B5EF4-FFF2-40B4-BE49-F238E27FC236}">
              <a16:creationId xmlns:a16="http://schemas.microsoft.com/office/drawing/2014/main" id="{4DCECAAB-ACDB-42C5-AE74-1E1657D42CA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a:extLst>
            <a:ext uri="{FF2B5EF4-FFF2-40B4-BE49-F238E27FC236}">
              <a16:creationId xmlns:a16="http://schemas.microsoft.com/office/drawing/2014/main" id="{6BA8B097-EE45-4528-97C1-656B2F8769B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a:extLst>
            <a:ext uri="{FF2B5EF4-FFF2-40B4-BE49-F238E27FC236}">
              <a16:creationId xmlns:a16="http://schemas.microsoft.com/office/drawing/2014/main" id="{89678E8E-C7D2-4F88-9A8F-BCB13175162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a:extLst>
            <a:ext uri="{FF2B5EF4-FFF2-40B4-BE49-F238E27FC236}">
              <a16:creationId xmlns:a16="http://schemas.microsoft.com/office/drawing/2014/main" id="{76B8D9BC-6CC5-496A-BFBE-D8EA73B2AB3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a:extLst>
            <a:ext uri="{FF2B5EF4-FFF2-40B4-BE49-F238E27FC236}">
              <a16:creationId xmlns:a16="http://schemas.microsoft.com/office/drawing/2014/main" id="{095C8A39-8BB3-4C77-A3A0-D71932ECFED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a:extLst>
            <a:ext uri="{FF2B5EF4-FFF2-40B4-BE49-F238E27FC236}">
              <a16:creationId xmlns:a16="http://schemas.microsoft.com/office/drawing/2014/main" id="{8241C8D8-CD39-4490-A834-7BBDBAFB748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a:extLst>
            <a:ext uri="{FF2B5EF4-FFF2-40B4-BE49-F238E27FC236}">
              <a16:creationId xmlns:a16="http://schemas.microsoft.com/office/drawing/2014/main" id="{8AC87CA8-3558-4167-B350-83B826282A1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a:extLst>
            <a:ext uri="{FF2B5EF4-FFF2-40B4-BE49-F238E27FC236}">
              <a16:creationId xmlns:a16="http://schemas.microsoft.com/office/drawing/2014/main" id="{D7719064-53DB-4A52-8BC9-AA1FAB1760D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a:extLst>
            <a:ext uri="{FF2B5EF4-FFF2-40B4-BE49-F238E27FC236}">
              <a16:creationId xmlns:a16="http://schemas.microsoft.com/office/drawing/2014/main" id="{B181D0C5-FCE4-4F6C-8204-312B68A594A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a:extLst>
            <a:ext uri="{FF2B5EF4-FFF2-40B4-BE49-F238E27FC236}">
              <a16:creationId xmlns:a16="http://schemas.microsoft.com/office/drawing/2014/main" id="{4F77747A-1B9D-4E9C-9A96-B5A9E7BB3C2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3" name="直線コネクタ 452">
          <a:extLst>
            <a:ext uri="{FF2B5EF4-FFF2-40B4-BE49-F238E27FC236}">
              <a16:creationId xmlns:a16="http://schemas.microsoft.com/office/drawing/2014/main" id="{8E29A600-1545-4F7E-8CF8-795030AC62B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4" name="テキスト ボックス 453">
          <a:extLst>
            <a:ext uri="{FF2B5EF4-FFF2-40B4-BE49-F238E27FC236}">
              <a16:creationId xmlns:a16="http://schemas.microsoft.com/office/drawing/2014/main" id="{C0109A96-BF9D-4358-BF87-ACED763324D4}"/>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5" name="直線コネクタ 454">
          <a:extLst>
            <a:ext uri="{FF2B5EF4-FFF2-40B4-BE49-F238E27FC236}">
              <a16:creationId xmlns:a16="http://schemas.microsoft.com/office/drawing/2014/main" id="{5FB749CB-44E0-4409-BC77-1523CBEFFBB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6" name="テキスト ボックス 455">
          <a:extLst>
            <a:ext uri="{FF2B5EF4-FFF2-40B4-BE49-F238E27FC236}">
              <a16:creationId xmlns:a16="http://schemas.microsoft.com/office/drawing/2014/main" id="{3EF5E671-611C-4180-8313-CBD7EF22FF0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7" name="直線コネクタ 456">
          <a:extLst>
            <a:ext uri="{FF2B5EF4-FFF2-40B4-BE49-F238E27FC236}">
              <a16:creationId xmlns:a16="http://schemas.microsoft.com/office/drawing/2014/main" id="{D1EE7853-CF8D-496F-BF3E-0154210B250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8" name="テキスト ボックス 457">
          <a:extLst>
            <a:ext uri="{FF2B5EF4-FFF2-40B4-BE49-F238E27FC236}">
              <a16:creationId xmlns:a16="http://schemas.microsoft.com/office/drawing/2014/main" id="{46B07055-4767-4074-B37F-C74572CF959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9" name="直線コネクタ 458">
          <a:extLst>
            <a:ext uri="{FF2B5EF4-FFF2-40B4-BE49-F238E27FC236}">
              <a16:creationId xmlns:a16="http://schemas.microsoft.com/office/drawing/2014/main" id="{EF7901CA-FCED-4D59-BCFB-31FAF85E519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0" name="テキスト ボックス 459">
          <a:extLst>
            <a:ext uri="{FF2B5EF4-FFF2-40B4-BE49-F238E27FC236}">
              <a16:creationId xmlns:a16="http://schemas.microsoft.com/office/drawing/2014/main" id="{826381B9-A5AE-442F-9A21-4A1E3D8E27A4}"/>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1" name="直線コネクタ 460">
          <a:extLst>
            <a:ext uri="{FF2B5EF4-FFF2-40B4-BE49-F238E27FC236}">
              <a16:creationId xmlns:a16="http://schemas.microsoft.com/office/drawing/2014/main" id="{6DCD8C2B-A63A-42D3-AD8F-C005D660898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2" name="テキスト ボックス 461">
          <a:extLst>
            <a:ext uri="{FF2B5EF4-FFF2-40B4-BE49-F238E27FC236}">
              <a16:creationId xmlns:a16="http://schemas.microsoft.com/office/drawing/2014/main" id="{CA103455-05A6-4F28-B809-51EF6671511F}"/>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3" name="直線コネクタ 462">
          <a:extLst>
            <a:ext uri="{FF2B5EF4-FFF2-40B4-BE49-F238E27FC236}">
              <a16:creationId xmlns:a16="http://schemas.microsoft.com/office/drawing/2014/main" id="{BB724829-594D-45D2-BCA5-E5ABC344ABC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4" name="テキスト ボックス 463">
          <a:extLst>
            <a:ext uri="{FF2B5EF4-FFF2-40B4-BE49-F238E27FC236}">
              <a16:creationId xmlns:a16="http://schemas.microsoft.com/office/drawing/2014/main" id="{8DBB8894-9E0B-4000-9145-2F15AE791D68}"/>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8FE74A72-D622-4F9F-AEA9-6D17A967B5D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C3CD6877-EFEC-4D62-A505-9C18CC14EE4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6E4C58B1-B064-4FDD-A8CC-DC8F886B10A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468" name="直線コネクタ 467">
          <a:extLst>
            <a:ext uri="{FF2B5EF4-FFF2-40B4-BE49-F238E27FC236}">
              <a16:creationId xmlns:a16="http://schemas.microsoft.com/office/drawing/2014/main" id="{184A74CF-E095-4424-B66D-33C8BB516645}"/>
            </a:ext>
          </a:extLst>
        </xdr:cNvPr>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DCD04056-A335-470E-8CA7-D87698E838F6}"/>
            </a:ext>
          </a:extLst>
        </xdr:cNvPr>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70" name="直線コネクタ 469">
          <a:extLst>
            <a:ext uri="{FF2B5EF4-FFF2-40B4-BE49-F238E27FC236}">
              <a16:creationId xmlns:a16="http://schemas.microsoft.com/office/drawing/2014/main" id="{FD48A364-0288-416C-9F0D-2C243902A4FB}"/>
            </a:ext>
          </a:extLst>
        </xdr:cNvPr>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C2E56E02-13EA-4A19-9524-A06D0D646B01}"/>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2" name="直線コネクタ 471">
          <a:extLst>
            <a:ext uri="{FF2B5EF4-FFF2-40B4-BE49-F238E27FC236}">
              <a16:creationId xmlns:a16="http://schemas.microsoft.com/office/drawing/2014/main" id="{A3ABEBDE-E973-4B71-ABE9-B24284B295F4}"/>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159311</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F8EDB23B-02D7-4C7A-8B3B-8D0CBE2DC6FA}"/>
            </a:ext>
          </a:extLst>
        </xdr:cNvPr>
        <xdr:cNvSpPr txBox="1"/>
      </xdr:nvSpPr>
      <xdr:spPr>
        <a:xfrm>
          <a:off x="22199600" y="6502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474" name="フローチャート: 判断 473">
          <a:extLst>
            <a:ext uri="{FF2B5EF4-FFF2-40B4-BE49-F238E27FC236}">
              <a16:creationId xmlns:a16="http://schemas.microsoft.com/office/drawing/2014/main" id="{72FFEEB3-48DA-4CAD-8962-8309BA062602}"/>
            </a:ext>
          </a:extLst>
        </xdr:cNvPr>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475" name="フローチャート: 判断 474">
          <a:extLst>
            <a:ext uri="{FF2B5EF4-FFF2-40B4-BE49-F238E27FC236}">
              <a16:creationId xmlns:a16="http://schemas.microsoft.com/office/drawing/2014/main" id="{2A91E3F1-1FC6-401A-B29B-EC8A38137F14}"/>
            </a:ext>
          </a:extLst>
        </xdr:cNvPr>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76" name="フローチャート: 判断 475">
          <a:extLst>
            <a:ext uri="{FF2B5EF4-FFF2-40B4-BE49-F238E27FC236}">
              <a16:creationId xmlns:a16="http://schemas.microsoft.com/office/drawing/2014/main" id="{C8E8D01B-FD79-42E2-A394-A67AA2C0DE1B}"/>
            </a:ext>
          </a:extLst>
        </xdr:cNvPr>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AEF1D578-A862-447D-B025-B035CB9DF52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D8ED32D4-D3B5-4FB9-B5A2-BFF0D7ACA77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267A749B-FE52-4C82-8F84-E8F61343205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C2F699B-17C2-43C7-85A2-C54D688FA21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C913D2D0-C6E8-4E54-80F8-EB550BFD1B4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131535</xdr:rowOff>
    </xdr:from>
    <xdr:to>
      <xdr:col>116</xdr:col>
      <xdr:colOff>114300</xdr:colOff>
      <xdr:row>42</xdr:row>
      <xdr:rowOff>61685</xdr:rowOff>
    </xdr:to>
    <xdr:sp macro="" textlink="">
      <xdr:nvSpPr>
        <xdr:cNvPr id="482" name="楕円 481">
          <a:extLst>
            <a:ext uri="{FF2B5EF4-FFF2-40B4-BE49-F238E27FC236}">
              <a16:creationId xmlns:a16="http://schemas.microsoft.com/office/drawing/2014/main" id="{3A03E8D3-ED17-4BBD-B284-81D06C005AFA}"/>
            </a:ext>
          </a:extLst>
        </xdr:cNvPr>
        <xdr:cNvSpPr/>
      </xdr:nvSpPr>
      <xdr:spPr>
        <a:xfrm>
          <a:off x="221107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46462</xdr:rowOff>
    </xdr:from>
    <xdr:ext cx="469744" cy="259045"/>
    <xdr:sp macro="" textlink="">
      <xdr:nvSpPr>
        <xdr:cNvPr id="483" name="【認定こども園・幼稚園・保育所】&#10;一人当たり面積該当値テキスト">
          <a:extLst>
            <a:ext uri="{FF2B5EF4-FFF2-40B4-BE49-F238E27FC236}">
              <a16:creationId xmlns:a16="http://schemas.microsoft.com/office/drawing/2014/main" id="{D160F57F-82C8-4EDC-824F-1CD3B4834D64}"/>
            </a:ext>
          </a:extLst>
        </xdr:cNvPr>
        <xdr:cNvSpPr txBox="1"/>
      </xdr:nvSpPr>
      <xdr:spPr>
        <a:xfrm>
          <a:off x="22199600" y="707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131535</xdr:rowOff>
    </xdr:from>
    <xdr:to>
      <xdr:col>112</xdr:col>
      <xdr:colOff>38100</xdr:colOff>
      <xdr:row>42</xdr:row>
      <xdr:rowOff>61685</xdr:rowOff>
    </xdr:to>
    <xdr:sp macro="" textlink="">
      <xdr:nvSpPr>
        <xdr:cNvPr id="484" name="楕円 483">
          <a:extLst>
            <a:ext uri="{FF2B5EF4-FFF2-40B4-BE49-F238E27FC236}">
              <a16:creationId xmlns:a16="http://schemas.microsoft.com/office/drawing/2014/main" id="{D2123984-CFBD-4AC1-A9A7-8868657BC914}"/>
            </a:ext>
          </a:extLst>
        </xdr:cNvPr>
        <xdr:cNvSpPr/>
      </xdr:nvSpPr>
      <xdr:spPr>
        <a:xfrm>
          <a:off x="21272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10885</xdr:rowOff>
    </xdr:from>
    <xdr:to>
      <xdr:col>116</xdr:col>
      <xdr:colOff>63500</xdr:colOff>
      <xdr:row>42</xdr:row>
      <xdr:rowOff>10885</xdr:rowOff>
    </xdr:to>
    <xdr:cxnSp macro="">
      <xdr:nvCxnSpPr>
        <xdr:cNvPr id="485" name="直線コネクタ 484">
          <a:extLst>
            <a:ext uri="{FF2B5EF4-FFF2-40B4-BE49-F238E27FC236}">
              <a16:creationId xmlns:a16="http://schemas.microsoft.com/office/drawing/2014/main" id="{A95C822C-47C1-46F0-9FAF-A506D12D0A61}"/>
            </a:ext>
          </a:extLst>
        </xdr:cNvPr>
        <xdr:cNvCxnSpPr/>
      </xdr:nvCxnSpPr>
      <xdr:spPr>
        <a:xfrm>
          <a:off x="21323300" y="7211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14531</xdr:rowOff>
    </xdr:from>
    <xdr:ext cx="469744" cy="259045"/>
    <xdr:sp macro="" textlink="">
      <xdr:nvSpPr>
        <xdr:cNvPr id="486" name="n_1aveValue【認定こども園・幼稚園・保育所】&#10;一人当たり面積">
          <a:extLst>
            <a:ext uri="{FF2B5EF4-FFF2-40B4-BE49-F238E27FC236}">
              <a16:creationId xmlns:a16="http://schemas.microsoft.com/office/drawing/2014/main" id="{78CD8EF5-983A-425E-B76C-71B1D8D3BE53}"/>
            </a:ext>
          </a:extLst>
        </xdr:cNvPr>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87" name="n_2aveValue【認定こども園・幼稚園・保育所】&#10;一人当たり面積">
          <a:extLst>
            <a:ext uri="{FF2B5EF4-FFF2-40B4-BE49-F238E27FC236}">
              <a16:creationId xmlns:a16="http://schemas.microsoft.com/office/drawing/2014/main" id="{CC96A10E-F445-403D-93C1-26FFE29D9EE6}"/>
            </a:ext>
          </a:extLst>
        </xdr:cNvPr>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52812</xdr:rowOff>
    </xdr:from>
    <xdr:ext cx="469744" cy="259045"/>
    <xdr:sp macro="" textlink="">
      <xdr:nvSpPr>
        <xdr:cNvPr id="488" name="n_1mainValue【認定こども園・幼稚園・保育所】&#10;一人当たり面積">
          <a:extLst>
            <a:ext uri="{FF2B5EF4-FFF2-40B4-BE49-F238E27FC236}">
              <a16:creationId xmlns:a16="http://schemas.microsoft.com/office/drawing/2014/main" id="{8D1D576B-40D2-40A7-A964-E30F7C67B0F1}"/>
            </a:ext>
          </a:extLst>
        </xdr:cNvPr>
        <xdr:cNvSpPr txBox="1"/>
      </xdr:nvSpPr>
      <xdr:spPr>
        <a:xfrm>
          <a:off x="210757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a:extLst>
            <a:ext uri="{FF2B5EF4-FFF2-40B4-BE49-F238E27FC236}">
              <a16:creationId xmlns:a16="http://schemas.microsoft.com/office/drawing/2014/main" id="{69E894BB-779A-478D-9D94-E06F310B517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a:extLst>
            <a:ext uri="{FF2B5EF4-FFF2-40B4-BE49-F238E27FC236}">
              <a16:creationId xmlns:a16="http://schemas.microsoft.com/office/drawing/2014/main" id="{514DAB90-7627-4A91-8BBB-E4511F090B5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a:extLst>
            <a:ext uri="{FF2B5EF4-FFF2-40B4-BE49-F238E27FC236}">
              <a16:creationId xmlns:a16="http://schemas.microsoft.com/office/drawing/2014/main" id="{BA105BC6-25F4-40CF-A6CE-7F8752193C1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a:extLst>
            <a:ext uri="{FF2B5EF4-FFF2-40B4-BE49-F238E27FC236}">
              <a16:creationId xmlns:a16="http://schemas.microsoft.com/office/drawing/2014/main" id="{244BC30C-D86F-4C00-A240-CBBAF686DAC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a:extLst>
            <a:ext uri="{FF2B5EF4-FFF2-40B4-BE49-F238E27FC236}">
              <a16:creationId xmlns:a16="http://schemas.microsoft.com/office/drawing/2014/main" id="{1B88802F-511A-4340-A3AA-A343362A67B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a:extLst>
            <a:ext uri="{FF2B5EF4-FFF2-40B4-BE49-F238E27FC236}">
              <a16:creationId xmlns:a16="http://schemas.microsoft.com/office/drawing/2014/main" id="{EB824C22-1E27-4132-84EF-05ACF4706A3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a:extLst>
            <a:ext uri="{FF2B5EF4-FFF2-40B4-BE49-F238E27FC236}">
              <a16:creationId xmlns:a16="http://schemas.microsoft.com/office/drawing/2014/main" id="{F190BE05-5DDB-45EF-A3D9-0428AD5DD4E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a:extLst>
            <a:ext uri="{FF2B5EF4-FFF2-40B4-BE49-F238E27FC236}">
              <a16:creationId xmlns:a16="http://schemas.microsoft.com/office/drawing/2014/main" id="{3D2F69D0-DD60-47B5-AF62-592912CFF4E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a:extLst>
            <a:ext uri="{FF2B5EF4-FFF2-40B4-BE49-F238E27FC236}">
              <a16:creationId xmlns:a16="http://schemas.microsoft.com/office/drawing/2014/main" id="{6D8994B0-9A9A-4D60-B986-C58D1846FD3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a:extLst>
            <a:ext uri="{FF2B5EF4-FFF2-40B4-BE49-F238E27FC236}">
              <a16:creationId xmlns:a16="http://schemas.microsoft.com/office/drawing/2014/main" id="{D86976FE-5ED4-474D-BAC2-21F3E78D42A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9" name="テキスト ボックス 498">
          <a:extLst>
            <a:ext uri="{FF2B5EF4-FFF2-40B4-BE49-F238E27FC236}">
              <a16:creationId xmlns:a16="http://schemas.microsoft.com/office/drawing/2014/main" id="{7CE34073-A243-45B6-9328-F3772653A0EA}"/>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0" name="直線コネクタ 499">
          <a:extLst>
            <a:ext uri="{FF2B5EF4-FFF2-40B4-BE49-F238E27FC236}">
              <a16:creationId xmlns:a16="http://schemas.microsoft.com/office/drawing/2014/main" id="{AEC8FC79-109A-45D9-8E03-242453B6837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1" name="テキスト ボックス 500">
          <a:extLst>
            <a:ext uri="{FF2B5EF4-FFF2-40B4-BE49-F238E27FC236}">
              <a16:creationId xmlns:a16="http://schemas.microsoft.com/office/drawing/2014/main" id="{D4DA62C1-5CF7-4DA3-A409-4CE14B33836F}"/>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2" name="直線コネクタ 501">
          <a:extLst>
            <a:ext uri="{FF2B5EF4-FFF2-40B4-BE49-F238E27FC236}">
              <a16:creationId xmlns:a16="http://schemas.microsoft.com/office/drawing/2014/main" id="{44C68FBF-9162-4345-8447-D77B61901F2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3" name="テキスト ボックス 502">
          <a:extLst>
            <a:ext uri="{FF2B5EF4-FFF2-40B4-BE49-F238E27FC236}">
              <a16:creationId xmlns:a16="http://schemas.microsoft.com/office/drawing/2014/main" id="{CE4007D6-CCAE-4815-8C00-C82C6B8D54C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4" name="直線コネクタ 503">
          <a:extLst>
            <a:ext uri="{FF2B5EF4-FFF2-40B4-BE49-F238E27FC236}">
              <a16:creationId xmlns:a16="http://schemas.microsoft.com/office/drawing/2014/main" id="{98D850D7-1473-454D-BDB9-63B2BB6A50A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5" name="テキスト ボックス 504">
          <a:extLst>
            <a:ext uri="{FF2B5EF4-FFF2-40B4-BE49-F238E27FC236}">
              <a16:creationId xmlns:a16="http://schemas.microsoft.com/office/drawing/2014/main" id="{BF488622-B43D-4FF5-8451-40DEF2ED509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6" name="直線コネクタ 505">
          <a:extLst>
            <a:ext uri="{FF2B5EF4-FFF2-40B4-BE49-F238E27FC236}">
              <a16:creationId xmlns:a16="http://schemas.microsoft.com/office/drawing/2014/main" id="{6CE679DF-7640-4D0B-BD93-7C063A4DED5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7" name="テキスト ボックス 506">
          <a:extLst>
            <a:ext uri="{FF2B5EF4-FFF2-40B4-BE49-F238E27FC236}">
              <a16:creationId xmlns:a16="http://schemas.microsoft.com/office/drawing/2014/main" id="{24415273-0251-4C81-917E-9346E770739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8" name="直線コネクタ 507">
          <a:extLst>
            <a:ext uri="{FF2B5EF4-FFF2-40B4-BE49-F238E27FC236}">
              <a16:creationId xmlns:a16="http://schemas.microsoft.com/office/drawing/2014/main" id="{39DFE0E2-48AA-429C-82B5-32C5FB94B44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9" name="テキスト ボックス 508">
          <a:extLst>
            <a:ext uri="{FF2B5EF4-FFF2-40B4-BE49-F238E27FC236}">
              <a16:creationId xmlns:a16="http://schemas.microsoft.com/office/drawing/2014/main" id="{ADE4DF6A-B395-4765-89A4-2584432345A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0" name="直線コネクタ 509">
          <a:extLst>
            <a:ext uri="{FF2B5EF4-FFF2-40B4-BE49-F238E27FC236}">
              <a16:creationId xmlns:a16="http://schemas.microsoft.com/office/drawing/2014/main" id="{0C08149B-4A1E-4009-BA09-6551CB4DDA5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1" name="テキスト ボックス 510">
          <a:extLst>
            <a:ext uri="{FF2B5EF4-FFF2-40B4-BE49-F238E27FC236}">
              <a16:creationId xmlns:a16="http://schemas.microsoft.com/office/drawing/2014/main" id="{61B563E4-1082-411C-A565-07530143C4EC}"/>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2" name="直線コネクタ 511">
          <a:extLst>
            <a:ext uri="{FF2B5EF4-FFF2-40B4-BE49-F238E27FC236}">
              <a16:creationId xmlns:a16="http://schemas.microsoft.com/office/drawing/2014/main" id="{94CC136B-9FCA-4005-BF17-E6FAEB32F85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3" name="テキスト ボックス 512">
          <a:extLst>
            <a:ext uri="{FF2B5EF4-FFF2-40B4-BE49-F238E27FC236}">
              <a16:creationId xmlns:a16="http://schemas.microsoft.com/office/drawing/2014/main" id="{FF3F169B-8C09-4F69-ADC9-FFEDA44700F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4" name="【学校施設】&#10;有形固定資産減価償却率グラフ枠">
          <a:extLst>
            <a:ext uri="{FF2B5EF4-FFF2-40B4-BE49-F238E27FC236}">
              <a16:creationId xmlns:a16="http://schemas.microsoft.com/office/drawing/2014/main" id="{0A115B0F-3BD1-4B10-9E3A-AEC821D0B5C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515" name="直線コネクタ 514">
          <a:extLst>
            <a:ext uri="{FF2B5EF4-FFF2-40B4-BE49-F238E27FC236}">
              <a16:creationId xmlns:a16="http://schemas.microsoft.com/office/drawing/2014/main" id="{2327AA9F-3015-4FCA-A1BC-368DB6F6056E}"/>
            </a:ext>
          </a:extLst>
        </xdr:cNvPr>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516" name="【学校施設】&#10;有形固定資産減価償却率最小値テキスト">
          <a:extLst>
            <a:ext uri="{FF2B5EF4-FFF2-40B4-BE49-F238E27FC236}">
              <a16:creationId xmlns:a16="http://schemas.microsoft.com/office/drawing/2014/main" id="{1FC2D853-8031-4958-84E8-19B9744215E0}"/>
            </a:ext>
          </a:extLst>
        </xdr:cNvPr>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517" name="直線コネクタ 516">
          <a:extLst>
            <a:ext uri="{FF2B5EF4-FFF2-40B4-BE49-F238E27FC236}">
              <a16:creationId xmlns:a16="http://schemas.microsoft.com/office/drawing/2014/main" id="{241B62A6-9537-4BD6-8BBF-244DF8BFBA2A}"/>
            </a:ext>
          </a:extLst>
        </xdr:cNvPr>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518" name="【学校施設】&#10;有形固定資産減価償却率最大値テキスト">
          <a:extLst>
            <a:ext uri="{FF2B5EF4-FFF2-40B4-BE49-F238E27FC236}">
              <a16:creationId xmlns:a16="http://schemas.microsoft.com/office/drawing/2014/main" id="{FE3A4BED-8419-40D1-A763-86B722823519}"/>
            </a:ext>
          </a:extLst>
        </xdr:cNvPr>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519" name="直線コネクタ 518">
          <a:extLst>
            <a:ext uri="{FF2B5EF4-FFF2-40B4-BE49-F238E27FC236}">
              <a16:creationId xmlns:a16="http://schemas.microsoft.com/office/drawing/2014/main" id="{4222519F-F6E1-402E-840F-C553C56FD15D}"/>
            </a:ext>
          </a:extLst>
        </xdr:cNvPr>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520" name="【学校施設】&#10;有形固定資産減価償却率平均値テキスト">
          <a:extLst>
            <a:ext uri="{FF2B5EF4-FFF2-40B4-BE49-F238E27FC236}">
              <a16:creationId xmlns:a16="http://schemas.microsoft.com/office/drawing/2014/main" id="{3F9C88D6-1E61-49D3-AB16-B91A71409053}"/>
            </a:ext>
          </a:extLst>
        </xdr:cNvPr>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521" name="フローチャート: 判断 520">
          <a:extLst>
            <a:ext uri="{FF2B5EF4-FFF2-40B4-BE49-F238E27FC236}">
              <a16:creationId xmlns:a16="http://schemas.microsoft.com/office/drawing/2014/main" id="{F53E82D2-978B-48CC-8A54-217E8896B56C}"/>
            </a:ext>
          </a:extLst>
        </xdr:cNvPr>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522" name="フローチャート: 判断 521">
          <a:extLst>
            <a:ext uri="{FF2B5EF4-FFF2-40B4-BE49-F238E27FC236}">
              <a16:creationId xmlns:a16="http://schemas.microsoft.com/office/drawing/2014/main" id="{A91EC28B-7E16-41CE-847A-5FBB89733DC3}"/>
            </a:ext>
          </a:extLst>
        </xdr:cNvPr>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37374</xdr:rowOff>
    </xdr:from>
    <xdr:to>
      <xdr:col>76</xdr:col>
      <xdr:colOff>165100</xdr:colOff>
      <xdr:row>58</xdr:row>
      <xdr:rowOff>138974</xdr:rowOff>
    </xdr:to>
    <xdr:sp macro="" textlink="">
      <xdr:nvSpPr>
        <xdr:cNvPr id="523" name="フローチャート: 判断 522">
          <a:extLst>
            <a:ext uri="{FF2B5EF4-FFF2-40B4-BE49-F238E27FC236}">
              <a16:creationId xmlns:a16="http://schemas.microsoft.com/office/drawing/2014/main" id="{EAFE7A9D-18D7-421B-BBA9-751E8DBC7EDA}"/>
            </a:ext>
          </a:extLst>
        </xdr:cNvPr>
        <xdr:cNvSpPr/>
      </xdr:nvSpPr>
      <xdr:spPr>
        <a:xfrm>
          <a:off x="14541500" y="998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BFE27146-050C-4F5B-88EA-90C537445E9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EF1982B6-DF0B-450E-B30C-EC92215811C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BC618B4-E468-4B96-8170-31362445003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1192924D-48A7-4A14-B7D4-96825CD8E99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37ED0FED-551B-4D85-B217-73FE6F0F335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76563</xdr:rowOff>
    </xdr:from>
    <xdr:to>
      <xdr:col>85</xdr:col>
      <xdr:colOff>177800</xdr:colOff>
      <xdr:row>57</xdr:row>
      <xdr:rowOff>6713</xdr:rowOff>
    </xdr:to>
    <xdr:sp macro="" textlink="">
      <xdr:nvSpPr>
        <xdr:cNvPr id="529" name="楕円 528">
          <a:extLst>
            <a:ext uri="{FF2B5EF4-FFF2-40B4-BE49-F238E27FC236}">
              <a16:creationId xmlns:a16="http://schemas.microsoft.com/office/drawing/2014/main" id="{819F4011-9B04-4612-A62F-1DBA1480E54B}"/>
            </a:ext>
          </a:extLst>
        </xdr:cNvPr>
        <xdr:cNvSpPr/>
      </xdr:nvSpPr>
      <xdr:spPr>
        <a:xfrm>
          <a:off x="16268700" y="96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162940</xdr:rowOff>
    </xdr:from>
    <xdr:ext cx="405111" cy="259045"/>
    <xdr:sp macro="" textlink="">
      <xdr:nvSpPr>
        <xdr:cNvPr id="530" name="【学校施設】&#10;有形固定資産減価償却率該当値テキスト">
          <a:extLst>
            <a:ext uri="{FF2B5EF4-FFF2-40B4-BE49-F238E27FC236}">
              <a16:creationId xmlns:a16="http://schemas.microsoft.com/office/drawing/2014/main" id="{03313FA3-F8AC-4114-8244-016BD2843666}"/>
            </a:ext>
          </a:extLst>
        </xdr:cNvPr>
        <xdr:cNvSpPr txBox="1"/>
      </xdr:nvSpPr>
      <xdr:spPr>
        <a:xfrm>
          <a:off x="16357600" y="959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112485</xdr:rowOff>
    </xdr:from>
    <xdr:to>
      <xdr:col>81</xdr:col>
      <xdr:colOff>101600</xdr:colOff>
      <xdr:row>57</xdr:row>
      <xdr:rowOff>42635</xdr:rowOff>
    </xdr:to>
    <xdr:sp macro="" textlink="">
      <xdr:nvSpPr>
        <xdr:cNvPr id="531" name="楕円 530">
          <a:extLst>
            <a:ext uri="{FF2B5EF4-FFF2-40B4-BE49-F238E27FC236}">
              <a16:creationId xmlns:a16="http://schemas.microsoft.com/office/drawing/2014/main" id="{8DDF25A4-042F-4725-AC68-1624932D99C3}"/>
            </a:ext>
          </a:extLst>
        </xdr:cNvPr>
        <xdr:cNvSpPr/>
      </xdr:nvSpPr>
      <xdr:spPr>
        <a:xfrm>
          <a:off x="15430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127363</xdr:rowOff>
    </xdr:from>
    <xdr:to>
      <xdr:col>85</xdr:col>
      <xdr:colOff>127000</xdr:colOff>
      <xdr:row>56</xdr:row>
      <xdr:rowOff>163285</xdr:rowOff>
    </xdr:to>
    <xdr:cxnSp macro="">
      <xdr:nvCxnSpPr>
        <xdr:cNvPr id="532" name="直線コネクタ 531">
          <a:extLst>
            <a:ext uri="{FF2B5EF4-FFF2-40B4-BE49-F238E27FC236}">
              <a16:creationId xmlns:a16="http://schemas.microsoft.com/office/drawing/2014/main" id="{849A26A0-9736-4F57-B25B-9FC9E0C6E781}"/>
            </a:ext>
          </a:extLst>
        </xdr:cNvPr>
        <xdr:cNvCxnSpPr/>
      </xdr:nvCxnSpPr>
      <xdr:spPr>
        <a:xfrm flipV="1">
          <a:off x="15481300" y="972856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171269</xdr:rowOff>
    </xdr:from>
    <xdr:to>
      <xdr:col>76</xdr:col>
      <xdr:colOff>165100</xdr:colOff>
      <xdr:row>57</xdr:row>
      <xdr:rowOff>101419</xdr:rowOff>
    </xdr:to>
    <xdr:sp macro="" textlink="">
      <xdr:nvSpPr>
        <xdr:cNvPr id="533" name="楕円 532">
          <a:extLst>
            <a:ext uri="{FF2B5EF4-FFF2-40B4-BE49-F238E27FC236}">
              <a16:creationId xmlns:a16="http://schemas.microsoft.com/office/drawing/2014/main" id="{7071D227-3479-42E6-A3E5-6DBA4915503F}"/>
            </a:ext>
          </a:extLst>
        </xdr:cNvPr>
        <xdr:cNvSpPr/>
      </xdr:nvSpPr>
      <xdr:spPr>
        <a:xfrm>
          <a:off x="14541500" y="97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163285</xdr:rowOff>
    </xdr:from>
    <xdr:to>
      <xdr:col>81</xdr:col>
      <xdr:colOff>50800</xdr:colOff>
      <xdr:row>57</xdr:row>
      <xdr:rowOff>50619</xdr:rowOff>
    </xdr:to>
    <xdr:cxnSp macro="">
      <xdr:nvCxnSpPr>
        <xdr:cNvPr id="534" name="直線コネクタ 533">
          <a:extLst>
            <a:ext uri="{FF2B5EF4-FFF2-40B4-BE49-F238E27FC236}">
              <a16:creationId xmlns:a16="http://schemas.microsoft.com/office/drawing/2014/main" id="{DFCA31F0-A886-43C3-B07E-651A8DDE1E56}"/>
            </a:ext>
          </a:extLst>
        </xdr:cNvPr>
        <xdr:cNvCxnSpPr/>
      </xdr:nvCxnSpPr>
      <xdr:spPr>
        <a:xfrm flipV="1">
          <a:off x="14592300" y="976448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4371</xdr:rowOff>
    </xdr:from>
    <xdr:ext cx="405111" cy="259045"/>
    <xdr:sp macro="" textlink="">
      <xdr:nvSpPr>
        <xdr:cNvPr id="535" name="n_1aveValue【学校施設】&#10;有形固定資産減価償却率">
          <a:extLst>
            <a:ext uri="{FF2B5EF4-FFF2-40B4-BE49-F238E27FC236}">
              <a16:creationId xmlns:a16="http://schemas.microsoft.com/office/drawing/2014/main" id="{364D3F83-937A-442D-8D81-903F890B9D77}"/>
            </a:ext>
          </a:extLst>
        </xdr:cNvPr>
        <xdr:cNvSpPr txBox="1"/>
      </xdr:nvSpPr>
      <xdr:spPr>
        <a:xfrm>
          <a:off x="152660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130101</xdr:rowOff>
    </xdr:from>
    <xdr:ext cx="405111" cy="259045"/>
    <xdr:sp macro="" textlink="">
      <xdr:nvSpPr>
        <xdr:cNvPr id="536" name="n_2aveValue【学校施設】&#10;有形固定資産減価償却率">
          <a:extLst>
            <a:ext uri="{FF2B5EF4-FFF2-40B4-BE49-F238E27FC236}">
              <a16:creationId xmlns:a16="http://schemas.microsoft.com/office/drawing/2014/main" id="{9EB97906-CBFF-4B2C-A6D8-973F0C020F59}"/>
            </a:ext>
          </a:extLst>
        </xdr:cNvPr>
        <xdr:cNvSpPr txBox="1"/>
      </xdr:nvSpPr>
      <xdr:spPr>
        <a:xfrm>
          <a:off x="14389744" y="1007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59162</xdr:rowOff>
    </xdr:from>
    <xdr:ext cx="405111" cy="259045"/>
    <xdr:sp macro="" textlink="">
      <xdr:nvSpPr>
        <xdr:cNvPr id="537" name="n_1mainValue【学校施設】&#10;有形固定資産減価償却率">
          <a:extLst>
            <a:ext uri="{FF2B5EF4-FFF2-40B4-BE49-F238E27FC236}">
              <a16:creationId xmlns:a16="http://schemas.microsoft.com/office/drawing/2014/main" id="{270E0292-6712-4E92-B508-928DC8058F52}"/>
            </a:ext>
          </a:extLst>
        </xdr:cNvPr>
        <xdr:cNvSpPr txBox="1"/>
      </xdr:nvSpPr>
      <xdr:spPr>
        <a:xfrm>
          <a:off x="152660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117946</xdr:rowOff>
    </xdr:from>
    <xdr:ext cx="405111" cy="259045"/>
    <xdr:sp macro="" textlink="">
      <xdr:nvSpPr>
        <xdr:cNvPr id="538" name="n_2mainValue【学校施設】&#10;有形固定資産減価償却率">
          <a:extLst>
            <a:ext uri="{FF2B5EF4-FFF2-40B4-BE49-F238E27FC236}">
              <a16:creationId xmlns:a16="http://schemas.microsoft.com/office/drawing/2014/main" id="{9922324F-79C8-4D5D-837C-AC080684F5AA}"/>
            </a:ext>
          </a:extLst>
        </xdr:cNvPr>
        <xdr:cNvSpPr txBox="1"/>
      </xdr:nvSpPr>
      <xdr:spPr>
        <a:xfrm>
          <a:off x="14389744" y="954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C5C1ECD8-8F70-4E84-9D6E-D8EC6831940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F6985F9F-5775-4FE9-A169-DE18EC5D484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0B6939A6-E023-4165-8914-70F7BB1ABCF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E9EE23EC-7F2D-49EA-8EDA-8B61E2C8380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3E32D082-B401-49F0-88F2-7B73C37D201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79B442DC-D0A1-401A-8D7E-463DCF289E4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C80F498E-5EBA-43D3-AD78-205FB83EA5F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149191F2-577E-4641-B3E0-C14299AA3C4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DD50B65B-9B95-4A18-8440-50A88CC70F4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A7C22FC6-B5F3-42CD-9E09-A6DDBE2AA21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a:extLst>
            <a:ext uri="{FF2B5EF4-FFF2-40B4-BE49-F238E27FC236}">
              <a16:creationId xmlns:a16="http://schemas.microsoft.com/office/drawing/2014/main" id="{EF632058-4FF2-400C-875F-11820ECB524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a:extLst>
            <a:ext uri="{FF2B5EF4-FFF2-40B4-BE49-F238E27FC236}">
              <a16:creationId xmlns:a16="http://schemas.microsoft.com/office/drawing/2014/main" id="{79CDB14B-AA43-40A6-ABEA-8810EFF0A7F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a:extLst>
            <a:ext uri="{FF2B5EF4-FFF2-40B4-BE49-F238E27FC236}">
              <a16:creationId xmlns:a16="http://schemas.microsoft.com/office/drawing/2014/main" id="{6CC85DF4-9BF5-4D8A-BFA3-E26F7AC8A3F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a:extLst>
            <a:ext uri="{FF2B5EF4-FFF2-40B4-BE49-F238E27FC236}">
              <a16:creationId xmlns:a16="http://schemas.microsoft.com/office/drawing/2014/main" id="{4AA8B189-2069-465E-BC2B-3891041171F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a:extLst>
            <a:ext uri="{FF2B5EF4-FFF2-40B4-BE49-F238E27FC236}">
              <a16:creationId xmlns:a16="http://schemas.microsoft.com/office/drawing/2014/main" id="{C35590FC-52CD-4D2B-B903-E54DA768F98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a:extLst>
            <a:ext uri="{FF2B5EF4-FFF2-40B4-BE49-F238E27FC236}">
              <a16:creationId xmlns:a16="http://schemas.microsoft.com/office/drawing/2014/main" id="{4EB09F10-9246-4E74-A546-7893A6A5542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a:extLst>
            <a:ext uri="{FF2B5EF4-FFF2-40B4-BE49-F238E27FC236}">
              <a16:creationId xmlns:a16="http://schemas.microsoft.com/office/drawing/2014/main" id="{153EC6EF-13D2-4D7A-8DCC-DAF553CDE33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a:extLst>
            <a:ext uri="{FF2B5EF4-FFF2-40B4-BE49-F238E27FC236}">
              <a16:creationId xmlns:a16="http://schemas.microsoft.com/office/drawing/2014/main" id="{ED42A933-A3B9-4E55-9893-FCAA50BA421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a:extLst>
            <a:ext uri="{FF2B5EF4-FFF2-40B4-BE49-F238E27FC236}">
              <a16:creationId xmlns:a16="http://schemas.microsoft.com/office/drawing/2014/main" id="{7229A1AE-8F29-40E0-A775-0C4E0DEE5B0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a:extLst>
            <a:ext uri="{FF2B5EF4-FFF2-40B4-BE49-F238E27FC236}">
              <a16:creationId xmlns:a16="http://schemas.microsoft.com/office/drawing/2014/main" id="{B61CDD02-EE1A-48AF-BBA7-5100AC3B43D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a:extLst>
            <a:ext uri="{FF2B5EF4-FFF2-40B4-BE49-F238E27FC236}">
              <a16:creationId xmlns:a16="http://schemas.microsoft.com/office/drawing/2014/main" id="{6CD44072-2465-4991-91D4-B0F3D0598A5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a:extLst>
            <a:ext uri="{FF2B5EF4-FFF2-40B4-BE49-F238E27FC236}">
              <a16:creationId xmlns:a16="http://schemas.microsoft.com/office/drawing/2014/main" id="{5B501C86-C998-4433-B48A-368BAE6D016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561" name="直線コネクタ 560">
          <a:extLst>
            <a:ext uri="{FF2B5EF4-FFF2-40B4-BE49-F238E27FC236}">
              <a16:creationId xmlns:a16="http://schemas.microsoft.com/office/drawing/2014/main" id="{71C5F8CE-7E9A-4E32-9B73-AB5EBED2FC03}"/>
            </a:ext>
          </a:extLst>
        </xdr:cNvPr>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562" name="【学校施設】&#10;一人当たり面積最小値テキスト">
          <a:extLst>
            <a:ext uri="{FF2B5EF4-FFF2-40B4-BE49-F238E27FC236}">
              <a16:creationId xmlns:a16="http://schemas.microsoft.com/office/drawing/2014/main" id="{2C43A773-6953-4C0F-83AA-747CBEF63B2C}"/>
            </a:ext>
          </a:extLst>
        </xdr:cNvPr>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563" name="直線コネクタ 562">
          <a:extLst>
            <a:ext uri="{FF2B5EF4-FFF2-40B4-BE49-F238E27FC236}">
              <a16:creationId xmlns:a16="http://schemas.microsoft.com/office/drawing/2014/main" id="{23199F30-3599-4B7D-ADAA-8B55BD32B555}"/>
            </a:ext>
          </a:extLst>
        </xdr:cNvPr>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64" name="【学校施設】&#10;一人当たり面積最大値テキスト">
          <a:extLst>
            <a:ext uri="{FF2B5EF4-FFF2-40B4-BE49-F238E27FC236}">
              <a16:creationId xmlns:a16="http://schemas.microsoft.com/office/drawing/2014/main" id="{07A86B5C-6736-4BBE-B058-6360EB8C7DBA}"/>
            </a:ext>
          </a:extLst>
        </xdr:cNvPr>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65" name="直線コネクタ 564">
          <a:extLst>
            <a:ext uri="{FF2B5EF4-FFF2-40B4-BE49-F238E27FC236}">
              <a16:creationId xmlns:a16="http://schemas.microsoft.com/office/drawing/2014/main" id="{C7AA7B93-EF6E-4F6E-834D-A1FB1D8E26F5}"/>
            </a:ext>
          </a:extLst>
        </xdr:cNvPr>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566" name="【学校施設】&#10;一人当たり面積平均値テキスト">
          <a:extLst>
            <a:ext uri="{FF2B5EF4-FFF2-40B4-BE49-F238E27FC236}">
              <a16:creationId xmlns:a16="http://schemas.microsoft.com/office/drawing/2014/main" id="{4EB7C717-6F00-4E88-8D7A-0840A61C3602}"/>
            </a:ext>
          </a:extLst>
        </xdr:cNvPr>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567" name="フローチャート: 判断 566">
          <a:extLst>
            <a:ext uri="{FF2B5EF4-FFF2-40B4-BE49-F238E27FC236}">
              <a16:creationId xmlns:a16="http://schemas.microsoft.com/office/drawing/2014/main" id="{98AA668C-D2B5-4539-88D6-A00D47716260}"/>
            </a:ext>
          </a:extLst>
        </xdr:cNvPr>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568" name="フローチャート: 判断 567">
          <a:extLst>
            <a:ext uri="{FF2B5EF4-FFF2-40B4-BE49-F238E27FC236}">
              <a16:creationId xmlns:a16="http://schemas.microsoft.com/office/drawing/2014/main" id="{8ECC3669-1E24-46CE-AC5F-E5720635065F}"/>
            </a:ext>
          </a:extLst>
        </xdr:cNvPr>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114706</xdr:rowOff>
    </xdr:from>
    <xdr:to>
      <xdr:col>107</xdr:col>
      <xdr:colOff>101600</xdr:colOff>
      <xdr:row>62</xdr:row>
      <xdr:rowOff>44856</xdr:rowOff>
    </xdr:to>
    <xdr:sp macro="" textlink="">
      <xdr:nvSpPr>
        <xdr:cNvPr id="569" name="フローチャート: 判断 568">
          <a:extLst>
            <a:ext uri="{FF2B5EF4-FFF2-40B4-BE49-F238E27FC236}">
              <a16:creationId xmlns:a16="http://schemas.microsoft.com/office/drawing/2014/main" id="{4E91D6A6-29B3-40F1-A85A-EB001120AC54}"/>
            </a:ext>
          </a:extLst>
        </xdr:cNvPr>
        <xdr:cNvSpPr/>
      </xdr:nvSpPr>
      <xdr:spPr>
        <a:xfrm>
          <a:off x="20383500" y="105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913D544A-BE35-4B77-99BE-17AE4D55567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7C69AAFE-B44C-42FA-907A-09646C46254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4F1D9B31-0A29-41DD-AD42-524BFB2BB73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E1A550FE-EEFB-4C72-8C49-2AB41908552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A7170A0B-CB1B-41DC-AC8E-ED018762920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63957</xdr:rowOff>
    </xdr:from>
    <xdr:to>
      <xdr:col>116</xdr:col>
      <xdr:colOff>114300</xdr:colOff>
      <xdr:row>59</xdr:row>
      <xdr:rowOff>165557</xdr:rowOff>
    </xdr:to>
    <xdr:sp macro="" textlink="">
      <xdr:nvSpPr>
        <xdr:cNvPr id="575" name="楕円 574">
          <a:extLst>
            <a:ext uri="{FF2B5EF4-FFF2-40B4-BE49-F238E27FC236}">
              <a16:creationId xmlns:a16="http://schemas.microsoft.com/office/drawing/2014/main" id="{72721325-5082-4370-A837-3A7217A27CD5}"/>
            </a:ext>
          </a:extLst>
        </xdr:cNvPr>
        <xdr:cNvSpPr/>
      </xdr:nvSpPr>
      <xdr:spPr>
        <a:xfrm>
          <a:off x="22110700" y="101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86834</xdr:rowOff>
    </xdr:from>
    <xdr:ext cx="469744" cy="259045"/>
    <xdr:sp macro="" textlink="">
      <xdr:nvSpPr>
        <xdr:cNvPr id="576" name="【学校施設】&#10;一人当たり面積該当値テキスト">
          <a:extLst>
            <a:ext uri="{FF2B5EF4-FFF2-40B4-BE49-F238E27FC236}">
              <a16:creationId xmlns:a16="http://schemas.microsoft.com/office/drawing/2014/main" id="{B3156A8E-07B8-45F5-B684-625B3E8B5778}"/>
            </a:ext>
          </a:extLst>
        </xdr:cNvPr>
        <xdr:cNvSpPr txBox="1"/>
      </xdr:nvSpPr>
      <xdr:spPr>
        <a:xfrm>
          <a:off x="22199600" y="1003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90475</xdr:rowOff>
    </xdr:from>
    <xdr:to>
      <xdr:col>112</xdr:col>
      <xdr:colOff>38100</xdr:colOff>
      <xdr:row>60</xdr:row>
      <xdr:rowOff>20625</xdr:rowOff>
    </xdr:to>
    <xdr:sp macro="" textlink="">
      <xdr:nvSpPr>
        <xdr:cNvPr id="577" name="楕円 576">
          <a:extLst>
            <a:ext uri="{FF2B5EF4-FFF2-40B4-BE49-F238E27FC236}">
              <a16:creationId xmlns:a16="http://schemas.microsoft.com/office/drawing/2014/main" id="{A7CC4D3D-A5C6-4027-82AB-0ACB3DF10201}"/>
            </a:ext>
          </a:extLst>
        </xdr:cNvPr>
        <xdr:cNvSpPr/>
      </xdr:nvSpPr>
      <xdr:spPr>
        <a:xfrm>
          <a:off x="21272500" y="102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114757</xdr:rowOff>
    </xdr:from>
    <xdr:to>
      <xdr:col>116</xdr:col>
      <xdr:colOff>63500</xdr:colOff>
      <xdr:row>59</xdr:row>
      <xdr:rowOff>141275</xdr:rowOff>
    </xdr:to>
    <xdr:cxnSp macro="">
      <xdr:nvCxnSpPr>
        <xdr:cNvPr id="578" name="直線コネクタ 577">
          <a:extLst>
            <a:ext uri="{FF2B5EF4-FFF2-40B4-BE49-F238E27FC236}">
              <a16:creationId xmlns:a16="http://schemas.microsoft.com/office/drawing/2014/main" id="{6E0F2D07-F32B-47C1-8FCB-4639F34E2A9C}"/>
            </a:ext>
          </a:extLst>
        </xdr:cNvPr>
        <xdr:cNvCxnSpPr/>
      </xdr:nvCxnSpPr>
      <xdr:spPr>
        <a:xfrm flipV="1">
          <a:off x="21323300" y="10230307"/>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106020</xdr:rowOff>
    </xdr:from>
    <xdr:to>
      <xdr:col>107</xdr:col>
      <xdr:colOff>101600</xdr:colOff>
      <xdr:row>60</xdr:row>
      <xdr:rowOff>36170</xdr:rowOff>
    </xdr:to>
    <xdr:sp macro="" textlink="">
      <xdr:nvSpPr>
        <xdr:cNvPr id="579" name="楕円 578">
          <a:extLst>
            <a:ext uri="{FF2B5EF4-FFF2-40B4-BE49-F238E27FC236}">
              <a16:creationId xmlns:a16="http://schemas.microsoft.com/office/drawing/2014/main" id="{5AA6DC2B-3DB5-47D1-BEAB-B80E62AC508A}"/>
            </a:ext>
          </a:extLst>
        </xdr:cNvPr>
        <xdr:cNvSpPr/>
      </xdr:nvSpPr>
      <xdr:spPr>
        <a:xfrm>
          <a:off x="20383500" y="102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141275</xdr:rowOff>
    </xdr:from>
    <xdr:to>
      <xdr:col>111</xdr:col>
      <xdr:colOff>177800</xdr:colOff>
      <xdr:row>59</xdr:row>
      <xdr:rowOff>156820</xdr:rowOff>
    </xdr:to>
    <xdr:cxnSp macro="">
      <xdr:nvCxnSpPr>
        <xdr:cNvPr id="580" name="直線コネクタ 579">
          <a:extLst>
            <a:ext uri="{FF2B5EF4-FFF2-40B4-BE49-F238E27FC236}">
              <a16:creationId xmlns:a16="http://schemas.microsoft.com/office/drawing/2014/main" id="{ED16AA8E-5825-4AF1-99DF-4228735776B9}"/>
            </a:ext>
          </a:extLst>
        </xdr:cNvPr>
        <xdr:cNvCxnSpPr/>
      </xdr:nvCxnSpPr>
      <xdr:spPr>
        <a:xfrm flipV="1">
          <a:off x="20434300" y="1025682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142968</xdr:rowOff>
    </xdr:from>
    <xdr:ext cx="469744" cy="259045"/>
    <xdr:sp macro="" textlink="">
      <xdr:nvSpPr>
        <xdr:cNvPr id="581" name="n_1aveValue【学校施設】&#10;一人当たり面積">
          <a:extLst>
            <a:ext uri="{FF2B5EF4-FFF2-40B4-BE49-F238E27FC236}">
              <a16:creationId xmlns:a16="http://schemas.microsoft.com/office/drawing/2014/main" id="{43861BF7-1C9F-4CA3-8531-38750DC9DA00}"/>
            </a:ext>
          </a:extLst>
        </xdr:cNvPr>
        <xdr:cNvSpPr txBox="1"/>
      </xdr:nvSpPr>
      <xdr:spPr>
        <a:xfrm>
          <a:off x="210757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35983</xdr:rowOff>
    </xdr:from>
    <xdr:ext cx="469744" cy="259045"/>
    <xdr:sp macro="" textlink="">
      <xdr:nvSpPr>
        <xdr:cNvPr id="582" name="n_2aveValue【学校施設】&#10;一人当たり面積">
          <a:extLst>
            <a:ext uri="{FF2B5EF4-FFF2-40B4-BE49-F238E27FC236}">
              <a16:creationId xmlns:a16="http://schemas.microsoft.com/office/drawing/2014/main" id="{96C57FBF-AA81-40B5-826B-0FD53C1DC7F3}"/>
            </a:ext>
          </a:extLst>
        </xdr:cNvPr>
        <xdr:cNvSpPr txBox="1"/>
      </xdr:nvSpPr>
      <xdr:spPr>
        <a:xfrm>
          <a:off x="20199427" y="1066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37152</xdr:rowOff>
    </xdr:from>
    <xdr:ext cx="469744" cy="259045"/>
    <xdr:sp macro="" textlink="">
      <xdr:nvSpPr>
        <xdr:cNvPr id="583" name="n_1mainValue【学校施設】&#10;一人当たり面積">
          <a:extLst>
            <a:ext uri="{FF2B5EF4-FFF2-40B4-BE49-F238E27FC236}">
              <a16:creationId xmlns:a16="http://schemas.microsoft.com/office/drawing/2014/main" id="{E4936F48-17CF-4642-8532-666CFC2883EC}"/>
            </a:ext>
          </a:extLst>
        </xdr:cNvPr>
        <xdr:cNvSpPr txBox="1"/>
      </xdr:nvSpPr>
      <xdr:spPr>
        <a:xfrm>
          <a:off x="21075727" y="998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52697</xdr:rowOff>
    </xdr:from>
    <xdr:ext cx="469744" cy="259045"/>
    <xdr:sp macro="" textlink="">
      <xdr:nvSpPr>
        <xdr:cNvPr id="584" name="n_2mainValue【学校施設】&#10;一人当たり面積">
          <a:extLst>
            <a:ext uri="{FF2B5EF4-FFF2-40B4-BE49-F238E27FC236}">
              <a16:creationId xmlns:a16="http://schemas.microsoft.com/office/drawing/2014/main" id="{E4211E70-E057-47AF-907B-E5D20EFA0F15}"/>
            </a:ext>
          </a:extLst>
        </xdr:cNvPr>
        <xdr:cNvSpPr txBox="1"/>
      </xdr:nvSpPr>
      <xdr:spPr>
        <a:xfrm>
          <a:off x="20199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a:extLst>
            <a:ext uri="{FF2B5EF4-FFF2-40B4-BE49-F238E27FC236}">
              <a16:creationId xmlns:a16="http://schemas.microsoft.com/office/drawing/2014/main" id="{814F2D33-5DD9-4A72-AC12-467CE588260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a:extLst>
            <a:ext uri="{FF2B5EF4-FFF2-40B4-BE49-F238E27FC236}">
              <a16:creationId xmlns:a16="http://schemas.microsoft.com/office/drawing/2014/main" id="{BC728C3E-B0C7-47C4-BCFC-C3445A1103F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a:extLst>
            <a:ext uri="{FF2B5EF4-FFF2-40B4-BE49-F238E27FC236}">
              <a16:creationId xmlns:a16="http://schemas.microsoft.com/office/drawing/2014/main" id="{4C69CDEA-D2CB-4E79-9C4D-E0EBACFC75B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a:extLst>
            <a:ext uri="{FF2B5EF4-FFF2-40B4-BE49-F238E27FC236}">
              <a16:creationId xmlns:a16="http://schemas.microsoft.com/office/drawing/2014/main" id="{C1270EDB-2F7E-4F91-B874-63734DECF67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a:extLst>
            <a:ext uri="{FF2B5EF4-FFF2-40B4-BE49-F238E27FC236}">
              <a16:creationId xmlns:a16="http://schemas.microsoft.com/office/drawing/2014/main" id="{4D19B150-6E7B-4B89-86A5-5E34DC990CC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a:extLst>
            <a:ext uri="{FF2B5EF4-FFF2-40B4-BE49-F238E27FC236}">
              <a16:creationId xmlns:a16="http://schemas.microsoft.com/office/drawing/2014/main" id="{ADCCBAF6-56A3-419D-95FB-52111D78CEB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a:extLst>
            <a:ext uri="{FF2B5EF4-FFF2-40B4-BE49-F238E27FC236}">
              <a16:creationId xmlns:a16="http://schemas.microsoft.com/office/drawing/2014/main" id="{BD4C21D7-5E84-4757-8813-1653AEA63AA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a:extLst>
            <a:ext uri="{FF2B5EF4-FFF2-40B4-BE49-F238E27FC236}">
              <a16:creationId xmlns:a16="http://schemas.microsoft.com/office/drawing/2014/main" id="{01983CCC-F19B-43F6-9906-B89EDFEC5F1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a:extLst>
            <a:ext uri="{FF2B5EF4-FFF2-40B4-BE49-F238E27FC236}">
              <a16:creationId xmlns:a16="http://schemas.microsoft.com/office/drawing/2014/main" id="{0D59828C-50A4-4374-AA56-8AC37987347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a:extLst>
            <a:ext uri="{FF2B5EF4-FFF2-40B4-BE49-F238E27FC236}">
              <a16:creationId xmlns:a16="http://schemas.microsoft.com/office/drawing/2014/main" id="{B28013ED-6DC9-4B93-9573-19C45DFB880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a:extLst>
            <a:ext uri="{FF2B5EF4-FFF2-40B4-BE49-F238E27FC236}">
              <a16:creationId xmlns:a16="http://schemas.microsoft.com/office/drawing/2014/main" id="{C3948F75-172F-452F-9D35-50D9A5FB3F2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a:extLst>
            <a:ext uri="{FF2B5EF4-FFF2-40B4-BE49-F238E27FC236}">
              <a16:creationId xmlns:a16="http://schemas.microsoft.com/office/drawing/2014/main" id="{B9668B20-A49B-4A2E-A193-CD063FA5EAD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a:extLst>
            <a:ext uri="{FF2B5EF4-FFF2-40B4-BE49-F238E27FC236}">
              <a16:creationId xmlns:a16="http://schemas.microsoft.com/office/drawing/2014/main" id="{AB5E8225-010B-436D-B6D5-31DB725CA9C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a:extLst>
            <a:ext uri="{FF2B5EF4-FFF2-40B4-BE49-F238E27FC236}">
              <a16:creationId xmlns:a16="http://schemas.microsoft.com/office/drawing/2014/main" id="{D2F6417A-F7B7-485B-A9CD-8C1D6A19EC2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a:extLst>
            <a:ext uri="{FF2B5EF4-FFF2-40B4-BE49-F238E27FC236}">
              <a16:creationId xmlns:a16="http://schemas.microsoft.com/office/drawing/2014/main" id="{CA4EED51-C252-4297-B9F1-7407E8349F8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a:extLst>
            <a:ext uri="{FF2B5EF4-FFF2-40B4-BE49-F238E27FC236}">
              <a16:creationId xmlns:a16="http://schemas.microsoft.com/office/drawing/2014/main" id="{3F1CDD5F-B1C8-4FD5-8751-9BD381215BA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1" name="正方形/長方形 600">
          <a:extLst>
            <a:ext uri="{FF2B5EF4-FFF2-40B4-BE49-F238E27FC236}">
              <a16:creationId xmlns:a16="http://schemas.microsoft.com/office/drawing/2014/main" id="{DD057167-31A0-4A0C-B436-258E2B97EA5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2" name="正方形/長方形 601">
          <a:extLst>
            <a:ext uri="{FF2B5EF4-FFF2-40B4-BE49-F238E27FC236}">
              <a16:creationId xmlns:a16="http://schemas.microsoft.com/office/drawing/2014/main" id="{A6AB2595-FB2E-4A05-AEA0-CB3C5F2B260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3" name="正方形/長方形 602">
          <a:extLst>
            <a:ext uri="{FF2B5EF4-FFF2-40B4-BE49-F238E27FC236}">
              <a16:creationId xmlns:a16="http://schemas.microsoft.com/office/drawing/2014/main" id="{DCCDB04D-CB67-4AC7-93ED-D8EE1BAE629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4" name="正方形/長方形 603">
          <a:extLst>
            <a:ext uri="{FF2B5EF4-FFF2-40B4-BE49-F238E27FC236}">
              <a16:creationId xmlns:a16="http://schemas.microsoft.com/office/drawing/2014/main" id="{9F401226-2055-4C54-B842-FD5B0F97DF4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5" name="正方形/長方形 604">
          <a:extLst>
            <a:ext uri="{FF2B5EF4-FFF2-40B4-BE49-F238E27FC236}">
              <a16:creationId xmlns:a16="http://schemas.microsoft.com/office/drawing/2014/main" id="{782DEE79-E2AF-4F84-A451-BB5DEF65DBA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6" name="正方形/長方形 605">
          <a:extLst>
            <a:ext uri="{FF2B5EF4-FFF2-40B4-BE49-F238E27FC236}">
              <a16:creationId xmlns:a16="http://schemas.microsoft.com/office/drawing/2014/main" id="{BF658B27-10A9-4AB7-9FE4-78CFC54E4B3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7" name="正方形/長方形 606">
          <a:extLst>
            <a:ext uri="{FF2B5EF4-FFF2-40B4-BE49-F238E27FC236}">
              <a16:creationId xmlns:a16="http://schemas.microsoft.com/office/drawing/2014/main" id="{A61C7378-4590-47A7-BC09-9FC8439A95D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8" name="正方形/長方形 607">
          <a:extLst>
            <a:ext uri="{FF2B5EF4-FFF2-40B4-BE49-F238E27FC236}">
              <a16:creationId xmlns:a16="http://schemas.microsoft.com/office/drawing/2014/main" id="{EC39BCB5-D818-49E2-89C4-58FD2FB4B8D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9" name="テキスト ボックス 608">
          <a:extLst>
            <a:ext uri="{FF2B5EF4-FFF2-40B4-BE49-F238E27FC236}">
              <a16:creationId xmlns:a16="http://schemas.microsoft.com/office/drawing/2014/main" id="{B8A537EF-45C0-4877-9010-E41BEF43B56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0" name="直線コネクタ 609">
          <a:extLst>
            <a:ext uri="{FF2B5EF4-FFF2-40B4-BE49-F238E27FC236}">
              <a16:creationId xmlns:a16="http://schemas.microsoft.com/office/drawing/2014/main" id="{7752E3CD-417D-426B-A483-E93121175C3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11" name="テキスト ボックス 610">
          <a:extLst>
            <a:ext uri="{FF2B5EF4-FFF2-40B4-BE49-F238E27FC236}">
              <a16:creationId xmlns:a16="http://schemas.microsoft.com/office/drawing/2014/main" id="{3F4465C0-9CFF-4A96-8748-38DFC8414B43}"/>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2" name="直線コネクタ 611">
          <a:extLst>
            <a:ext uri="{FF2B5EF4-FFF2-40B4-BE49-F238E27FC236}">
              <a16:creationId xmlns:a16="http://schemas.microsoft.com/office/drawing/2014/main" id="{A10766E3-7B52-4FC8-B87F-B4BB22585C37}"/>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13" name="テキスト ボックス 612">
          <a:extLst>
            <a:ext uri="{FF2B5EF4-FFF2-40B4-BE49-F238E27FC236}">
              <a16:creationId xmlns:a16="http://schemas.microsoft.com/office/drawing/2014/main" id="{E563BB39-D3EB-45FD-8FFC-099E104A597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4" name="直線コネクタ 613">
          <a:extLst>
            <a:ext uri="{FF2B5EF4-FFF2-40B4-BE49-F238E27FC236}">
              <a16:creationId xmlns:a16="http://schemas.microsoft.com/office/drawing/2014/main" id="{F5BE2BC8-C0E4-4467-BB88-6CD0155E4C11}"/>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15" name="テキスト ボックス 614">
          <a:extLst>
            <a:ext uri="{FF2B5EF4-FFF2-40B4-BE49-F238E27FC236}">
              <a16:creationId xmlns:a16="http://schemas.microsoft.com/office/drawing/2014/main" id="{FBBD072C-32FA-4434-BEFC-CA5D3917B63E}"/>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6" name="直線コネクタ 615">
          <a:extLst>
            <a:ext uri="{FF2B5EF4-FFF2-40B4-BE49-F238E27FC236}">
              <a16:creationId xmlns:a16="http://schemas.microsoft.com/office/drawing/2014/main" id="{71685A02-A0E3-48C8-8E68-62E8C4ED3041}"/>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7" name="テキスト ボックス 616">
          <a:extLst>
            <a:ext uri="{FF2B5EF4-FFF2-40B4-BE49-F238E27FC236}">
              <a16:creationId xmlns:a16="http://schemas.microsoft.com/office/drawing/2014/main" id="{99CB55E2-12B5-4217-8368-95A5260847B7}"/>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8" name="直線コネクタ 617">
          <a:extLst>
            <a:ext uri="{FF2B5EF4-FFF2-40B4-BE49-F238E27FC236}">
              <a16:creationId xmlns:a16="http://schemas.microsoft.com/office/drawing/2014/main" id="{5C78E252-B10E-4663-8BB5-0FB4B51F76CF}"/>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9" name="テキスト ボックス 618">
          <a:extLst>
            <a:ext uri="{FF2B5EF4-FFF2-40B4-BE49-F238E27FC236}">
              <a16:creationId xmlns:a16="http://schemas.microsoft.com/office/drawing/2014/main" id="{84FE9B25-D300-4663-825C-33058305300A}"/>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0" name="直線コネクタ 619">
          <a:extLst>
            <a:ext uri="{FF2B5EF4-FFF2-40B4-BE49-F238E27FC236}">
              <a16:creationId xmlns:a16="http://schemas.microsoft.com/office/drawing/2014/main" id="{E48478B9-641A-41D0-B515-613E18627A5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1" name="テキスト ボックス 620">
          <a:extLst>
            <a:ext uri="{FF2B5EF4-FFF2-40B4-BE49-F238E27FC236}">
              <a16:creationId xmlns:a16="http://schemas.microsoft.com/office/drawing/2014/main" id="{44B6AA43-22EF-41B2-B8F0-92AB211E996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2" name="【公民館】&#10;有形固定資産減価償却率グラフ枠">
          <a:extLst>
            <a:ext uri="{FF2B5EF4-FFF2-40B4-BE49-F238E27FC236}">
              <a16:creationId xmlns:a16="http://schemas.microsoft.com/office/drawing/2014/main" id="{1FD8CB5B-5E46-4860-B3CD-98E300540C3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623" name="直線コネクタ 622">
          <a:extLst>
            <a:ext uri="{FF2B5EF4-FFF2-40B4-BE49-F238E27FC236}">
              <a16:creationId xmlns:a16="http://schemas.microsoft.com/office/drawing/2014/main" id="{6A73714B-46B4-404F-9C09-10FAFEDE0662}"/>
            </a:ext>
          </a:extLst>
        </xdr:cNvPr>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624" name="【公民館】&#10;有形固定資産減価償却率最小値テキスト">
          <a:extLst>
            <a:ext uri="{FF2B5EF4-FFF2-40B4-BE49-F238E27FC236}">
              <a16:creationId xmlns:a16="http://schemas.microsoft.com/office/drawing/2014/main" id="{864B52A3-ED43-4D8D-83C5-9267825B7C1A}"/>
            </a:ext>
          </a:extLst>
        </xdr:cNvPr>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625" name="直線コネクタ 624">
          <a:extLst>
            <a:ext uri="{FF2B5EF4-FFF2-40B4-BE49-F238E27FC236}">
              <a16:creationId xmlns:a16="http://schemas.microsoft.com/office/drawing/2014/main" id="{0FF33719-9783-4AB2-9609-8C4789B31344}"/>
            </a:ext>
          </a:extLst>
        </xdr:cNvPr>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26" name="【公民館】&#10;有形固定資産減価償却率最大値テキスト">
          <a:extLst>
            <a:ext uri="{FF2B5EF4-FFF2-40B4-BE49-F238E27FC236}">
              <a16:creationId xmlns:a16="http://schemas.microsoft.com/office/drawing/2014/main" id="{BB9F2E7A-D3FE-4525-A3E8-198287FC62DF}"/>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27" name="直線コネクタ 626">
          <a:extLst>
            <a:ext uri="{FF2B5EF4-FFF2-40B4-BE49-F238E27FC236}">
              <a16:creationId xmlns:a16="http://schemas.microsoft.com/office/drawing/2014/main" id="{DC6EE55F-65CE-4ED3-ABF4-133B1B9ED752}"/>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628" name="【公民館】&#10;有形固定資産減価償却率平均値テキスト">
          <a:extLst>
            <a:ext uri="{FF2B5EF4-FFF2-40B4-BE49-F238E27FC236}">
              <a16:creationId xmlns:a16="http://schemas.microsoft.com/office/drawing/2014/main" id="{B3FB4C3B-1654-4433-AE3C-905D56E7B794}"/>
            </a:ext>
          </a:extLst>
        </xdr:cNvPr>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629" name="フローチャート: 判断 628">
          <a:extLst>
            <a:ext uri="{FF2B5EF4-FFF2-40B4-BE49-F238E27FC236}">
              <a16:creationId xmlns:a16="http://schemas.microsoft.com/office/drawing/2014/main" id="{9389D8C8-B7CA-4D94-8714-67AEBF4E4026}"/>
            </a:ext>
          </a:extLst>
        </xdr:cNvPr>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630" name="フローチャート: 判断 629">
          <a:extLst>
            <a:ext uri="{FF2B5EF4-FFF2-40B4-BE49-F238E27FC236}">
              <a16:creationId xmlns:a16="http://schemas.microsoft.com/office/drawing/2014/main" id="{7ABDF988-A5DB-467A-9638-43ADF30CB187}"/>
            </a:ext>
          </a:extLst>
        </xdr:cNvPr>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123698</xdr:rowOff>
    </xdr:from>
    <xdr:to>
      <xdr:col>76</xdr:col>
      <xdr:colOff>165100</xdr:colOff>
      <xdr:row>105</xdr:row>
      <xdr:rowOff>53848</xdr:rowOff>
    </xdr:to>
    <xdr:sp macro="" textlink="">
      <xdr:nvSpPr>
        <xdr:cNvPr id="631" name="フローチャート: 判断 630">
          <a:extLst>
            <a:ext uri="{FF2B5EF4-FFF2-40B4-BE49-F238E27FC236}">
              <a16:creationId xmlns:a16="http://schemas.microsoft.com/office/drawing/2014/main" id="{E29C40DC-3923-4074-8F5C-252017A01F39}"/>
            </a:ext>
          </a:extLst>
        </xdr:cNvPr>
        <xdr:cNvSpPr/>
      </xdr:nvSpPr>
      <xdr:spPr>
        <a:xfrm>
          <a:off x="14541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99263975-1106-4B1D-ADB6-A96F0F2B10C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5EB54D07-30B8-4651-9D3D-B8A1C6B85E8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BF6D54BC-984B-4250-9E01-DC033B3C14B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DE49EBDC-5532-4A33-890F-8F7E031D5EC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C7580CC3-D1A1-4401-9B8C-F9CFA989688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164846</xdr:rowOff>
    </xdr:from>
    <xdr:to>
      <xdr:col>85</xdr:col>
      <xdr:colOff>177800</xdr:colOff>
      <xdr:row>104</xdr:row>
      <xdr:rowOff>94996</xdr:rowOff>
    </xdr:to>
    <xdr:sp macro="" textlink="">
      <xdr:nvSpPr>
        <xdr:cNvPr id="637" name="楕円 636">
          <a:extLst>
            <a:ext uri="{FF2B5EF4-FFF2-40B4-BE49-F238E27FC236}">
              <a16:creationId xmlns:a16="http://schemas.microsoft.com/office/drawing/2014/main" id="{52EA1C86-B7C6-4A01-B55E-22D7C1B6C3D6}"/>
            </a:ext>
          </a:extLst>
        </xdr:cNvPr>
        <xdr:cNvSpPr/>
      </xdr:nvSpPr>
      <xdr:spPr>
        <a:xfrm>
          <a:off x="162687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16273</xdr:rowOff>
    </xdr:from>
    <xdr:ext cx="405111" cy="259045"/>
    <xdr:sp macro="" textlink="">
      <xdr:nvSpPr>
        <xdr:cNvPr id="638" name="【公民館】&#10;有形固定資産減価償却率該当値テキスト">
          <a:extLst>
            <a:ext uri="{FF2B5EF4-FFF2-40B4-BE49-F238E27FC236}">
              <a16:creationId xmlns:a16="http://schemas.microsoft.com/office/drawing/2014/main" id="{9A4DEDF1-AD4A-425A-BF66-F2B9C5562FFB}"/>
            </a:ext>
          </a:extLst>
        </xdr:cNvPr>
        <xdr:cNvSpPr txBox="1"/>
      </xdr:nvSpPr>
      <xdr:spPr>
        <a:xfrm>
          <a:off x="16357600" y="1767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27687</xdr:rowOff>
    </xdr:from>
    <xdr:to>
      <xdr:col>81</xdr:col>
      <xdr:colOff>101600</xdr:colOff>
      <xdr:row>104</xdr:row>
      <xdr:rowOff>129287</xdr:rowOff>
    </xdr:to>
    <xdr:sp macro="" textlink="">
      <xdr:nvSpPr>
        <xdr:cNvPr id="639" name="楕円 638">
          <a:extLst>
            <a:ext uri="{FF2B5EF4-FFF2-40B4-BE49-F238E27FC236}">
              <a16:creationId xmlns:a16="http://schemas.microsoft.com/office/drawing/2014/main" id="{39B075B3-75FB-48A3-AA47-3289DDEBC814}"/>
            </a:ext>
          </a:extLst>
        </xdr:cNvPr>
        <xdr:cNvSpPr/>
      </xdr:nvSpPr>
      <xdr:spPr>
        <a:xfrm>
          <a:off x="15430500" y="17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44196</xdr:rowOff>
    </xdr:from>
    <xdr:to>
      <xdr:col>85</xdr:col>
      <xdr:colOff>127000</xdr:colOff>
      <xdr:row>104</xdr:row>
      <xdr:rowOff>78487</xdr:rowOff>
    </xdr:to>
    <xdr:cxnSp macro="">
      <xdr:nvCxnSpPr>
        <xdr:cNvPr id="640" name="直線コネクタ 639">
          <a:extLst>
            <a:ext uri="{FF2B5EF4-FFF2-40B4-BE49-F238E27FC236}">
              <a16:creationId xmlns:a16="http://schemas.microsoft.com/office/drawing/2014/main" id="{9CCF2F30-D902-4CE5-9694-47F8661EA9F2}"/>
            </a:ext>
          </a:extLst>
        </xdr:cNvPr>
        <xdr:cNvCxnSpPr/>
      </xdr:nvCxnSpPr>
      <xdr:spPr>
        <a:xfrm flipV="1">
          <a:off x="15481300" y="17874996"/>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20828</xdr:rowOff>
    </xdr:from>
    <xdr:to>
      <xdr:col>76</xdr:col>
      <xdr:colOff>165100</xdr:colOff>
      <xdr:row>104</xdr:row>
      <xdr:rowOff>122428</xdr:rowOff>
    </xdr:to>
    <xdr:sp macro="" textlink="">
      <xdr:nvSpPr>
        <xdr:cNvPr id="641" name="楕円 640">
          <a:extLst>
            <a:ext uri="{FF2B5EF4-FFF2-40B4-BE49-F238E27FC236}">
              <a16:creationId xmlns:a16="http://schemas.microsoft.com/office/drawing/2014/main" id="{EA71B5FC-75E2-4869-9972-2EBC3ABF2E6D}"/>
            </a:ext>
          </a:extLst>
        </xdr:cNvPr>
        <xdr:cNvSpPr/>
      </xdr:nvSpPr>
      <xdr:spPr>
        <a:xfrm>
          <a:off x="14541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71628</xdr:rowOff>
    </xdr:from>
    <xdr:to>
      <xdr:col>81</xdr:col>
      <xdr:colOff>50800</xdr:colOff>
      <xdr:row>104</xdr:row>
      <xdr:rowOff>78487</xdr:rowOff>
    </xdr:to>
    <xdr:cxnSp macro="">
      <xdr:nvCxnSpPr>
        <xdr:cNvPr id="642" name="直線コネクタ 641">
          <a:extLst>
            <a:ext uri="{FF2B5EF4-FFF2-40B4-BE49-F238E27FC236}">
              <a16:creationId xmlns:a16="http://schemas.microsoft.com/office/drawing/2014/main" id="{A2F4C530-86C0-4447-98D0-DA2F03B8D2F1}"/>
            </a:ext>
          </a:extLst>
        </xdr:cNvPr>
        <xdr:cNvCxnSpPr/>
      </xdr:nvCxnSpPr>
      <xdr:spPr>
        <a:xfrm>
          <a:off x="14592300" y="179024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124985</xdr:rowOff>
    </xdr:from>
    <xdr:ext cx="405111" cy="259045"/>
    <xdr:sp macro="" textlink="">
      <xdr:nvSpPr>
        <xdr:cNvPr id="643" name="n_1aveValue【公民館】&#10;有形固定資産減価償却率">
          <a:extLst>
            <a:ext uri="{FF2B5EF4-FFF2-40B4-BE49-F238E27FC236}">
              <a16:creationId xmlns:a16="http://schemas.microsoft.com/office/drawing/2014/main" id="{37DACC49-AF6D-41D2-8CD3-BDC2191472A8}"/>
            </a:ext>
          </a:extLst>
        </xdr:cNvPr>
        <xdr:cNvSpPr txBox="1"/>
      </xdr:nvSpPr>
      <xdr:spPr>
        <a:xfrm>
          <a:off x="152660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44975</xdr:rowOff>
    </xdr:from>
    <xdr:ext cx="405111" cy="259045"/>
    <xdr:sp macro="" textlink="">
      <xdr:nvSpPr>
        <xdr:cNvPr id="644" name="n_2aveValue【公民館】&#10;有形固定資産減価償却率">
          <a:extLst>
            <a:ext uri="{FF2B5EF4-FFF2-40B4-BE49-F238E27FC236}">
              <a16:creationId xmlns:a16="http://schemas.microsoft.com/office/drawing/2014/main" id="{7D925DC0-565C-48D3-9566-777EF8BA7E2E}"/>
            </a:ext>
          </a:extLst>
        </xdr:cNvPr>
        <xdr:cNvSpPr txBox="1"/>
      </xdr:nvSpPr>
      <xdr:spPr>
        <a:xfrm>
          <a:off x="14389744"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145814</xdr:rowOff>
    </xdr:from>
    <xdr:ext cx="405111" cy="259045"/>
    <xdr:sp macro="" textlink="">
      <xdr:nvSpPr>
        <xdr:cNvPr id="645" name="n_1mainValue【公民館】&#10;有形固定資産減価償却率">
          <a:extLst>
            <a:ext uri="{FF2B5EF4-FFF2-40B4-BE49-F238E27FC236}">
              <a16:creationId xmlns:a16="http://schemas.microsoft.com/office/drawing/2014/main" id="{2F35C879-4463-48BE-8C85-BCB1C71B3BDF}"/>
            </a:ext>
          </a:extLst>
        </xdr:cNvPr>
        <xdr:cNvSpPr txBox="1"/>
      </xdr:nvSpPr>
      <xdr:spPr>
        <a:xfrm>
          <a:off x="152660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138955</xdr:rowOff>
    </xdr:from>
    <xdr:ext cx="405111" cy="259045"/>
    <xdr:sp macro="" textlink="">
      <xdr:nvSpPr>
        <xdr:cNvPr id="646" name="n_2mainValue【公民館】&#10;有形固定資産減価償却率">
          <a:extLst>
            <a:ext uri="{FF2B5EF4-FFF2-40B4-BE49-F238E27FC236}">
              <a16:creationId xmlns:a16="http://schemas.microsoft.com/office/drawing/2014/main" id="{C901FC65-1CB0-4ED2-8D86-D75F61ED1237}"/>
            </a:ext>
          </a:extLst>
        </xdr:cNvPr>
        <xdr:cNvSpPr txBox="1"/>
      </xdr:nvSpPr>
      <xdr:spPr>
        <a:xfrm>
          <a:off x="143897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a16="http://schemas.microsoft.com/office/drawing/2014/main" id="{EAEEAA97-5190-4FD8-9734-DBAC1669E5C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a16="http://schemas.microsoft.com/office/drawing/2014/main" id="{EA699D72-E246-4750-9807-5081CF54767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a16="http://schemas.microsoft.com/office/drawing/2014/main" id="{278409BE-E878-4B97-BB31-868AB192DAC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a16="http://schemas.microsoft.com/office/drawing/2014/main" id="{93FF695E-6DD6-4500-9D23-D5D2697CFC5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a16="http://schemas.microsoft.com/office/drawing/2014/main" id="{B80385FE-ABD9-41C7-A2B2-D8755E1B9FE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a16="http://schemas.microsoft.com/office/drawing/2014/main" id="{E333C9F8-951A-4D46-8A0B-5B6C9E34DEF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a16="http://schemas.microsoft.com/office/drawing/2014/main" id="{DDCBF11D-68DF-4729-954F-2D826DB13BC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a16="http://schemas.microsoft.com/office/drawing/2014/main" id="{C2856D04-9B33-45DC-ADEF-E2F5E121FF4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5" name="テキスト ボックス 654">
          <a:extLst>
            <a:ext uri="{FF2B5EF4-FFF2-40B4-BE49-F238E27FC236}">
              <a16:creationId xmlns:a16="http://schemas.microsoft.com/office/drawing/2014/main" id="{12BDD2E3-5744-4F94-BF08-10F21092B3F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6" name="直線コネクタ 655">
          <a:extLst>
            <a:ext uri="{FF2B5EF4-FFF2-40B4-BE49-F238E27FC236}">
              <a16:creationId xmlns:a16="http://schemas.microsoft.com/office/drawing/2014/main" id="{69622B05-4E17-4EC6-9A57-74E3C7E6A09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7" name="直線コネクタ 656">
          <a:extLst>
            <a:ext uri="{FF2B5EF4-FFF2-40B4-BE49-F238E27FC236}">
              <a16:creationId xmlns:a16="http://schemas.microsoft.com/office/drawing/2014/main" id="{F55E9381-E595-4936-A0E8-D6E69667B9B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8" name="テキスト ボックス 657">
          <a:extLst>
            <a:ext uri="{FF2B5EF4-FFF2-40B4-BE49-F238E27FC236}">
              <a16:creationId xmlns:a16="http://schemas.microsoft.com/office/drawing/2014/main" id="{C71BA5F9-766D-4409-92BC-DF4704EA14C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9" name="直線コネクタ 658">
          <a:extLst>
            <a:ext uri="{FF2B5EF4-FFF2-40B4-BE49-F238E27FC236}">
              <a16:creationId xmlns:a16="http://schemas.microsoft.com/office/drawing/2014/main" id="{21E60B08-B951-42CD-B531-1B40C8C82FD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0" name="テキスト ボックス 659">
          <a:extLst>
            <a:ext uri="{FF2B5EF4-FFF2-40B4-BE49-F238E27FC236}">
              <a16:creationId xmlns:a16="http://schemas.microsoft.com/office/drawing/2014/main" id="{51D9AF39-2E1A-41C0-9578-23F27287330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1" name="直線コネクタ 660">
          <a:extLst>
            <a:ext uri="{FF2B5EF4-FFF2-40B4-BE49-F238E27FC236}">
              <a16:creationId xmlns:a16="http://schemas.microsoft.com/office/drawing/2014/main" id="{3341488B-D818-44C8-9CF4-13175B11A66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2" name="テキスト ボックス 661">
          <a:extLst>
            <a:ext uri="{FF2B5EF4-FFF2-40B4-BE49-F238E27FC236}">
              <a16:creationId xmlns:a16="http://schemas.microsoft.com/office/drawing/2014/main" id="{E9D986B9-8EA1-475D-B9AC-6270742F419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3" name="直線コネクタ 662">
          <a:extLst>
            <a:ext uri="{FF2B5EF4-FFF2-40B4-BE49-F238E27FC236}">
              <a16:creationId xmlns:a16="http://schemas.microsoft.com/office/drawing/2014/main" id="{5D14D5ED-6133-4AC8-BB89-058EA633E99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4" name="テキスト ボックス 663">
          <a:extLst>
            <a:ext uri="{FF2B5EF4-FFF2-40B4-BE49-F238E27FC236}">
              <a16:creationId xmlns:a16="http://schemas.microsoft.com/office/drawing/2014/main" id="{4ED36687-FB5B-4663-96C1-2F6F16880AD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5" name="直線コネクタ 664">
          <a:extLst>
            <a:ext uri="{FF2B5EF4-FFF2-40B4-BE49-F238E27FC236}">
              <a16:creationId xmlns:a16="http://schemas.microsoft.com/office/drawing/2014/main" id="{CA3C059E-2DDA-4726-B524-9ED3791C423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6" name="テキスト ボックス 665">
          <a:extLst>
            <a:ext uri="{FF2B5EF4-FFF2-40B4-BE49-F238E27FC236}">
              <a16:creationId xmlns:a16="http://schemas.microsoft.com/office/drawing/2014/main" id="{DC2ADCAC-B486-4046-A70D-50B82DA5431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7" name="直線コネクタ 666">
          <a:extLst>
            <a:ext uri="{FF2B5EF4-FFF2-40B4-BE49-F238E27FC236}">
              <a16:creationId xmlns:a16="http://schemas.microsoft.com/office/drawing/2014/main" id="{04F1B4BD-4153-41BE-8275-B21EAA07A48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8" name="テキスト ボックス 667">
          <a:extLst>
            <a:ext uri="{FF2B5EF4-FFF2-40B4-BE49-F238E27FC236}">
              <a16:creationId xmlns:a16="http://schemas.microsoft.com/office/drawing/2014/main" id="{F952D67C-D6C6-43E8-9513-0C214E34E8B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9" name="【公民館】&#10;一人当たり面積グラフ枠">
          <a:extLst>
            <a:ext uri="{FF2B5EF4-FFF2-40B4-BE49-F238E27FC236}">
              <a16:creationId xmlns:a16="http://schemas.microsoft.com/office/drawing/2014/main" id="{47968CA4-EFD2-4701-AE91-FEB16B54C89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70" name="直線コネクタ 669">
          <a:extLst>
            <a:ext uri="{FF2B5EF4-FFF2-40B4-BE49-F238E27FC236}">
              <a16:creationId xmlns:a16="http://schemas.microsoft.com/office/drawing/2014/main" id="{661CD977-A4BB-4B02-9AC1-0384E3543D55}"/>
            </a:ext>
          </a:extLst>
        </xdr:cNvPr>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71" name="【公民館】&#10;一人当たり面積最小値テキスト">
          <a:extLst>
            <a:ext uri="{FF2B5EF4-FFF2-40B4-BE49-F238E27FC236}">
              <a16:creationId xmlns:a16="http://schemas.microsoft.com/office/drawing/2014/main" id="{373A112F-ACA0-468C-8923-6C78C7A9A046}"/>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72" name="直線コネクタ 671">
          <a:extLst>
            <a:ext uri="{FF2B5EF4-FFF2-40B4-BE49-F238E27FC236}">
              <a16:creationId xmlns:a16="http://schemas.microsoft.com/office/drawing/2014/main" id="{AD132915-E158-47CD-AA36-2FA550CE2E0C}"/>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73" name="【公民館】&#10;一人当たり面積最大値テキスト">
          <a:extLst>
            <a:ext uri="{FF2B5EF4-FFF2-40B4-BE49-F238E27FC236}">
              <a16:creationId xmlns:a16="http://schemas.microsoft.com/office/drawing/2014/main" id="{63B48D5F-963E-4252-8CED-596662CA4766}"/>
            </a:ext>
          </a:extLst>
        </xdr:cNvPr>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74" name="直線コネクタ 673">
          <a:extLst>
            <a:ext uri="{FF2B5EF4-FFF2-40B4-BE49-F238E27FC236}">
              <a16:creationId xmlns:a16="http://schemas.microsoft.com/office/drawing/2014/main" id="{4C994924-EACB-43A8-9670-9962E1B48527}"/>
            </a:ext>
          </a:extLst>
        </xdr:cNvPr>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95902</xdr:rowOff>
    </xdr:from>
    <xdr:ext cx="469744" cy="259045"/>
    <xdr:sp macro="" textlink="">
      <xdr:nvSpPr>
        <xdr:cNvPr id="675" name="【公民館】&#10;一人当たり面積平均値テキスト">
          <a:extLst>
            <a:ext uri="{FF2B5EF4-FFF2-40B4-BE49-F238E27FC236}">
              <a16:creationId xmlns:a16="http://schemas.microsoft.com/office/drawing/2014/main" id="{49AA05EC-FF88-4D9B-A190-7CA1151E0ACF}"/>
            </a:ext>
          </a:extLst>
        </xdr:cNvPr>
        <xdr:cNvSpPr txBox="1"/>
      </xdr:nvSpPr>
      <xdr:spPr>
        <a:xfrm>
          <a:off x="22199600" y="18098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76" name="フローチャート: 判断 675">
          <a:extLst>
            <a:ext uri="{FF2B5EF4-FFF2-40B4-BE49-F238E27FC236}">
              <a16:creationId xmlns:a16="http://schemas.microsoft.com/office/drawing/2014/main" id="{BF857EED-8FE0-49B1-84BB-A0F507BDFA20}"/>
            </a:ext>
          </a:extLst>
        </xdr:cNvPr>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77" name="フローチャート: 判断 676">
          <a:extLst>
            <a:ext uri="{FF2B5EF4-FFF2-40B4-BE49-F238E27FC236}">
              <a16:creationId xmlns:a16="http://schemas.microsoft.com/office/drawing/2014/main" id="{927B0EA4-A33F-4B5B-BE1B-5539510EE6A2}"/>
            </a:ext>
          </a:extLst>
        </xdr:cNvPr>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137795</xdr:rowOff>
    </xdr:from>
    <xdr:to>
      <xdr:col>107</xdr:col>
      <xdr:colOff>101600</xdr:colOff>
      <xdr:row>106</xdr:row>
      <xdr:rowOff>67945</xdr:rowOff>
    </xdr:to>
    <xdr:sp macro="" textlink="">
      <xdr:nvSpPr>
        <xdr:cNvPr id="678" name="フローチャート: 判断 677">
          <a:extLst>
            <a:ext uri="{FF2B5EF4-FFF2-40B4-BE49-F238E27FC236}">
              <a16:creationId xmlns:a16="http://schemas.microsoft.com/office/drawing/2014/main" id="{F2AF2A56-B683-465E-A121-2C2F0181F29B}"/>
            </a:ext>
          </a:extLst>
        </xdr:cNvPr>
        <xdr:cNvSpPr/>
      </xdr:nvSpPr>
      <xdr:spPr>
        <a:xfrm>
          <a:off x="20383500" y="1814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FE13D788-36A0-4D3A-90B4-BC1BC6A1DCD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9AC60D81-3390-46D5-A265-D841454078F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4E4088EA-2AF0-43B1-8442-840749F5EDB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C35FD85E-521D-4259-97E3-A2D2801E4A5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62F16969-BDA7-4DB5-860D-7F798FF58A1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147320</xdr:rowOff>
    </xdr:from>
    <xdr:to>
      <xdr:col>116</xdr:col>
      <xdr:colOff>114300</xdr:colOff>
      <xdr:row>107</xdr:row>
      <xdr:rowOff>77470</xdr:rowOff>
    </xdr:to>
    <xdr:sp macro="" textlink="">
      <xdr:nvSpPr>
        <xdr:cNvPr id="684" name="楕円 683">
          <a:extLst>
            <a:ext uri="{FF2B5EF4-FFF2-40B4-BE49-F238E27FC236}">
              <a16:creationId xmlns:a16="http://schemas.microsoft.com/office/drawing/2014/main" id="{7D6DE8A9-AECD-4F67-ADBD-CFACFD561523}"/>
            </a:ext>
          </a:extLst>
        </xdr:cNvPr>
        <xdr:cNvSpPr/>
      </xdr:nvSpPr>
      <xdr:spPr>
        <a:xfrm>
          <a:off x="22110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125747</xdr:rowOff>
    </xdr:from>
    <xdr:ext cx="469744" cy="259045"/>
    <xdr:sp macro="" textlink="">
      <xdr:nvSpPr>
        <xdr:cNvPr id="685" name="【公民館】&#10;一人当たり面積該当値テキスト">
          <a:extLst>
            <a:ext uri="{FF2B5EF4-FFF2-40B4-BE49-F238E27FC236}">
              <a16:creationId xmlns:a16="http://schemas.microsoft.com/office/drawing/2014/main" id="{C7F42531-E403-4D16-91FB-BF17D182F69C}"/>
            </a:ext>
          </a:extLst>
        </xdr:cNvPr>
        <xdr:cNvSpPr txBox="1"/>
      </xdr:nvSpPr>
      <xdr:spPr>
        <a:xfrm>
          <a:off x="22199600"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153036</xdr:rowOff>
    </xdr:from>
    <xdr:to>
      <xdr:col>112</xdr:col>
      <xdr:colOff>38100</xdr:colOff>
      <xdr:row>107</xdr:row>
      <xdr:rowOff>83186</xdr:rowOff>
    </xdr:to>
    <xdr:sp macro="" textlink="">
      <xdr:nvSpPr>
        <xdr:cNvPr id="686" name="楕円 685">
          <a:extLst>
            <a:ext uri="{FF2B5EF4-FFF2-40B4-BE49-F238E27FC236}">
              <a16:creationId xmlns:a16="http://schemas.microsoft.com/office/drawing/2014/main" id="{2E1855E5-D229-4560-B606-F1D0D18E5925}"/>
            </a:ext>
          </a:extLst>
        </xdr:cNvPr>
        <xdr:cNvSpPr/>
      </xdr:nvSpPr>
      <xdr:spPr>
        <a:xfrm>
          <a:off x="21272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26670</xdr:rowOff>
    </xdr:from>
    <xdr:to>
      <xdr:col>116</xdr:col>
      <xdr:colOff>63500</xdr:colOff>
      <xdr:row>107</xdr:row>
      <xdr:rowOff>32386</xdr:rowOff>
    </xdr:to>
    <xdr:cxnSp macro="">
      <xdr:nvCxnSpPr>
        <xdr:cNvPr id="687" name="直線コネクタ 686">
          <a:extLst>
            <a:ext uri="{FF2B5EF4-FFF2-40B4-BE49-F238E27FC236}">
              <a16:creationId xmlns:a16="http://schemas.microsoft.com/office/drawing/2014/main" id="{94972F4D-5EAC-4C19-A618-1D980AC856E1}"/>
            </a:ext>
          </a:extLst>
        </xdr:cNvPr>
        <xdr:cNvCxnSpPr/>
      </xdr:nvCxnSpPr>
      <xdr:spPr>
        <a:xfrm flipV="1">
          <a:off x="21323300" y="183718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156845</xdr:rowOff>
    </xdr:from>
    <xdr:to>
      <xdr:col>107</xdr:col>
      <xdr:colOff>101600</xdr:colOff>
      <xdr:row>107</xdr:row>
      <xdr:rowOff>86995</xdr:rowOff>
    </xdr:to>
    <xdr:sp macro="" textlink="">
      <xdr:nvSpPr>
        <xdr:cNvPr id="688" name="楕円 687">
          <a:extLst>
            <a:ext uri="{FF2B5EF4-FFF2-40B4-BE49-F238E27FC236}">
              <a16:creationId xmlns:a16="http://schemas.microsoft.com/office/drawing/2014/main" id="{ED342DC7-2DDE-4D85-B817-259934D2C0F7}"/>
            </a:ext>
          </a:extLst>
        </xdr:cNvPr>
        <xdr:cNvSpPr/>
      </xdr:nvSpPr>
      <xdr:spPr>
        <a:xfrm>
          <a:off x="20383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32386</xdr:rowOff>
    </xdr:from>
    <xdr:to>
      <xdr:col>111</xdr:col>
      <xdr:colOff>177800</xdr:colOff>
      <xdr:row>107</xdr:row>
      <xdr:rowOff>36195</xdr:rowOff>
    </xdr:to>
    <xdr:cxnSp macro="">
      <xdr:nvCxnSpPr>
        <xdr:cNvPr id="689" name="直線コネクタ 688">
          <a:extLst>
            <a:ext uri="{FF2B5EF4-FFF2-40B4-BE49-F238E27FC236}">
              <a16:creationId xmlns:a16="http://schemas.microsoft.com/office/drawing/2014/main" id="{ABDF4790-485D-414F-AFC8-D16F666B4E43}"/>
            </a:ext>
          </a:extLst>
        </xdr:cNvPr>
        <xdr:cNvCxnSpPr/>
      </xdr:nvCxnSpPr>
      <xdr:spPr>
        <a:xfrm flipV="1">
          <a:off x="20434300" y="183775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690" name="n_1aveValue【公民館】&#10;一人当たり面積">
          <a:extLst>
            <a:ext uri="{FF2B5EF4-FFF2-40B4-BE49-F238E27FC236}">
              <a16:creationId xmlns:a16="http://schemas.microsoft.com/office/drawing/2014/main" id="{605D8F7A-393F-48D9-AC44-365BA0277497}"/>
            </a:ext>
          </a:extLst>
        </xdr:cNvPr>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84472</xdr:rowOff>
    </xdr:from>
    <xdr:ext cx="469744" cy="259045"/>
    <xdr:sp macro="" textlink="">
      <xdr:nvSpPr>
        <xdr:cNvPr id="691" name="n_2aveValue【公民館】&#10;一人当たり面積">
          <a:extLst>
            <a:ext uri="{FF2B5EF4-FFF2-40B4-BE49-F238E27FC236}">
              <a16:creationId xmlns:a16="http://schemas.microsoft.com/office/drawing/2014/main" id="{18F79E4C-F79B-4C71-90C7-67827161FCC1}"/>
            </a:ext>
          </a:extLst>
        </xdr:cNvPr>
        <xdr:cNvSpPr txBox="1"/>
      </xdr:nvSpPr>
      <xdr:spPr>
        <a:xfrm>
          <a:off x="20199427" y="1791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74313</xdr:rowOff>
    </xdr:from>
    <xdr:ext cx="469744" cy="259045"/>
    <xdr:sp macro="" textlink="">
      <xdr:nvSpPr>
        <xdr:cNvPr id="692" name="n_1mainValue【公民館】&#10;一人当たり面積">
          <a:extLst>
            <a:ext uri="{FF2B5EF4-FFF2-40B4-BE49-F238E27FC236}">
              <a16:creationId xmlns:a16="http://schemas.microsoft.com/office/drawing/2014/main" id="{64F2C16C-62D3-4BA2-ABB7-E306E5564D8F}"/>
            </a:ext>
          </a:extLst>
        </xdr:cNvPr>
        <xdr:cNvSpPr txBox="1"/>
      </xdr:nvSpPr>
      <xdr:spPr>
        <a:xfrm>
          <a:off x="21075727" y="184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78122</xdr:rowOff>
    </xdr:from>
    <xdr:ext cx="469744" cy="259045"/>
    <xdr:sp macro="" textlink="">
      <xdr:nvSpPr>
        <xdr:cNvPr id="693" name="n_2mainValue【公民館】&#10;一人当たり面積">
          <a:extLst>
            <a:ext uri="{FF2B5EF4-FFF2-40B4-BE49-F238E27FC236}">
              <a16:creationId xmlns:a16="http://schemas.microsoft.com/office/drawing/2014/main" id="{2496651C-B64A-454A-BCB0-34C6E73C5202}"/>
            </a:ext>
          </a:extLst>
        </xdr:cNvPr>
        <xdr:cNvSpPr txBox="1"/>
      </xdr:nvSpPr>
      <xdr:spPr>
        <a:xfrm>
          <a:off x="20199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a:extLst>
            <a:ext uri="{FF2B5EF4-FFF2-40B4-BE49-F238E27FC236}">
              <a16:creationId xmlns:a16="http://schemas.microsoft.com/office/drawing/2014/main" id="{683542FE-6195-45C4-B14F-558DCA535D5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a:extLst>
            <a:ext uri="{FF2B5EF4-FFF2-40B4-BE49-F238E27FC236}">
              <a16:creationId xmlns:a16="http://schemas.microsoft.com/office/drawing/2014/main" id="{541FF29D-4823-448C-8FFD-A0325F12DFC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a:extLst>
            <a:ext uri="{FF2B5EF4-FFF2-40B4-BE49-F238E27FC236}">
              <a16:creationId xmlns:a16="http://schemas.microsoft.com/office/drawing/2014/main" id="{EF8C3C4F-5304-4BEA-8826-528BA69DCE5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類似団体内平均値と比較し、有形固定資産減価償却率が高くなっているのは、</a:t>
          </a:r>
          <a:r>
            <a:rPr lang="ja-JP" altLang="en-US" sz="1600" b="0" i="0" u="none" strike="noStrike" baseline="0">
              <a:solidFill>
                <a:schemeClr val="dk1"/>
              </a:solidFill>
              <a:latin typeface="+mn-lt"/>
              <a:ea typeface="+mn-ea"/>
              <a:cs typeface="+mn-cs"/>
            </a:rPr>
            <a:t>認定こども園・幼稚園・保育所、</a:t>
          </a:r>
          <a:r>
            <a:rPr kumimoji="1" lang="ja-JP" altLang="ja-JP" sz="1600">
              <a:solidFill>
                <a:schemeClr val="dk1"/>
              </a:solidFill>
              <a:effectLst/>
              <a:latin typeface="+mn-lt"/>
              <a:ea typeface="+mn-ea"/>
              <a:cs typeface="+mn-cs"/>
            </a:rPr>
            <a:t>学校施設、保健センター・保健所、福祉施設、</a:t>
          </a:r>
          <a:r>
            <a:rPr kumimoji="1" lang="ja-JP" altLang="en-US" sz="1600">
              <a:solidFill>
                <a:schemeClr val="dk1"/>
              </a:solidFill>
              <a:effectLst/>
              <a:latin typeface="+mn-lt"/>
              <a:ea typeface="+mn-ea"/>
              <a:cs typeface="+mn-cs"/>
            </a:rPr>
            <a:t>消防施設、</a:t>
          </a:r>
          <a:r>
            <a:rPr kumimoji="1" lang="ja-JP" altLang="ja-JP" sz="1600">
              <a:solidFill>
                <a:schemeClr val="dk1"/>
              </a:solidFill>
              <a:effectLst/>
              <a:latin typeface="+mn-lt"/>
              <a:ea typeface="+mn-ea"/>
              <a:cs typeface="+mn-cs"/>
            </a:rPr>
            <a:t>市民会館で</a:t>
          </a:r>
          <a:r>
            <a:rPr kumimoji="1" lang="ja-JP" altLang="en-US" sz="1600">
              <a:solidFill>
                <a:schemeClr val="dk1"/>
              </a:solidFill>
              <a:effectLst/>
              <a:latin typeface="+mn-lt"/>
              <a:ea typeface="+mn-ea"/>
              <a:cs typeface="+mn-cs"/>
            </a:rPr>
            <a:t>ある。</a:t>
          </a:r>
          <a:endParaRPr kumimoji="1" lang="en-US" altLang="ja-JP" sz="16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600" b="0" i="0" baseline="0">
              <a:solidFill>
                <a:schemeClr val="dk1"/>
              </a:solidFill>
              <a:effectLst/>
              <a:latin typeface="+mn-lt"/>
              <a:ea typeface="+mn-ea"/>
              <a:cs typeface="+mn-cs"/>
            </a:rPr>
            <a:t>認定こども園・幼稚園・保育所</a:t>
          </a:r>
          <a:r>
            <a:rPr lang="ja-JP" altLang="en-US" sz="1600" b="0" i="0" baseline="0">
              <a:solidFill>
                <a:schemeClr val="dk1"/>
              </a:solidFill>
              <a:effectLst/>
              <a:latin typeface="+mn-lt"/>
              <a:ea typeface="+mn-ea"/>
              <a:cs typeface="+mn-cs"/>
            </a:rPr>
            <a:t>については、</a:t>
          </a:r>
          <a:r>
            <a:rPr lang="en-US" altLang="ja-JP" sz="1600" b="0" i="0" baseline="0">
              <a:solidFill>
                <a:schemeClr val="dk1"/>
              </a:solidFill>
              <a:effectLst/>
              <a:latin typeface="+mn-lt"/>
              <a:ea typeface="+mn-ea"/>
              <a:cs typeface="+mn-cs"/>
            </a:rPr>
            <a:t>1</a:t>
          </a:r>
          <a:r>
            <a:rPr lang="ja-JP" altLang="en-US" sz="1600" b="0" i="0" baseline="0">
              <a:solidFill>
                <a:schemeClr val="dk1"/>
              </a:solidFill>
              <a:effectLst/>
              <a:latin typeface="+mn-lt"/>
              <a:ea typeface="+mn-ea"/>
              <a:cs typeface="+mn-cs"/>
            </a:rPr>
            <a:t>施設あるが既に耐用年数を過ぎている。</a:t>
          </a:r>
          <a:r>
            <a:rPr kumimoji="1" lang="ja-JP" altLang="ja-JP" sz="1600">
              <a:solidFill>
                <a:schemeClr val="dk1"/>
              </a:solidFill>
              <a:effectLst/>
              <a:latin typeface="+mn-lt"/>
              <a:ea typeface="+mn-ea"/>
              <a:cs typeface="+mn-cs"/>
            </a:rPr>
            <a:t>今後</a:t>
          </a:r>
          <a:r>
            <a:rPr kumimoji="1" lang="ja-JP" altLang="en-US" sz="1600">
              <a:solidFill>
                <a:schemeClr val="dk1"/>
              </a:solidFill>
              <a:effectLst/>
              <a:latin typeface="+mn-lt"/>
              <a:ea typeface="+mn-ea"/>
              <a:cs typeface="+mn-cs"/>
            </a:rPr>
            <a:t>、個別計画を策定するなかで</a:t>
          </a:r>
          <a:r>
            <a:rPr kumimoji="1" lang="ja-JP" altLang="ja-JP" sz="1600">
              <a:solidFill>
                <a:schemeClr val="dk1"/>
              </a:solidFill>
              <a:effectLst/>
              <a:latin typeface="+mn-lt"/>
              <a:ea typeface="+mn-ea"/>
              <a:cs typeface="+mn-cs"/>
            </a:rPr>
            <a:t>関係各課と連携を図りながら</a:t>
          </a:r>
          <a:r>
            <a:rPr lang="ja-JP" altLang="ja-JP" sz="1600" b="0" i="0" baseline="0">
              <a:solidFill>
                <a:schemeClr val="dk1"/>
              </a:solidFill>
              <a:effectLst/>
              <a:latin typeface="+mn-lt"/>
              <a:ea typeface="+mn-ea"/>
              <a:cs typeface="+mn-cs"/>
            </a:rPr>
            <a:t>保育所</a:t>
          </a:r>
          <a:r>
            <a:rPr lang="ja-JP" altLang="en-US" sz="1600" b="0" i="0" baseline="0">
              <a:solidFill>
                <a:schemeClr val="dk1"/>
              </a:solidFill>
              <a:effectLst/>
              <a:latin typeface="+mn-lt"/>
              <a:ea typeface="+mn-ea"/>
              <a:cs typeface="+mn-cs"/>
            </a:rPr>
            <a:t>の</a:t>
          </a:r>
          <a:r>
            <a:rPr kumimoji="1" lang="ja-JP" altLang="ja-JP" sz="1600">
              <a:solidFill>
                <a:schemeClr val="dk1"/>
              </a:solidFill>
              <a:effectLst/>
              <a:latin typeface="+mn-lt"/>
              <a:ea typeface="+mn-ea"/>
              <a:cs typeface="+mn-cs"/>
            </a:rPr>
            <a:t>あり方の検討を行う。</a:t>
          </a:r>
          <a:endParaRPr lang="ja-JP" altLang="ja-JP" sz="2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学校施設については，</a:t>
          </a:r>
          <a:r>
            <a:rPr kumimoji="1" lang="ja-JP" altLang="en-US" sz="1600">
              <a:solidFill>
                <a:schemeClr val="dk1"/>
              </a:solidFill>
              <a:effectLst/>
              <a:latin typeface="+mn-lt"/>
              <a:ea typeface="+mn-ea"/>
              <a:cs typeface="+mn-cs"/>
            </a:rPr>
            <a:t>半数近く</a:t>
          </a:r>
          <a:r>
            <a:rPr kumimoji="1" lang="ja-JP" altLang="ja-JP" sz="1600">
              <a:solidFill>
                <a:schemeClr val="dk1"/>
              </a:solidFill>
              <a:effectLst/>
              <a:latin typeface="+mn-lt"/>
              <a:ea typeface="+mn-ea"/>
              <a:cs typeface="+mn-cs"/>
            </a:rPr>
            <a:t>の施設が耐用年数を過ぎている。</a:t>
          </a:r>
          <a:r>
            <a:rPr kumimoji="1" lang="ja-JP" altLang="en-US" sz="1600">
              <a:solidFill>
                <a:schemeClr val="dk1"/>
              </a:solidFill>
              <a:effectLst/>
              <a:latin typeface="+mn-lt"/>
              <a:ea typeface="+mn-ea"/>
              <a:cs typeface="+mn-cs"/>
            </a:rPr>
            <a:t>現在、学校施設長寿命化計画を策定途中で</a:t>
          </a:r>
          <a:r>
            <a:rPr kumimoji="1" lang="ja-JP" altLang="ja-JP" sz="1600">
              <a:solidFill>
                <a:schemeClr val="dk1"/>
              </a:solidFill>
              <a:effectLst/>
              <a:latin typeface="+mn-lt"/>
              <a:ea typeface="+mn-ea"/>
              <a:cs typeface="+mn-cs"/>
            </a:rPr>
            <a:t>施設の老朽化の状況も踏まえ検討していく。</a:t>
          </a:r>
          <a:endParaRPr lang="ja-JP" altLang="ja-JP" sz="20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00E6792-9E56-42EA-AA77-2BCBD4EB6B5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78E9769-B28E-48D8-A03C-FB1B10B944A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00F8660-1683-4DBF-907E-2DF102179C1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85F9DE1-7C0E-44E5-91AB-23CD8435ADA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88C471C-0C0D-4D22-9BA7-5017DC33313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51B2816-3DED-4E19-B970-D8D6A24E3A1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FD8624E-9D1C-4BDB-AC28-24F70AFE1C9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544CAE2-530A-409D-A853-5BFC74901B1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A6008D8-AD7A-496D-B3EA-1D9521A8D02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FE3D74F-B467-407D-B3C4-56A4F31FB12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15,774
15,693
308.10
11,456,257
11,132,316
315,626
6,034,298
10,033,960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AA52DB-9A8C-44B6-859D-6F2E3938CA5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4BA73CA-92F3-4CF5-8BF6-4B52B47093D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246E176-16CA-4AE8-8AD2-997F0461FAE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00D0B89-C79D-40A7-8A76-62A9372E3DB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DE342BD-423B-47B7-A453-6508E998EC8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B8E2517-FDD3-4523-8143-9232EB36627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A45895F-F96B-4F1B-B420-A4E547A1F82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EACAF3B-7113-4FC1-BC84-E1BD2E3BE41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886131B-EE4B-4507-A935-007741D5065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03F69D8-A5CA-4F9E-BE60-368A841E54F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618AC5C-7434-4311-967A-DBFB23C8D51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A259E9A-7CBB-4884-BF95-3110B51CD36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4FD8925-48B3-4437-8219-0FC18A2D334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E1B7DCD-6E8E-4A95-A0C4-D2D38CB89B5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E8DBA93-693D-4CC4-A3E6-0C728B9D8FD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F1092A3-1666-470E-8B2F-75296A5B748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42A1972-588A-4159-BD2E-7BFC586BD8C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B040853-FB6B-4C89-B5C5-10BC24AA085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D8155721-EA9C-4B1A-A0E6-475F6B058334}"/>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CC27845-4831-4492-8DE1-DF3B17C2D25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68D783B-4E08-4079-AC04-681016A803B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054AFCE-7C55-480C-A8C0-97B5A996A26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BE5E1DF-1E00-4F3B-8794-A0E2ABD6909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074D458-3EA0-4053-96D7-2BF1F3F601B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33E3ED7-CE7A-4F72-96EB-572AD6DD08E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C65EB9F-D823-4C49-B017-5CBA380A7C7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38605AB-2F51-4F49-8DD3-A5D947A5CB7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A1BB594-0440-488B-B0B5-3BD2199C521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E436AE33-50D4-48EF-8898-BE9965FB483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8FC2761E-C771-4EAF-9750-E51CA09AFEC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5DF7156E-C204-4E40-8970-945105E76C4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39460193-0D11-4619-9FB0-4B7E0D5F2F2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39B77F5C-5240-4035-AB12-8198077A8CE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D152ED7C-B564-44B1-90E9-5BFA37132F4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45E1A2A8-CD05-418D-BD28-A358609676C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852175A-2D51-4C26-8A8A-AE1B473C24F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7678AED0-5FAF-443A-BC1F-D615D758D54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F136A30E-74EA-4FD3-B3FA-608D99F92D3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91E62016-8E80-4D91-A172-C2844263356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95ED64B8-8EE9-4AA9-88B6-4C63D1D317B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32EBF8BB-1280-4A90-8776-23D8CF31E90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992E88C7-0619-416E-A838-41B0DF507E3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AC1D96A0-090D-4E85-92D2-3C6F8CF1B8B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C558DCD1-156C-4D38-AF1B-8189740B0C6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C89F40E9-EBD9-4CD5-9018-B76D5BFB887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00C9741D-90B2-42A4-9E7C-59BA03E46E8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065F1630-63BF-42B9-8A7B-DDA49680907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1FDF908C-C46E-4F22-8D93-AEB75ACB196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6CBB2D80-200F-469D-94E9-8BD53C423A4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1945C9A5-00E0-4D45-AA6B-ADE8F7F3AA5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5CD5CD84-ED38-4771-9EBF-B0A7F43352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4A4F5B9D-FD75-4295-90F7-9DC7F0AAF726}"/>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31EB305A-8213-4E98-8E7A-E794C68945A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42FB4AFF-1F3E-48A2-BDA4-0CA60BA5D4D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7009A83D-ECB9-4792-A425-2ED35E1C9F7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AC6233D7-175A-4E51-B011-77011BDD22B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9E606D55-E105-4A63-85ED-27AA5D72164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A328A0D2-F8B3-480C-AC5E-A67A792B580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8D700844-083D-445D-B31B-C6011D9820F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624A3C54-883A-47A4-A073-A9D49B1E6BD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a:extLst>
            <a:ext uri="{FF2B5EF4-FFF2-40B4-BE49-F238E27FC236}">
              <a16:creationId xmlns:a16="http://schemas.microsoft.com/office/drawing/2014/main" id="{BCE9449F-4A2D-4DF3-B210-40A6CDC6549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a:extLst>
            <a:ext uri="{FF2B5EF4-FFF2-40B4-BE49-F238E27FC236}">
              <a16:creationId xmlns:a16="http://schemas.microsoft.com/office/drawing/2014/main" id="{C1AED084-3560-43AA-B0EA-394E3FB61EE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74" name="直線コネクタ 73">
          <a:extLst>
            <a:ext uri="{FF2B5EF4-FFF2-40B4-BE49-F238E27FC236}">
              <a16:creationId xmlns:a16="http://schemas.microsoft.com/office/drawing/2014/main" id="{4126B3E5-7251-4AC8-A914-4A9274F7CE0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75" name="テキスト ボックス 74">
          <a:extLst>
            <a:ext uri="{FF2B5EF4-FFF2-40B4-BE49-F238E27FC236}">
              <a16:creationId xmlns:a16="http://schemas.microsoft.com/office/drawing/2014/main" id="{66EEA9BF-C928-4116-96E1-62460A797C35}"/>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6" name="直線コネクタ 75">
          <a:extLst>
            <a:ext uri="{FF2B5EF4-FFF2-40B4-BE49-F238E27FC236}">
              <a16:creationId xmlns:a16="http://schemas.microsoft.com/office/drawing/2014/main" id="{3FEA3414-F156-483C-BBDC-0D27968B740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7" name="テキスト ボックス 76">
          <a:extLst>
            <a:ext uri="{FF2B5EF4-FFF2-40B4-BE49-F238E27FC236}">
              <a16:creationId xmlns:a16="http://schemas.microsoft.com/office/drawing/2014/main" id="{6CA148C2-429E-481B-9073-4125A32812C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78" name="直線コネクタ 77">
          <a:extLst>
            <a:ext uri="{FF2B5EF4-FFF2-40B4-BE49-F238E27FC236}">
              <a16:creationId xmlns:a16="http://schemas.microsoft.com/office/drawing/2014/main" id="{EFAEE21E-521B-4D75-8FF6-75D4F4FDA30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79" name="テキスト ボックス 78">
          <a:extLst>
            <a:ext uri="{FF2B5EF4-FFF2-40B4-BE49-F238E27FC236}">
              <a16:creationId xmlns:a16="http://schemas.microsoft.com/office/drawing/2014/main" id="{581BAB72-50F8-4201-A883-F9A9BA56B65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0" name="直線コネクタ 79">
          <a:extLst>
            <a:ext uri="{FF2B5EF4-FFF2-40B4-BE49-F238E27FC236}">
              <a16:creationId xmlns:a16="http://schemas.microsoft.com/office/drawing/2014/main" id="{5529A854-FC8C-4FFF-BE77-4F7490C6181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1" name="テキスト ボックス 80">
          <a:extLst>
            <a:ext uri="{FF2B5EF4-FFF2-40B4-BE49-F238E27FC236}">
              <a16:creationId xmlns:a16="http://schemas.microsoft.com/office/drawing/2014/main" id="{7AF7DE5F-D0E1-4003-B9DA-56605FBADF1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2" name="直線コネクタ 81">
          <a:extLst>
            <a:ext uri="{FF2B5EF4-FFF2-40B4-BE49-F238E27FC236}">
              <a16:creationId xmlns:a16="http://schemas.microsoft.com/office/drawing/2014/main" id="{66077022-C9FD-4A32-9F49-55DA21D0781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3" name="テキスト ボックス 82">
          <a:extLst>
            <a:ext uri="{FF2B5EF4-FFF2-40B4-BE49-F238E27FC236}">
              <a16:creationId xmlns:a16="http://schemas.microsoft.com/office/drawing/2014/main" id="{8EE91560-7530-4DAC-87CA-B631D63E039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4" name="直線コネクタ 83">
          <a:extLst>
            <a:ext uri="{FF2B5EF4-FFF2-40B4-BE49-F238E27FC236}">
              <a16:creationId xmlns:a16="http://schemas.microsoft.com/office/drawing/2014/main" id="{51B549F8-65CC-4668-9B48-62635F334F7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85" name="テキスト ボックス 84">
          <a:extLst>
            <a:ext uri="{FF2B5EF4-FFF2-40B4-BE49-F238E27FC236}">
              <a16:creationId xmlns:a16="http://schemas.microsoft.com/office/drawing/2014/main" id="{FCE559FD-2C1A-4C6F-B373-E118553E0AB1}"/>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09C01548-98F4-4DC1-BF7C-251BC14D2EA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7" name="テキスト ボックス 86">
          <a:extLst>
            <a:ext uri="{FF2B5EF4-FFF2-40B4-BE49-F238E27FC236}">
              <a16:creationId xmlns:a16="http://schemas.microsoft.com/office/drawing/2014/main" id="{F70E4622-E850-428D-BC9E-FE2F4628A99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727F2BFD-672D-4667-BBB0-0BFD0210739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89" name="直線コネクタ 88">
          <a:extLst>
            <a:ext uri="{FF2B5EF4-FFF2-40B4-BE49-F238E27FC236}">
              <a16:creationId xmlns:a16="http://schemas.microsoft.com/office/drawing/2014/main" id="{EAA446F8-FFAD-44C9-8540-E39EED08C36A}"/>
            </a:ext>
          </a:extLst>
        </xdr:cNvPr>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90" name="【福祉施設】&#10;有形固定資産減価償却率最小値テキスト">
          <a:extLst>
            <a:ext uri="{FF2B5EF4-FFF2-40B4-BE49-F238E27FC236}">
              <a16:creationId xmlns:a16="http://schemas.microsoft.com/office/drawing/2014/main" id="{BD7CA888-9EA4-47D7-A280-72FB4B1B2FAF}"/>
            </a:ext>
          </a:extLst>
        </xdr:cNvPr>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91" name="直線コネクタ 90">
          <a:extLst>
            <a:ext uri="{FF2B5EF4-FFF2-40B4-BE49-F238E27FC236}">
              <a16:creationId xmlns:a16="http://schemas.microsoft.com/office/drawing/2014/main" id="{28337513-EE68-4A6C-B4C8-9C294DB9114D}"/>
            </a:ext>
          </a:extLst>
        </xdr:cNvPr>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92" name="【福祉施設】&#10;有形固定資産減価償却率最大値テキスト">
          <a:extLst>
            <a:ext uri="{FF2B5EF4-FFF2-40B4-BE49-F238E27FC236}">
              <a16:creationId xmlns:a16="http://schemas.microsoft.com/office/drawing/2014/main" id="{C9B3D612-99DA-41B3-9E13-6E7E152A623F}"/>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93" name="直線コネクタ 92">
          <a:extLst>
            <a:ext uri="{FF2B5EF4-FFF2-40B4-BE49-F238E27FC236}">
              <a16:creationId xmlns:a16="http://schemas.microsoft.com/office/drawing/2014/main" id="{A1BAF501-DF77-4B1B-9C77-4077A9CAB0B3}"/>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94" name="【福祉施設】&#10;有形固定資産減価償却率平均値テキスト">
          <a:extLst>
            <a:ext uri="{FF2B5EF4-FFF2-40B4-BE49-F238E27FC236}">
              <a16:creationId xmlns:a16="http://schemas.microsoft.com/office/drawing/2014/main" id="{4F53FECC-0AD7-4C3A-88B1-435CDE31DB82}"/>
            </a:ext>
          </a:extLst>
        </xdr:cNvPr>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95" name="フローチャート: 判断 94">
          <a:extLst>
            <a:ext uri="{FF2B5EF4-FFF2-40B4-BE49-F238E27FC236}">
              <a16:creationId xmlns:a16="http://schemas.microsoft.com/office/drawing/2014/main" id="{EA653CFE-ADEE-4C2E-88F5-60BA8F2D37BE}"/>
            </a:ext>
          </a:extLst>
        </xdr:cNvPr>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96" name="フローチャート: 判断 95">
          <a:extLst>
            <a:ext uri="{FF2B5EF4-FFF2-40B4-BE49-F238E27FC236}">
              <a16:creationId xmlns:a16="http://schemas.microsoft.com/office/drawing/2014/main" id="{E23B4188-95AD-4F28-A489-340FD08E360C}"/>
            </a:ext>
          </a:extLst>
        </xdr:cNvPr>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84926</xdr:rowOff>
    </xdr:from>
    <xdr:ext cx="405111" cy="259045"/>
    <xdr:sp macro="" textlink="">
      <xdr:nvSpPr>
        <xdr:cNvPr id="97" name="n_1aveValue【福祉施設】&#10;有形固定資産減価償却率">
          <a:extLst>
            <a:ext uri="{FF2B5EF4-FFF2-40B4-BE49-F238E27FC236}">
              <a16:creationId xmlns:a16="http://schemas.microsoft.com/office/drawing/2014/main" id="{2886E4F7-71D2-4EDA-B9CA-28AB922A2525}"/>
            </a:ext>
          </a:extLst>
        </xdr:cNvPr>
        <xdr:cNvSpPr txBox="1"/>
      </xdr:nvSpPr>
      <xdr:spPr>
        <a:xfrm>
          <a:off x="35820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1995</xdr:rowOff>
    </xdr:from>
    <xdr:to>
      <xdr:col>15</xdr:col>
      <xdr:colOff>101600</xdr:colOff>
      <xdr:row>82</xdr:row>
      <xdr:rowOff>103595</xdr:rowOff>
    </xdr:to>
    <xdr:sp macro="" textlink="">
      <xdr:nvSpPr>
        <xdr:cNvPr id="98" name="フローチャート: 判断 97">
          <a:extLst>
            <a:ext uri="{FF2B5EF4-FFF2-40B4-BE49-F238E27FC236}">
              <a16:creationId xmlns:a16="http://schemas.microsoft.com/office/drawing/2014/main" id="{D1488AE1-33B0-4C3A-9AD3-E8D6FBF047DB}"/>
            </a:ext>
          </a:extLst>
        </xdr:cNvPr>
        <xdr:cNvSpPr/>
      </xdr:nvSpPr>
      <xdr:spPr>
        <a:xfrm>
          <a:off x="2857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94722</xdr:rowOff>
    </xdr:from>
    <xdr:ext cx="405111" cy="259045"/>
    <xdr:sp macro="" textlink="">
      <xdr:nvSpPr>
        <xdr:cNvPr id="99" name="n_2aveValue【福祉施設】&#10;有形固定資産減価償却率">
          <a:extLst>
            <a:ext uri="{FF2B5EF4-FFF2-40B4-BE49-F238E27FC236}">
              <a16:creationId xmlns:a16="http://schemas.microsoft.com/office/drawing/2014/main" id="{A42896D1-5D79-4E5D-A350-9FEB464C5ED8}"/>
            </a:ext>
          </a:extLst>
        </xdr:cNvPr>
        <xdr:cNvSpPr txBox="1"/>
      </xdr:nvSpPr>
      <xdr:spPr>
        <a:xfrm>
          <a:off x="27057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570911E0-C9C1-42FD-A0F7-1B40310E6AE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42E27F23-FAFB-4132-9710-704D227392E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1D2311EA-588D-4AAB-B481-6D767AD69F4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9CBFFCFB-38D0-4761-81DA-67B059681ED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B3EE3F0C-B928-46D6-972D-CD37FF49DC1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119562</xdr:rowOff>
    </xdr:from>
    <xdr:to>
      <xdr:col>24</xdr:col>
      <xdr:colOff>114300</xdr:colOff>
      <xdr:row>78</xdr:row>
      <xdr:rowOff>49712</xdr:rowOff>
    </xdr:to>
    <xdr:sp macro="" textlink="">
      <xdr:nvSpPr>
        <xdr:cNvPr id="105" name="楕円 104">
          <a:extLst>
            <a:ext uri="{FF2B5EF4-FFF2-40B4-BE49-F238E27FC236}">
              <a16:creationId xmlns:a16="http://schemas.microsoft.com/office/drawing/2014/main" id="{1ED89A2C-E8F1-473E-A7AD-3EF7B6E3A1CD}"/>
            </a:ext>
          </a:extLst>
        </xdr:cNvPr>
        <xdr:cNvSpPr/>
      </xdr:nvSpPr>
      <xdr:spPr>
        <a:xfrm>
          <a:off x="4584700" y="133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34489</xdr:rowOff>
    </xdr:from>
    <xdr:ext cx="405111" cy="259045"/>
    <xdr:sp macro="" textlink="">
      <xdr:nvSpPr>
        <xdr:cNvPr id="106" name="【福祉施設】&#10;有形固定資産減価償却率該当値テキスト">
          <a:extLst>
            <a:ext uri="{FF2B5EF4-FFF2-40B4-BE49-F238E27FC236}">
              <a16:creationId xmlns:a16="http://schemas.microsoft.com/office/drawing/2014/main" id="{675BB3AE-27D7-4016-9D8A-59E298B8B523}"/>
            </a:ext>
          </a:extLst>
        </xdr:cNvPr>
        <xdr:cNvSpPr txBox="1"/>
      </xdr:nvSpPr>
      <xdr:spPr>
        <a:xfrm>
          <a:off x="4673600" y="13236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129358</xdr:rowOff>
    </xdr:from>
    <xdr:to>
      <xdr:col>20</xdr:col>
      <xdr:colOff>38100</xdr:colOff>
      <xdr:row>78</xdr:row>
      <xdr:rowOff>59508</xdr:rowOff>
    </xdr:to>
    <xdr:sp macro="" textlink="">
      <xdr:nvSpPr>
        <xdr:cNvPr id="107" name="楕円 106">
          <a:extLst>
            <a:ext uri="{FF2B5EF4-FFF2-40B4-BE49-F238E27FC236}">
              <a16:creationId xmlns:a16="http://schemas.microsoft.com/office/drawing/2014/main" id="{A4097B08-8262-4731-8184-63E8E438C052}"/>
            </a:ext>
          </a:extLst>
        </xdr:cNvPr>
        <xdr:cNvSpPr/>
      </xdr:nvSpPr>
      <xdr:spPr>
        <a:xfrm>
          <a:off x="3746500" y="133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170362</xdr:rowOff>
    </xdr:from>
    <xdr:to>
      <xdr:col>24</xdr:col>
      <xdr:colOff>63500</xdr:colOff>
      <xdr:row>78</xdr:row>
      <xdr:rowOff>8708</xdr:rowOff>
    </xdr:to>
    <xdr:cxnSp macro="">
      <xdr:nvCxnSpPr>
        <xdr:cNvPr id="108" name="直線コネクタ 107">
          <a:extLst>
            <a:ext uri="{FF2B5EF4-FFF2-40B4-BE49-F238E27FC236}">
              <a16:creationId xmlns:a16="http://schemas.microsoft.com/office/drawing/2014/main" id="{1FFE1CF8-99EC-4FA8-96A4-D60602F4960E}"/>
            </a:ext>
          </a:extLst>
        </xdr:cNvPr>
        <xdr:cNvCxnSpPr/>
      </xdr:nvCxnSpPr>
      <xdr:spPr>
        <a:xfrm flipV="1">
          <a:off x="3797300" y="1337201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139156</xdr:rowOff>
    </xdr:from>
    <xdr:to>
      <xdr:col>15</xdr:col>
      <xdr:colOff>101600</xdr:colOff>
      <xdr:row>78</xdr:row>
      <xdr:rowOff>69306</xdr:rowOff>
    </xdr:to>
    <xdr:sp macro="" textlink="">
      <xdr:nvSpPr>
        <xdr:cNvPr id="109" name="楕円 108">
          <a:extLst>
            <a:ext uri="{FF2B5EF4-FFF2-40B4-BE49-F238E27FC236}">
              <a16:creationId xmlns:a16="http://schemas.microsoft.com/office/drawing/2014/main" id="{AF87087F-50A4-4CC1-914E-B322A2F5FD87}"/>
            </a:ext>
          </a:extLst>
        </xdr:cNvPr>
        <xdr:cNvSpPr/>
      </xdr:nvSpPr>
      <xdr:spPr>
        <a:xfrm>
          <a:off x="2857500" y="133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8708</xdr:rowOff>
    </xdr:from>
    <xdr:to>
      <xdr:col>19</xdr:col>
      <xdr:colOff>177800</xdr:colOff>
      <xdr:row>78</xdr:row>
      <xdr:rowOff>18506</xdr:rowOff>
    </xdr:to>
    <xdr:cxnSp macro="">
      <xdr:nvCxnSpPr>
        <xdr:cNvPr id="110" name="直線コネクタ 109">
          <a:extLst>
            <a:ext uri="{FF2B5EF4-FFF2-40B4-BE49-F238E27FC236}">
              <a16:creationId xmlns:a16="http://schemas.microsoft.com/office/drawing/2014/main" id="{305C66B5-7115-4F08-8112-A083C76D17EA}"/>
            </a:ext>
          </a:extLst>
        </xdr:cNvPr>
        <xdr:cNvCxnSpPr/>
      </xdr:nvCxnSpPr>
      <xdr:spPr>
        <a:xfrm flipV="1">
          <a:off x="2908300" y="133818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76035</xdr:rowOff>
    </xdr:from>
    <xdr:ext cx="405111" cy="259045"/>
    <xdr:sp macro="" textlink="">
      <xdr:nvSpPr>
        <xdr:cNvPr id="111" name="n_1mainValue【福祉施設】&#10;有形固定資産減価償却率">
          <a:extLst>
            <a:ext uri="{FF2B5EF4-FFF2-40B4-BE49-F238E27FC236}">
              <a16:creationId xmlns:a16="http://schemas.microsoft.com/office/drawing/2014/main" id="{FCD21D59-43F5-4A4B-AE01-51B9B7AB87DB}"/>
            </a:ext>
          </a:extLst>
        </xdr:cNvPr>
        <xdr:cNvSpPr txBox="1"/>
      </xdr:nvSpPr>
      <xdr:spPr>
        <a:xfrm>
          <a:off x="3582044" y="1310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85833</xdr:rowOff>
    </xdr:from>
    <xdr:ext cx="405111" cy="259045"/>
    <xdr:sp macro="" textlink="">
      <xdr:nvSpPr>
        <xdr:cNvPr id="112" name="n_2mainValue【福祉施設】&#10;有形固定資産減価償却率">
          <a:extLst>
            <a:ext uri="{FF2B5EF4-FFF2-40B4-BE49-F238E27FC236}">
              <a16:creationId xmlns:a16="http://schemas.microsoft.com/office/drawing/2014/main" id="{230C64AD-AEFC-44BB-A7C3-72D5C0FDC203}"/>
            </a:ext>
          </a:extLst>
        </xdr:cNvPr>
        <xdr:cNvSpPr txBox="1"/>
      </xdr:nvSpPr>
      <xdr:spPr>
        <a:xfrm>
          <a:off x="2705744" y="1311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3" name="正方形/長方形 112">
          <a:extLst>
            <a:ext uri="{FF2B5EF4-FFF2-40B4-BE49-F238E27FC236}">
              <a16:creationId xmlns:a16="http://schemas.microsoft.com/office/drawing/2014/main" id="{25BDE5E9-B592-44F7-B86C-C7F377C0060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4" name="正方形/長方形 113">
          <a:extLst>
            <a:ext uri="{FF2B5EF4-FFF2-40B4-BE49-F238E27FC236}">
              <a16:creationId xmlns:a16="http://schemas.microsoft.com/office/drawing/2014/main" id="{2B5B17BB-6D09-4BDD-A816-3780C16A440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5" name="正方形/長方形 114">
          <a:extLst>
            <a:ext uri="{FF2B5EF4-FFF2-40B4-BE49-F238E27FC236}">
              <a16:creationId xmlns:a16="http://schemas.microsoft.com/office/drawing/2014/main" id="{52695EBF-F59C-4D61-9849-E57613B7D84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6" name="正方形/長方形 115">
          <a:extLst>
            <a:ext uri="{FF2B5EF4-FFF2-40B4-BE49-F238E27FC236}">
              <a16:creationId xmlns:a16="http://schemas.microsoft.com/office/drawing/2014/main" id="{4C68B849-A102-4FC6-8E0C-1BC52EDD71E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7" name="正方形/長方形 116">
          <a:extLst>
            <a:ext uri="{FF2B5EF4-FFF2-40B4-BE49-F238E27FC236}">
              <a16:creationId xmlns:a16="http://schemas.microsoft.com/office/drawing/2014/main" id="{D0F0A85E-B502-4605-A552-6E987B78D53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8" name="正方形/長方形 117">
          <a:extLst>
            <a:ext uri="{FF2B5EF4-FFF2-40B4-BE49-F238E27FC236}">
              <a16:creationId xmlns:a16="http://schemas.microsoft.com/office/drawing/2014/main" id="{DE2756AB-6745-4E6E-BDEE-DEBCA10A317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9" name="正方形/長方形 118">
          <a:extLst>
            <a:ext uri="{FF2B5EF4-FFF2-40B4-BE49-F238E27FC236}">
              <a16:creationId xmlns:a16="http://schemas.microsoft.com/office/drawing/2014/main" id="{8452D1B0-0F05-413A-A77D-D934DFE41B5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0" name="正方形/長方形 119">
          <a:extLst>
            <a:ext uri="{FF2B5EF4-FFF2-40B4-BE49-F238E27FC236}">
              <a16:creationId xmlns:a16="http://schemas.microsoft.com/office/drawing/2014/main" id="{07B93B77-479D-45E5-ADE2-60448DA6AA1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1" name="テキスト ボックス 120">
          <a:extLst>
            <a:ext uri="{FF2B5EF4-FFF2-40B4-BE49-F238E27FC236}">
              <a16:creationId xmlns:a16="http://schemas.microsoft.com/office/drawing/2014/main" id="{B4732DFD-367C-4EA7-8523-10053AA54CB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2" name="直線コネクタ 121">
          <a:extLst>
            <a:ext uri="{FF2B5EF4-FFF2-40B4-BE49-F238E27FC236}">
              <a16:creationId xmlns:a16="http://schemas.microsoft.com/office/drawing/2014/main" id="{B82CF70C-62AC-40B5-9F24-58B92B6E35F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23" name="直線コネクタ 122">
          <a:extLst>
            <a:ext uri="{FF2B5EF4-FFF2-40B4-BE49-F238E27FC236}">
              <a16:creationId xmlns:a16="http://schemas.microsoft.com/office/drawing/2014/main" id="{C89AAAA0-8562-48E7-A565-2585037FD55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24" name="テキスト ボックス 123">
          <a:extLst>
            <a:ext uri="{FF2B5EF4-FFF2-40B4-BE49-F238E27FC236}">
              <a16:creationId xmlns:a16="http://schemas.microsoft.com/office/drawing/2014/main" id="{D19C287D-783F-47FB-88D8-412B0E995FC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25" name="直線コネクタ 124">
          <a:extLst>
            <a:ext uri="{FF2B5EF4-FFF2-40B4-BE49-F238E27FC236}">
              <a16:creationId xmlns:a16="http://schemas.microsoft.com/office/drawing/2014/main" id="{E54F659F-71C9-459A-A426-4D48B45BBE5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26" name="テキスト ボックス 125">
          <a:extLst>
            <a:ext uri="{FF2B5EF4-FFF2-40B4-BE49-F238E27FC236}">
              <a16:creationId xmlns:a16="http://schemas.microsoft.com/office/drawing/2014/main" id="{6FDB42BE-A206-450D-9BC6-D3B7487BB35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27" name="直線コネクタ 126">
          <a:extLst>
            <a:ext uri="{FF2B5EF4-FFF2-40B4-BE49-F238E27FC236}">
              <a16:creationId xmlns:a16="http://schemas.microsoft.com/office/drawing/2014/main" id="{CF2D076E-EFA8-4A0A-81BC-7E2F1856739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28" name="テキスト ボックス 127">
          <a:extLst>
            <a:ext uri="{FF2B5EF4-FFF2-40B4-BE49-F238E27FC236}">
              <a16:creationId xmlns:a16="http://schemas.microsoft.com/office/drawing/2014/main" id="{BBF8ECF7-99D7-4B11-BF89-3CECCB171D9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29" name="直線コネクタ 128">
          <a:extLst>
            <a:ext uri="{FF2B5EF4-FFF2-40B4-BE49-F238E27FC236}">
              <a16:creationId xmlns:a16="http://schemas.microsoft.com/office/drawing/2014/main" id="{021A9259-298D-46AE-9D09-9E8D3F132B2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30" name="テキスト ボックス 129">
          <a:extLst>
            <a:ext uri="{FF2B5EF4-FFF2-40B4-BE49-F238E27FC236}">
              <a16:creationId xmlns:a16="http://schemas.microsoft.com/office/drawing/2014/main" id="{729FF9DD-5D49-4E2D-BE4F-8428A345E1A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1" name="直線コネクタ 130">
          <a:extLst>
            <a:ext uri="{FF2B5EF4-FFF2-40B4-BE49-F238E27FC236}">
              <a16:creationId xmlns:a16="http://schemas.microsoft.com/office/drawing/2014/main" id="{0079E4B3-9BE6-4D5E-AAF2-095899C8479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2" name="テキスト ボックス 131">
          <a:extLst>
            <a:ext uri="{FF2B5EF4-FFF2-40B4-BE49-F238E27FC236}">
              <a16:creationId xmlns:a16="http://schemas.microsoft.com/office/drawing/2014/main" id="{0D561E55-5819-4EEC-AC0D-86FFCD0C50F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3" name="【福祉施設】&#10;一人当たり面積グラフ枠">
          <a:extLst>
            <a:ext uri="{FF2B5EF4-FFF2-40B4-BE49-F238E27FC236}">
              <a16:creationId xmlns:a16="http://schemas.microsoft.com/office/drawing/2014/main" id="{3604AFBC-8BDA-4BD4-A944-7D803371BF4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134" name="直線コネクタ 133">
          <a:extLst>
            <a:ext uri="{FF2B5EF4-FFF2-40B4-BE49-F238E27FC236}">
              <a16:creationId xmlns:a16="http://schemas.microsoft.com/office/drawing/2014/main" id="{A4E354B2-A16A-402C-8AC0-0478931F411B}"/>
            </a:ext>
          </a:extLst>
        </xdr:cNvPr>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135" name="【福祉施設】&#10;一人当たり面積最小値テキスト">
          <a:extLst>
            <a:ext uri="{FF2B5EF4-FFF2-40B4-BE49-F238E27FC236}">
              <a16:creationId xmlns:a16="http://schemas.microsoft.com/office/drawing/2014/main" id="{59AED8D5-9E6F-4DAF-B7E4-2204A5F478B1}"/>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136" name="直線コネクタ 135">
          <a:extLst>
            <a:ext uri="{FF2B5EF4-FFF2-40B4-BE49-F238E27FC236}">
              <a16:creationId xmlns:a16="http://schemas.microsoft.com/office/drawing/2014/main" id="{6421DDBA-CA3C-4631-A0D1-F0E2CEC3F554}"/>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137" name="【福祉施設】&#10;一人当たり面積最大値テキスト">
          <a:extLst>
            <a:ext uri="{FF2B5EF4-FFF2-40B4-BE49-F238E27FC236}">
              <a16:creationId xmlns:a16="http://schemas.microsoft.com/office/drawing/2014/main" id="{935E8DC8-1110-467D-A093-F04A11304CF0}"/>
            </a:ext>
          </a:extLst>
        </xdr:cNvPr>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138" name="直線コネクタ 137">
          <a:extLst>
            <a:ext uri="{FF2B5EF4-FFF2-40B4-BE49-F238E27FC236}">
              <a16:creationId xmlns:a16="http://schemas.microsoft.com/office/drawing/2014/main" id="{3C3AF6AC-198F-4156-8940-9B4D25975E97}"/>
            </a:ext>
          </a:extLst>
        </xdr:cNvPr>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19321</xdr:rowOff>
    </xdr:from>
    <xdr:ext cx="469744" cy="259045"/>
    <xdr:sp macro="" textlink="">
      <xdr:nvSpPr>
        <xdr:cNvPr id="139" name="【福祉施設】&#10;一人当たり面積平均値テキスト">
          <a:extLst>
            <a:ext uri="{FF2B5EF4-FFF2-40B4-BE49-F238E27FC236}">
              <a16:creationId xmlns:a16="http://schemas.microsoft.com/office/drawing/2014/main" id="{87C1A41D-79E4-4CF5-A087-4419F3399C28}"/>
            </a:ext>
          </a:extLst>
        </xdr:cNvPr>
        <xdr:cNvSpPr txBox="1"/>
      </xdr:nvSpPr>
      <xdr:spPr>
        <a:xfrm>
          <a:off x="10515600" y="1424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140" name="フローチャート: 判断 139">
          <a:extLst>
            <a:ext uri="{FF2B5EF4-FFF2-40B4-BE49-F238E27FC236}">
              <a16:creationId xmlns:a16="http://schemas.microsoft.com/office/drawing/2014/main" id="{28F60A11-7E04-4215-A953-2CE432D0FAC7}"/>
            </a:ext>
          </a:extLst>
        </xdr:cNvPr>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141" name="フローチャート: 判断 140">
          <a:extLst>
            <a:ext uri="{FF2B5EF4-FFF2-40B4-BE49-F238E27FC236}">
              <a16:creationId xmlns:a16="http://schemas.microsoft.com/office/drawing/2014/main" id="{311CE485-419E-4C2B-9DC4-7773A0836276}"/>
            </a:ext>
          </a:extLst>
        </xdr:cNvPr>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48277</xdr:rowOff>
    </xdr:from>
    <xdr:ext cx="469744" cy="259045"/>
    <xdr:sp macro="" textlink="">
      <xdr:nvSpPr>
        <xdr:cNvPr id="142" name="n_1aveValue【福祉施設】&#10;一人当たり面積">
          <a:extLst>
            <a:ext uri="{FF2B5EF4-FFF2-40B4-BE49-F238E27FC236}">
              <a16:creationId xmlns:a16="http://schemas.microsoft.com/office/drawing/2014/main" id="{4165C618-FEDD-406F-83DB-D07C832A4726}"/>
            </a:ext>
          </a:extLst>
        </xdr:cNvPr>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55880</xdr:rowOff>
    </xdr:from>
    <xdr:to>
      <xdr:col>46</xdr:col>
      <xdr:colOff>38100</xdr:colOff>
      <xdr:row>83</xdr:row>
      <xdr:rowOff>157480</xdr:rowOff>
    </xdr:to>
    <xdr:sp macro="" textlink="">
      <xdr:nvSpPr>
        <xdr:cNvPr id="143" name="フローチャート: 判断 142">
          <a:extLst>
            <a:ext uri="{FF2B5EF4-FFF2-40B4-BE49-F238E27FC236}">
              <a16:creationId xmlns:a16="http://schemas.microsoft.com/office/drawing/2014/main" id="{70C19BFB-A9DD-4B91-8BCD-846AA0E65CAD}"/>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2557</xdr:rowOff>
    </xdr:from>
    <xdr:ext cx="469744" cy="259045"/>
    <xdr:sp macro="" textlink="">
      <xdr:nvSpPr>
        <xdr:cNvPr id="144" name="n_2aveValue【福祉施設】&#10;一人当たり面積">
          <a:extLst>
            <a:ext uri="{FF2B5EF4-FFF2-40B4-BE49-F238E27FC236}">
              <a16:creationId xmlns:a16="http://schemas.microsoft.com/office/drawing/2014/main" id="{F1C82E69-B7D3-4FB5-922A-139AE2896BCD}"/>
            </a:ext>
          </a:extLst>
        </xdr:cNvPr>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45" name="テキスト ボックス 144">
          <a:extLst>
            <a:ext uri="{FF2B5EF4-FFF2-40B4-BE49-F238E27FC236}">
              <a16:creationId xmlns:a16="http://schemas.microsoft.com/office/drawing/2014/main" id="{FA8B8E8D-1BB7-4D42-A4BA-C65EA000E23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6" name="テキスト ボックス 145">
          <a:extLst>
            <a:ext uri="{FF2B5EF4-FFF2-40B4-BE49-F238E27FC236}">
              <a16:creationId xmlns:a16="http://schemas.microsoft.com/office/drawing/2014/main" id="{C3023580-446D-40DE-8799-B65BE987EDB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7" name="テキスト ボックス 146">
          <a:extLst>
            <a:ext uri="{FF2B5EF4-FFF2-40B4-BE49-F238E27FC236}">
              <a16:creationId xmlns:a16="http://schemas.microsoft.com/office/drawing/2014/main" id="{B23C1736-B3E6-4209-BAB9-9679F4C023D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8" name="テキスト ボックス 147">
          <a:extLst>
            <a:ext uri="{FF2B5EF4-FFF2-40B4-BE49-F238E27FC236}">
              <a16:creationId xmlns:a16="http://schemas.microsoft.com/office/drawing/2014/main" id="{4E0344AE-CEFA-492F-9E99-A00A3F3CEDC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9" name="テキスト ボックス 148">
          <a:extLst>
            <a:ext uri="{FF2B5EF4-FFF2-40B4-BE49-F238E27FC236}">
              <a16:creationId xmlns:a16="http://schemas.microsoft.com/office/drawing/2014/main" id="{D239F883-95E8-4409-8F98-B694981980B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55880</xdr:rowOff>
    </xdr:from>
    <xdr:to>
      <xdr:col>55</xdr:col>
      <xdr:colOff>50800</xdr:colOff>
      <xdr:row>85</xdr:row>
      <xdr:rowOff>157480</xdr:rowOff>
    </xdr:to>
    <xdr:sp macro="" textlink="">
      <xdr:nvSpPr>
        <xdr:cNvPr id="150" name="楕円 149">
          <a:extLst>
            <a:ext uri="{FF2B5EF4-FFF2-40B4-BE49-F238E27FC236}">
              <a16:creationId xmlns:a16="http://schemas.microsoft.com/office/drawing/2014/main" id="{C2471B17-4E00-476D-A7B6-E08CB7BBC9BA}"/>
            </a:ext>
          </a:extLst>
        </xdr:cNvPr>
        <xdr:cNvSpPr/>
      </xdr:nvSpPr>
      <xdr:spPr>
        <a:xfrm>
          <a:off x="10426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142257</xdr:rowOff>
    </xdr:from>
    <xdr:ext cx="469744" cy="259045"/>
    <xdr:sp macro="" textlink="">
      <xdr:nvSpPr>
        <xdr:cNvPr id="151" name="【福祉施設】&#10;一人当たり面積該当値テキスト">
          <a:extLst>
            <a:ext uri="{FF2B5EF4-FFF2-40B4-BE49-F238E27FC236}">
              <a16:creationId xmlns:a16="http://schemas.microsoft.com/office/drawing/2014/main" id="{9E7973D6-4C1F-48A4-AD9B-EAAACA0ACED1}"/>
            </a:ext>
          </a:extLst>
        </xdr:cNvPr>
        <xdr:cNvSpPr txBox="1"/>
      </xdr:nvSpPr>
      <xdr:spPr>
        <a:xfrm>
          <a:off x="10515600" y="1454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58165</xdr:rowOff>
    </xdr:from>
    <xdr:to>
      <xdr:col>50</xdr:col>
      <xdr:colOff>165100</xdr:colOff>
      <xdr:row>85</xdr:row>
      <xdr:rowOff>159765</xdr:rowOff>
    </xdr:to>
    <xdr:sp macro="" textlink="">
      <xdr:nvSpPr>
        <xdr:cNvPr id="152" name="楕円 151">
          <a:extLst>
            <a:ext uri="{FF2B5EF4-FFF2-40B4-BE49-F238E27FC236}">
              <a16:creationId xmlns:a16="http://schemas.microsoft.com/office/drawing/2014/main" id="{3E5001D3-76DD-4FF5-969B-6C92723CF6FB}"/>
            </a:ext>
          </a:extLst>
        </xdr:cNvPr>
        <xdr:cNvSpPr/>
      </xdr:nvSpPr>
      <xdr:spPr>
        <a:xfrm>
          <a:off x="9588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106680</xdr:rowOff>
    </xdr:from>
    <xdr:to>
      <xdr:col>55</xdr:col>
      <xdr:colOff>0</xdr:colOff>
      <xdr:row>85</xdr:row>
      <xdr:rowOff>108965</xdr:rowOff>
    </xdr:to>
    <xdr:cxnSp macro="">
      <xdr:nvCxnSpPr>
        <xdr:cNvPr id="153" name="直線コネクタ 152">
          <a:extLst>
            <a:ext uri="{FF2B5EF4-FFF2-40B4-BE49-F238E27FC236}">
              <a16:creationId xmlns:a16="http://schemas.microsoft.com/office/drawing/2014/main" id="{2BA1091C-CC9D-469E-8DB7-6292DA3DCB89}"/>
            </a:ext>
          </a:extLst>
        </xdr:cNvPr>
        <xdr:cNvCxnSpPr/>
      </xdr:nvCxnSpPr>
      <xdr:spPr>
        <a:xfrm flipV="1">
          <a:off x="9639300" y="1467993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58165</xdr:rowOff>
    </xdr:from>
    <xdr:to>
      <xdr:col>46</xdr:col>
      <xdr:colOff>38100</xdr:colOff>
      <xdr:row>85</xdr:row>
      <xdr:rowOff>159765</xdr:rowOff>
    </xdr:to>
    <xdr:sp macro="" textlink="">
      <xdr:nvSpPr>
        <xdr:cNvPr id="154" name="楕円 153">
          <a:extLst>
            <a:ext uri="{FF2B5EF4-FFF2-40B4-BE49-F238E27FC236}">
              <a16:creationId xmlns:a16="http://schemas.microsoft.com/office/drawing/2014/main" id="{A6B04198-3BC5-4A73-A604-ED7E83FFDBF2}"/>
            </a:ext>
          </a:extLst>
        </xdr:cNvPr>
        <xdr:cNvSpPr/>
      </xdr:nvSpPr>
      <xdr:spPr>
        <a:xfrm>
          <a:off x="8699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108965</xdr:rowOff>
    </xdr:from>
    <xdr:to>
      <xdr:col>50</xdr:col>
      <xdr:colOff>114300</xdr:colOff>
      <xdr:row>85</xdr:row>
      <xdr:rowOff>108965</xdr:rowOff>
    </xdr:to>
    <xdr:cxnSp macro="">
      <xdr:nvCxnSpPr>
        <xdr:cNvPr id="155" name="直線コネクタ 154">
          <a:extLst>
            <a:ext uri="{FF2B5EF4-FFF2-40B4-BE49-F238E27FC236}">
              <a16:creationId xmlns:a16="http://schemas.microsoft.com/office/drawing/2014/main" id="{27A03BF5-01A9-4989-A2FA-592C44D4B971}"/>
            </a:ext>
          </a:extLst>
        </xdr:cNvPr>
        <xdr:cNvCxnSpPr/>
      </xdr:nvCxnSpPr>
      <xdr:spPr>
        <a:xfrm>
          <a:off x="8750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150892</xdr:rowOff>
    </xdr:from>
    <xdr:ext cx="469744" cy="259045"/>
    <xdr:sp macro="" textlink="">
      <xdr:nvSpPr>
        <xdr:cNvPr id="156" name="n_1mainValue【福祉施設】&#10;一人当たり面積">
          <a:extLst>
            <a:ext uri="{FF2B5EF4-FFF2-40B4-BE49-F238E27FC236}">
              <a16:creationId xmlns:a16="http://schemas.microsoft.com/office/drawing/2014/main" id="{1403F5D6-2946-4D5A-8C24-AB580F7D07AA}"/>
            </a:ext>
          </a:extLst>
        </xdr:cNvPr>
        <xdr:cNvSpPr txBox="1"/>
      </xdr:nvSpPr>
      <xdr:spPr>
        <a:xfrm>
          <a:off x="9391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150892</xdr:rowOff>
    </xdr:from>
    <xdr:ext cx="469744" cy="259045"/>
    <xdr:sp macro="" textlink="">
      <xdr:nvSpPr>
        <xdr:cNvPr id="157" name="n_2mainValue【福祉施設】&#10;一人当たり面積">
          <a:extLst>
            <a:ext uri="{FF2B5EF4-FFF2-40B4-BE49-F238E27FC236}">
              <a16:creationId xmlns:a16="http://schemas.microsoft.com/office/drawing/2014/main" id="{4154A221-D617-4EBB-9A7A-1E1CEBFAAF2B}"/>
            </a:ext>
          </a:extLst>
        </xdr:cNvPr>
        <xdr:cNvSpPr txBox="1"/>
      </xdr:nvSpPr>
      <xdr:spPr>
        <a:xfrm>
          <a:off x="8515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8" name="正方形/長方形 157">
          <a:extLst>
            <a:ext uri="{FF2B5EF4-FFF2-40B4-BE49-F238E27FC236}">
              <a16:creationId xmlns:a16="http://schemas.microsoft.com/office/drawing/2014/main" id="{AE721978-1667-46F0-86BD-E0E4180CEB5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9" name="正方形/長方形 158">
          <a:extLst>
            <a:ext uri="{FF2B5EF4-FFF2-40B4-BE49-F238E27FC236}">
              <a16:creationId xmlns:a16="http://schemas.microsoft.com/office/drawing/2014/main" id="{7F8A8193-F248-4A72-A939-49405DE93D7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0" name="正方形/長方形 159">
          <a:extLst>
            <a:ext uri="{FF2B5EF4-FFF2-40B4-BE49-F238E27FC236}">
              <a16:creationId xmlns:a16="http://schemas.microsoft.com/office/drawing/2014/main" id="{9BD8CDDD-DC3C-44FF-98CD-5657EC97AFC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1" name="正方形/長方形 160">
          <a:extLst>
            <a:ext uri="{FF2B5EF4-FFF2-40B4-BE49-F238E27FC236}">
              <a16:creationId xmlns:a16="http://schemas.microsoft.com/office/drawing/2014/main" id="{B3177F7F-750F-4F31-A28D-8A82E6219E9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2" name="正方形/長方形 161">
          <a:extLst>
            <a:ext uri="{FF2B5EF4-FFF2-40B4-BE49-F238E27FC236}">
              <a16:creationId xmlns:a16="http://schemas.microsoft.com/office/drawing/2014/main" id="{E15BE03E-BF60-4EEC-B9EE-EA0FEE70923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3" name="正方形/長方形 162">
          <a:extLst>
            <a:ext uri="{FF2B5EF4-FFF2-40B4-BE49-F238E27FC236}">
              <a16:creationId xmlns:a16="http://schemas.microsoft.com/office/drawing/2014/main" id="{99F88F14-DF94-4518-9ADE-0F82F0A769B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4" name="正方形/長方形 163">
          <a:extLst>
            <a:ext uri="{FF2B5EF4-FFF2-40B4-BE49-F238E27FC236}">
              <a16:creationId xmlns:a16="http://schemas.microsoft.com/office/drawing/2014/main" id="{48BEB02B-C60D-4311-8B35-7B1DD89E721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5" name="正方形/長方形 164">
          <a:extLst>
            <a:ext uri="{FF2B5EF4-FFF2-40B4-BE49-F238E27FC236}">
              <a16:creationId xmlns:a16="http://schemas.microsoft.com/office/drawing/2014/main" id="{9B2A3FC4-7408-4920-A7AA-5E87A2AB271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6" name="テキスト ボックス 165">
          <a:extLst>
            <a:ext uri="{FF2B5EF4-FFF2-40B4-BE49-F238E27FC236}">
              <a16:creationId xmlns:a16="http://schemas.microsoft.com/office/drawing/2014/main" id="{553786AC-0769-41B5-92A0-45245473214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7" name="直線コネクタ 166">
          <a:extLst>
            <a:ext uri="{FF2B5EF4-FFF2-40B4-BE49-F238E27FC236}">
              <a16:creationId xmlns:a16="http://schemas.microsoft.com/office/drawing/2014/main" id="{1F15DE79-5086-4186-BE72-0EF7E9D0CA5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168" name="テキスト ボックス 167">
          <a:extLst>
            <a:ext uri="{FF2B5EF4-FFF2-40B4-BE49-F238E27FC236}">
              <a16:creationId xmlns:a16="http://schemas.microsoft.com/office/drawing/2014/main" id="{35AF240E-D24F-4C1E-9278-D08C478F4444}"/>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69" name="直線コネクタ 168">
          <a:extLst>
            <a:ext uri="{FF2B5EF4-FFF2-40B4-BE49-F238E27FC236}">
              <a16:creationId xmlns:a16="http://schemas.microsoft.com/office/drawing/2014/main" id="{277A70C6-AD63-40F3-A61A-70F5280F237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170" name="テキスト ボックス 169">
          <a:extLst>
            <a:ext uri="{FF2B5EF4-FFF2-40B4-BE49-F238E27FC236}">
              <a16:creationId xmlns:a16="http://schemas.microsoft.com/office/drawing/2014/main" id="{66F10C6C-8B1D-463E-AF77-101DEB5483ED}"/>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71" name="直線コネクタ 170">
          <a:extLst>
            <a:ext uri="{FF2B5EF4-FFF2-40B4-BE49-F238E27FC236}">
              <a16:creationId xmlns:a16="http://schemas.microsoft.com/office/drawing/2014/main" id="{8F9C8C79-5659-433D-9BEE-D062136F25E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72" name="テキスト ボックス 171">
          <a:extLst>
            <a:ext uri="{FF2B5EF4-FFF2-40B4-BE49-F238E27FC236}">
              <a16:creationId xmlns:a16="http://schemas.microsoft.com/office/drawing/2014/main" id="{9502C6D1-B164-4A97-8A45-BA412DE4CB6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73" name="直線コネクタ 172">
          <a:extLst>
            <a:ext uri="{FF2B5EF4-FFF2-40B4-BE49-F238E27FC236}">
              <a16:creationId xmlns:a16="http://schemas.microsoft.com/office/drawing/2014/main" id="{2F0C2780-C123-4E29-A44D-B7142C968E5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74" name="テキスト ボックス 173">
          <a:extLst>
            <a:ext uri="{FF2B5EF4-FFF2-40B4-BE49-F238E27FC236}">
              <a16:creationId xmlns:a16="http://schemas.microsoft.com/office/drawing/2014/main" id="{483AA5A9-0D26-43F3-B7B3-0A1B34CC1A0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75" name="直線コネクタ 174">
          <a:extLst>
            <a:ext uri="{FF2B5EF4-FFF2-40B4-BE49-F238E27FC236}">
              <a16:creationId xmlns:a16="http://schemas.microsoft.com/office/drawing/2014/main" id="{EC6C3710-2115-48D6-9312-59D1717606BE}"/>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76" name="テキスト ボックス 175">
          <a:extLst>
            <a:ext uri="{FF2B5EF4-FFF2-40B4-BE49-F238E27FC236}">
              <a16:creationId xmlns:a16="http://schemas.microsoft.com/office/drawing/2014/main" id="{E1BE0448-C7BA-4669-BC66-9912C450B55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77" name="直線コネクタ 176">
          <a:extLst>
            <a:ext uri="{FF2B5EF4-FFF2-40B4-BE49-F238E27FC236}">
              <a16:creationId xmlns:a16="http://schemas.microsoft.com/office/drawing/2014/main" id="{6FBA945D-51F1-42CE-ACCD-FAC82464FF5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178" name="テキスト ボックス 177">
          <a:extLst>
            <a:ext uri="{FF2B5EF4-FFF2-40B4-BE49-F238E27FC236}">
              <a16:creationId xmlns:a16="http://schemas.microsoft.com/office/drawing/2014/main" id="{D999E154-9261-450F-B94A-388C35EC0474}"/>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9" name="直線コネクタ 178">
          <a:extLst>
            <a:ext uri="{FF2B5EF4-FFF2-40B4-BE49-F238E27FC236}">
              <a16:creationId xmlns:a16="http://schemas.microsoft.com/office/drawing/2014/main" id="{E96E181A-F974-42A4-9DC7-B15AF40B482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80" name="テキスト ボックス 179">
          <a:extLst>
            <a:ext uri="{FF2B5EF4-FFF2-40B4-BE49-F238E27FC236}">
              <a16:creationId xmlns:a16="http://schemas.microsoft.com/office/drawing/2014/main" id="{40374AA6-E19E-4C05-B2E5-8879FD1552F2}"/>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1" name="【市民会館】&#10;有形固定資産減価償却率グラフ枠">
          <a:extLst>
            <a:ext uri="{FF2B5EF4-FFF2-40B4-BE49-F238E27FC236}">
              <a16:creationId xmlns:a16="http://schemas.microsoft.com/office/drawing/2014/main" id="{6A53796D-BDBA-4E17-A4A9-8D6AE510F7F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182" name="直線コネクタ 181">
          <a:extLst>
            <a:ext uri="{FF2B5EF4-FFF2-40B4-BE49-F238E27FC236}">
              <a16:creationId xmlns:a16="http://schemas.microsoft.com/office/drawing/2014/main" id="{3D7A49B1-B7CC-4D2B-A919-0549E2F335EA}"/>
            </a:ext>
          </a:extLst>
        </xdr:cNvPr>
        <xdr:cNvCxnSpPr/>
      </xdr:nvCxnSpPr>
      <xdr:spPr>
        <a:xfrm flipV="1">
          <a:off x="4634865" y="1714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110507</xdr:rowOff>
    </xdr:from>
    <xdr:ext cx="405111" cy="259045"/>
    <xdr:sp macro="" textlink="">
      <xdr:nvSpPr>
        <xdr:cNvPr id="183" name="【市民会館】&#10;有形固定資産減価償却率最小値テキスト">
          <a:extLst>
            <a:ext uri="{FF2B5EF4-FFF2-40B4-BE49-F238E27FC236}">
              <a16:creationId xmlns:a16="http://schemas.microsoft.com/office/drawing/2014/main" id="{4F25E2B8-06EF-4D47-AE24-A821EC150EF4}"/>
            </a:ext>
          </a:extLst>
        </xdr:cNvPr>
        <xdr:cNvSpPr txBox="1"/>
      </xdr:nvSpPr>
      <xdr:spPr>
        <a:xfrm>
          <a:off x="4673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184" name="直線コネクタ 183">
          <a:extLst>
            <a:ext uri="{FF2B5EF4-FFF2-40B4-BE49-F238E27FC236}">
              <a16:creationId xmlns:a16="http://schemas.microsoft.com/office/drawing/2014/main" id="{3A52A00D-FFDF-412A-9516-C8C71B328A9D}"/>
            </a:ext>
          </a:extLst>
        </xdr:cNvPr>
        <xdr:cNvCxnSpPr/>
      </xdr:nvCxnSpPr>
      <xdr:spPr>
        <a:xfrm>
          <a:off x="4546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185" name="【市民会館】&#10;有形固定資産減価償却率最大値テキスト">
          <a:extLst>
            <a:ext uri="{FF2B5EF4-FFF2-40B4-BE49-F238E27FC236}">
              <a16:creationId xmlns:a16="http://schemas.microsoft.com/office/drawing/2014/main" id="{A53252F0-D71E-4D85-936F-9C9DD40A3C4A}"/>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186" name="直線コネクタ 185">
          <a:extLst>
            <a:ext uri="{FF2B5EF4-FFF2-40B4-BE49-F238E27FC236}">
              <a16:creationId xmlns:a16="http://schemas.microsoft.com/office/drawing/2014/main" id="{FFE9A550-4324-486B-8DCA-28EB21C99EE3}"/>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137177</xdr:rowOff>
    </xdr:from>
    <xdr:ext cx="405111" cy="259045"/>
    <xdr:sp macro="" textlink="">
      <xdr:nvSpPr>
        <xdr:cNvPr id="187" name="【市民会館】&#10;有形固定資産減価償却率平均値テキスト">
          <a:extLst>
            <a:ext uri="{FF2B5EF4-FFF2-40B4-BE49-F238E27FC236}">
              <a16:creationId xmlns:a16="http://schemas.microsoft.com/office/drawing/2014/main" id="{98434FFA-304C-42FB-BAE8-5BAC8FFEE9CA}"/>
            </a:ext>
          </a:extLst>
        </xdr:cNvPr>
        <xdr:cNvSpPr txBox="1"/>
      </xdr:nvSpPr>
      <xdr:spPr>
        <a:xfrm>
          <a:off x="4673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188" name="フローチャート: 判断 187">
          <a:extLst>
            <a:ext uri="{FF2B5EF4-FFF2-40B4-BE49-F238E27FC236}">
              <a16:creationId xmlns:a16="http://schemas.microsoft.com/office/drawing/2014/main" id="{1CE73A67-57B8-461B-B234-C14B72428C2D}"/>
            </a:ext>
          </a:extLst>
        </xdr:cNvPr>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10161</xdr:rowOff>
    </xdr:from>
    <xdr:to>
      <xdr:col>20</xdr:col>
      <xdr:colOff>38100</xdr:colOff>
      <xdr:row>105</xdr:row>
      <xdr:rowOff>111761</xdr:rowOff>
    </xdr:to>
    <xdr:sp macro="" textlink="">
      <xdr:nvSpPr>
        <xdr:cNvPr id="189" name="フローチャート: 判断 188">
          <a:extLst>
            <a:ext uri="{FF2B5EF4-FFF2-40B4-BE49-F238E27FC236}">
              <a16:creationId xmlns:a16="http://schemas.microsoft.com/office/drawing/2014/main" id="{4AC5734B-E4C5-4F64-A818-F4F6C5768ABD}"/>
            </a:ext>
          </a:extLst>
        </xdr:cNvPr>
        <xdr:cNvSpPr/>
      </xdr:nvSpPr>
      <xdr:spPr>
        <a:xfrm>
          <a:off x="3746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102888</xdr:rowOff>
    </xdr:from>
    <xdr:ext cx="405111" cy="259045"/>
    <xdr:sp macro="" textlink="">
      <xdr:nvSpPr>
        <xdr:cNvPr id="190" name="n_1aveValue【市民会館】&#10;有形固定資産減価償却率">
          <a:extLst>
            <a:ext uri="{FF2B5EF4-FFF2-40B4-BE49-F238E27FC236}">
              <a16:creationId xmlns:a16="http://schemas.microsoft.com/office/drawing/2014/main" id="{DC790BD6-0A16-4740-B432-2175BFE73896}"/>
            </a:ext>
          </a:extLst>
        </xdr:cNvPr>
        <xdr:cNvSpPr txBox="1"/>
      </xdr:nvSpPr>
      <xdr:spPr>
        <a:xfrm>
          <a:off x="3582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31114</xdr:rowOff>
    </xdr:from>
    <xdr:to>
      <xdr:col>15</xdr:col>
      <xdr:colOff>101600</xdr:colOff>
      <xdr:row>106</xdr:row>
      <xdr:rowOff>132714</xdr:rowOff>
    </xdr:to>
    <xdr:sp macro="" textlink="">
      <xdr:nvSpPr>
        <xdr:cNvPr id="191" name="フローチャート: 判断 190">
          <a:extLst>
            <a:ext uri="{FF2B5EF4-FFF2-40B4-BE49-F238E27FC236}">
              <a16:creationId xmlns:a16="http://schemas.microsoft.com/office/drawing/2014/main" id="{B3E0C138-276E-4FA9-A1C0-E9AF2CF05623}"/>
            </a:ext>
          </a:extLst>
        </xdr:cNvPr>
        <xdr:cNvSpPr/>
      </xdr:nvSpPr>
      <xdr:spPr>
        <a:xfrm>
          <a:off x="2857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123841</xdr:rowOff>
    </xdr:from>
    <xdr:ext cx="405111" cy="259045"/>
    <xdr:sp macro="" textlink="">
      <xdr:nvSpPr>
        <xdr:cNvPr id="192" name="n_2aveValue【市民会館】&#10;有形固定資産減価償却率">
          <a:extLst>
            <a:ext uri="{FF2B5EF4-FFF2-40B4-BE49-F238E27FC236}">
              <a16:creationId xmlns:a16="http://schemas.microsoft.com/office/drawing/2014/main" id="{57681882-9C38-4CAF-818A-707A9F12D718}"/>
            </a:ext>
          </a:extLst>
        </xdr:cNvPr>
        <xdr:cNvSpPr txBox="1"/>
      </xdr:nvSpPr>
      <xdr:spPr>
        <a:xfrm>
          <a:off x="2705744"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93" name="テキスト ボックス 192">
          <a:extLst>
            <a:ext uri="{FF2B5EF4-FFF2-40B4-BE49-F238E27FC236}">
              <a16:creationId xmlns:a16="http://schemas.microsoft.com/office/drawing/2014/main" id="{C132B7CE-2D61-4AF4-B9E0-331B6830473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4" name="テキスト ボックス 193">
          <a:extLst>
            <a:ext uri="{FF2B5EF4-FFF2-40B4-BE49-F238E27FC236}">
              <a16:creationId xmlns:a16="http://schemas.microsoft.com/office/drawing/2014/main" id="{BD06CF03-7344-453C-948A-FD3BAA76C32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5" name="テキスト ボックス 194">
          <a:extLst>
            <a:ext uri="{FF2B5EF4-FFF2-40B4-BE49-F238E27FC236}">
              <a16:creationId xmlns:a16="http://schemas.microsoft.com/office/drawing/2014/main" id="{0E91383B-20A3-4286-B36A-2F300B050C6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6" name="テキスト ボックス 195">
          <a:extLst>
            <a:ext uri="{FF2B5EF4-FFF2-40B4-BE49-F238E27FC236}">
              <a16:creationId xmlns:a16="http://schemas.microsoft.com/office/drawing/2014/main" id="{0E5A2B5E-D1EA-4513-8AE5-2C45561ABF3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7" name="テキスト ボックス 196">
          <a:extLst>
            <a:ext uri="{FF2B5EF4-FFF2-40B4-BE49-F238E27FC236}">
              <a16:creationId xmlns:a16="http://schemas.microsoft.com/office/drawing/2014/main" id="{FD2DEA01-AB39-4F14-9CB1-E502B67AAFD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63500</xdr:rowOff>
    </xdr:from>
    <xdr:to>
      <xdr:col>24</xdr:col>
      <xdr:colOff>114300</xdr:colOff>
      <xdr:row>102</xdr:row>
      <xdr:rowOff>165100</xdr:rowOff>
    </xdr:to>
    <xdr:sp macro="" textlink="">
      <xdr:nvSpPr>
        <xdr:cNvPr id="198" name="楕円 197">
          <a:extLst>
            <a:ext uri="{FF2B5EF4-FFF2-40B4-BE49-F238E27FC236}">
              <a16:creationId xmlns:a16="http://schemas.microsoft.com/office/drawing/2014/main" id="{F01F97DE-4C2D-4CE8-A7DF-FA61064A30C6}"/>
            </a:ext>
          </a:extLst>
        </xdr:cNvPr>
        <xdr:cNvSpPr/>
      </xdr:nvSpPr>
      <xdr:spPr>
        <a:xfrm>
          <a:off x="45847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86377</xdr:rowOff>
    </xdr:from>
    <xdr:ext cx="405111" cy="259045"/>
    <xdr:sp macro="" textlink="">
      <xdr:nvSpPr>
        <xdr:cNvPr id="199" name="【市民会館】&#10;有形固定資産減価償却率該当値テキスト">
          <a:extLst>
            <a:ext uri="{FF2B5EF4-FFF2-40B4-BE49-F238E27FC236}">
              <a16:creationId xmlns:a16="http://schemas.microsoft.com/office/drawing/2014/main" id="{FA15A10F-180D-418B-8E1D-C1514B33D654}"/>
            </a:ext>
          </a:extLst>
        </xdr:cNvPr>
        <xdr:cNvSpPr txBox="1"/>
      </xdr:nvSpPr>
      <xdr:spPr>
        <a:xfrm>
          <a:off x="4673600"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101600</xdr:rowOff>
    </xdr:from>
    <xdr:to>
      <xdr:col>20</xdr:col>
      <xdr:colOff>38100</xdr:colOff>
      <xdr:row>103</xdr:row>
      <xdr:rowOff>31750</xdr:rowOff>
    </xdr:to>
    <xdr:sp macro="" textlink="">
      <xdr:nvSpPr>
        <xdr:cNvPr id="200" name="楕円 199">
          <a:extLst>
            <a:ext uri="{FF2B5EF4-FFF2-40B4-BE49-F238E27FC236}">
              <a16:creationId xmlns:a16="http://schemas.microsoft.com/office/drawing/2014/main" id="{BDB38095-0D1D-415D-B37F-A842A8AEFB80}"/>
            </a:ext>
          </a:extLst>
        </xdr:cNvPr>
        <xdr:cNvSpPr/>
      </xdr:nvSpPr>
      <xdr:spPr>
        <a:xfrm>
          <a:off x="3746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114300</xdr:rowOff>
    </xdr:from>
    <xdr:to>
      <xdr:col>24</xdr:col>
      <xdr:colOff>63500</xdr:colOff>
      <xdr:row>102</xdr:row>
      <xdr:rowOff>152400</xdr:rowOff>
    </xdr:to>
    <xdr:cxnSp macro="">
      <xdr:nvCxnSpPr>
        <xdr:cNvPr id="201" name="直線コネクタ 200">
          <a:extLst>
            <a:ext uri="{FF2B5EF4-FFF2-40B4-BE49-F238E27FC236}">
              <a16:creationId xmlns:a16="http://schemas.microsoft.com/office/drawing/2014/main" id="{F0033087-9458-4A97-8841-8238EB001A0E}"/>
            </a:ext>
          </a:extLst>
        </xdr:cNvPr>
        <xdr:cNvCxnSpPr/>
      </xdr:nvCxnSpPr>
      <xdr:spPr>
        <a:xfrm flipV="1">
          <a:off x="3797300" y="1760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202" name="楕円 201">
          <a:extLst>
            <a:ext uri="{FF2B5EF4-FFF2-40B4-BE49-F238E27FC236}">
              <a16:creationId xmlns:a16="http://schemas.microsoft.com/office/drawing/2014/main" id="{21519DE3-35F0-4224-B990-6DDF11F3DFD2}"/>
            </a:ext>
          </a:extLst>
        </xdr:cNvPr>
        <xdr:cNvSpPr/>
      </xdr:nvSpPr>
      <xdr:spPr>
        <a:xfrm>
          <a:off x="2857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152400</xdr:rowOff>
    </xdr:from>
    <xdr:to>
      <xdr:col>19</xdr:col>
      <xdr:colOff>177800</xdr:colOff>
      <xdr:row>103</xdr:row>
      <xdr:rowOff>19050</xdr:rowOff>
    </xdr:to>
    <xdr:cxnSp macro="">
      <xdr:nvCxnSpPr>
        <xdr:cNvPr id="203" name="直線コネクタ 202">
          <a:extLst>
            <a:ext uri="{FF2B5EF4-FFF2-40B4-BE49-F238E27FC236}">
              <a16:creationId xmlns:a16="http://schemas.microsoft.com/office/drawing/2014/main" id="{AA3C858A-3FDB-493C-BFD4-8EC0B2B22B71}"/>
            </a:ext>
          </a:extLst>
        </xdr:cNvPr>
        <xdr:cNvCxnSpPr/>
      </xdr:nvCxnSpPr>
      <xdr:spPr>
        <a:xfrm flipV="1">
          <a:off x="2908300" y="1764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48277</xdr:rowOff>
    </xdr:from>
    <xdr:ext cx="405111" cy="259045"/>
    <xdr:sp macro="" textlink="">
      <xdr:nvSpPr>
        <xdr:cNvPr id="204" name="n_1mainValue【市民会館】&#10;有形固定資産減価償却率">
          <a:extLst>
            <a:ext uri="{FF2B5EF4-FFF2-40B4-BE49-F238E27FC236}">
              <a16:creationId xmlns:a16="http://schemas.microsoft.com/office/drawing/2014/main" id="{014345BF-BA4B-432A-9802-A32581FFDC68}"/>
            </a:ext>
          </a:extLst>
        </xdr:cNvPr>
        <xdr:cNvSpPr txBox="1"/>
      </xdr:nvSpPr>
      <xdr:spPr>
        <a:xfrm>
          <a:off x="35820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86377</xdr:rowOff>
    </xdr:from>
    <xdr:ext cx="405111" cy="259045"/>
    <xdr:sp macro="" textlink="">
      <xdr:nvSpPr>
        <xdr:cNvPr id="205" name="n_2mainValue【市民会館】&#10;有形固定資産減価償却率">
          <a:extLst>
            <a:ext uri="{FF2B5EF4-FFF2-40B4-BE49-F238E27FC236}">
              <a16:creationId xmlns:a16="http://schemas.microsoft.com/office/drawing/2014/main" id="{9B4983B8-DCDC-4042-8A83-EBA0C39CBAB6}"/>
            </a:ext>
          </a:extLst>
        </xdr:cNvPr>
        <xdr:cNvSpPr txBox="1"/>
      </xdr:nvSpPr>
      <xdr:spPr>
        <a:xfrm>
          <a:off x="2705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6" name="正方形/長方形 205">
          <a:extLst>
            <a:ext uri="{FF2B5EF4-FFF2-40B4-BE49-F238E27FC236}">
              <a16:creationId xmlns:a16="http://schemas.microsoft.com/office/drawing/2014/main" id="{D099EC48-C5C9-4BA2-9ABF-5C85FB0D103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7" name="正方形/長方形 206">
          <a:extLst>
            <a:ext uri="{FF2B5EF4-FFF2-40B4-BE49-F238E27FC236}">
              <a16:creationId xmlns:a16="http://schemas.microsoft.com/office/drawing/2014/main" id="{AD380CAC-3F83-43F7-A1AA-9EAE0F0A23A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8" name="正方形/長方形 207">
          <a:extLst>
            <a:ext uri="{FF2B5EF4-FFF2-40B4-BE49-F238E27FC236}">
              <a16:creationId xmlns:a16="http://schemas.microsoft.com/office/drawing/2014/main" id="{E3E69AC6-8B88-41AC-B976-4D40A2BA35B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9" name="正方形/長方形 208">
          <a:extLst>
            <a:ext uri="{FF2B5EF4-FFF2-40B4-BE49-F238E27FC236}">
              <a16:creationId xmlns:a16="http://schemas.microsoft.com/office/drawing/2014/main" id="{0D81D797-E468-4075-9DE2-F1F69E95F46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0" name="正方形/長方形 209">
          <a:extLst>
            <a:ext uri="{FF2B5EF4-FFF2-40B4-BE49-F238E27FC236}">
              <a16:creationId xmlns:a16="http://schemas.microsoft.com/office/drawing/2014/main" id="{D84A7209-A530-4E8F-AC7C-D092C7BD24A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1" name="正方形/長方形 210">
          <a:extLst>
            <a:ext uri="{FF2B5EF4-FFF2-40B4-BE49-F238E27FC236}">
              <a16:creationId xmlns:a16="http://schemas.microsoft.com/office/drawing/2014/main" id="{7D3CE6D4-34D0-4336-89FB-5C57FEE8F19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2" name="正方形/長方形 211">
          <a:extLst>
            <a:ext uri="{FF2B5EF4-FFF2-40B4-BE49-F238E27FC236}">
              <a16:creationId xmlns:a16="http://schemas.microsoft.com/office/drawing/2014/main" id="{7307F63F-5E78-46DF-8A39-BB38ABA05E6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3" name="正方形/長方形 212">
          <a:extLst>
            <a:ext uri="{FF2B5EF4-FFF2-40B4-BE49-F238E27FC236}">
              <a16:creationId xmlns:a16="http://schemas.microsoft.com/office/drawing/2014/main" id="{9286F735-6F6A-426E-87E2-66A49BF2864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4" name="テキスト ボックス 213">
          <a:extLst>
            <a:ext uri="{FF2B5EF4-FFF2-40B4-BE49-F238E27FC236}">
              <a16:creationId xmlns:a16="http://schemas.microsoft.com/office/drawing/2014/main" id="{7AEE9CDD-E622-4273-9348-0E1218BAD25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5" name="直線コネクタ 214">
          <a:extLst>
            <a:ext uri="{FF2B5EF4-FFF2-40B4-BE49-F238E27FC236}">
              <a16:creationId xmlns:a16="http://schemas.microsoft.com/office/drawing/2014/main" id="{003A1744-DCA0-4526-AA36-9A42CBF927C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16" name="直線コネクタ 215">
          <a:extLst>
            <a:ext uri="{FF2B5EF4-FFF2-40B4-BE49-F238E27FC236}">
              <a16:creationId xmlns:a16="http://schemas.microsoft.com/office/drawing/2014/main" id="{54373C9B-61F8-4549-9BFC-83F470C003E8}"/>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17" name="テキスト ボックス 216">
          <a:extLst>
            <a:ext uri="{FF2B5EF4-FFF2-40B4-BE49-F238E27FC236}">
              <a16:creationId xmlns:a16="http://schemas.microsoft.com/office/drawing/2014/main" id="{16CEA43E-162E-49F9-AC81-1BE72A8B9A16}"/>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18" name="直線コネクタ 217">
          <a:extLst>
            <a:ext uri="{FF2B5EF4-FFF2-40B4-BE49-F238E27FC236}">
              <a16:creationId xmlns:a16="http://schemas.microsoft.com/office/drawing/2014/main" id="{A63C3D07-C349-4F2C-AC73-A43996BCD70E}"/>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19" name="テキスト ボックス 218">
          <a:extLst>
            <a:ext uri="{FF2B5EF4-FFF2-40B4-BE49-F238E27FC236}">
              <a16:creationId xmlns:a16="http://schemas.microsoft.com/office/drawing/2014/main" id="{4C73A41D-F943-4BEF-8D4C-5E985FF3BC8E}"/>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20" name="直線コネクタ 219">
          <a:extLst>
            <a:ext uri="{FF2B5EF4-FFF2-40B4-BE49-F238E27FC236}">
              <a16:creationId xmlns:a16="http://schemas.microsoft.com/office/drawing/2014/main" id="{584C128F-4FC7-4B8B-8556-C46D60CB101F}"/>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21" name="テキスト ボックス 220">
          <a:extLst>
            <a:ext uri="{FF2B5EF4-FFF2-40B4-BE49-F238E27FC236}">
              <a16:creationId xmlns:a16="http://schemas.microsoft.com/office/drawing/2014/main" id="{34202EA9-4202-4BFE-9B5A-5A201CED16ED}"/>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22" name="直線コネクタ 221">
          <a:extLst>
            <a:ext uri="{FF2B5EF4-FFF2-40B4-BE49-F238E27FC236}">
              <a16:creationId xmlns:a16="http://schemas.microsoft.com/office/drawing/2014/main" id="{3E6F8836-8D0B-474F-A893-CEE54479E11A}"/>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23" name="テキスト ボックス 222">
          <a:extLst>
            <a:ext uri="{FF2B5EF4-FFF2-40B4-BE49-F238E27FC236}">
              <a16:creationId xmlns:a16="http://schemas.microsoft.com/office/drawing/2014/main" id="{4812FAD7-984A-4440-AFF6-6297C194FD17}"/>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24" name="直線コネクタ 223">
          <a:extLst>
            <a:ext uri="{FF2B5EF4-FFF2-40B4-BE49-F238E27FC236}">
              <a16:creationId xmlns:a16="http://schemas.microsoft.com/office/drawing/2014/main" id="{5DBB70A6-CD0E-415F-B84E-41254C3C4DC5}"/>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25" name="テキスト ボックス 224">
          <a:extLst>
            <a:ext uri="{FF2B5EF4-FFF2-40B4-BE49-F238E27FC236}">
              <a16:creationId xmlns:a16="http://schemas.microsoft.com/office/drawing/2014/main" id="{13856B12-3CCC-4BCB-9E97-ACC45519F195}"/>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26" name="直線コネクタ 225">
          <a:extLst>
            <a:ext uri="{FF2B5EF4-FFF2-40B4-BE49-F238E27FC236}">
              <a16:creationId xmlns:a16="http://schemas.microsoft.com/office/drawing/2014/main" id="{9F2DABEC-5877-46E8-B964-ADB047974947}"/>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27" name="テキスト ボックス 226">
          <a:extLst>
            <a:ext uri="{FF2B5EF4-FFF2-40B4-BE49-F238E27FC236}">
              <a16:creationId xmlns:a16="http://schemas.microsoft.com/office/drawing/2014/main" id="{93924A3A-C2D1-45A1-AC17-5165E744DF99}"/>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8" name="直線コネクタ 227">
          <a:extLst>
            <a:ext uri="{FF2B5EF4-FFF2-40B4-BE49-F238E27FC236}">
              <a16:creationId xmlns:a16="http://schemas.microsoft.com/office/drawing/2014/main" id="{23912C43-42D9-43A4-B6F9-53419DA7DB1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9" name="テキスト ボックス 228">
          <a:extLst>
            <a:ext uri="{FF2B5EF4-FFF2-40B4-BE49-F238E27FC236}">
              <a16:creationId xmlns:a16="http://schemas.microsoft.com/office/drawing/2014/main" id="{D51A5F65-8146-4B84-B8D5-BD9D42B7A6C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30" name="【市民会館】&#10;一人当たり面積グラフ枠">
          <a:extLst>
            <a:ext uri="{FF2B5EF4-FFF2-40B4-BE49-F238E27FC236}">
              <a16:creationId xmlns:a16="http://schemas.microsoft.com/office/drawing/2014/main" id="{0827D263-0DE7-49B1-BC6D-B3277CBC6ED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108</xdr:row>
      <xdr:rowOff>79466</xdr:rowOff>
    </xdr:to>
    <xdr:cxnSp macro="">
      <xdr:nvCxnSpPr>
        <xdr:cNvPr id="231" name="直線コネクタ 230">
          <a:extLst>
            <a:ext uri="{FF2B5EF4-FFF2-40B4-BE49-F238E27FC236}">
              <a16:creationId xmlns:a16="http://schemas.microsoft.com/office/drawing/2014/main" id="{F4DB2C9A-67BE-4135-93AD-06371EB0AEF3}"/>
            </a:ext>
          </a:extLst>
        </xdr:cNvPr>
        <xdr:cNvCxnSpPr/>
      </xdr:nvCxnSpPr>
      <xdr:spPr>
        <a:xfrm flipV="1">
          <a:off x="10476865" y="17306108"/>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83293</xdr:rowOff>
    </xdr:from>
    <xdr:ext cx="469744" cy="259045"/>
    <xdr:sp macro="" textlink="">
      <xdr:nvSpPr>
        <xdr:cNvPr id="232" name="【市民会館】&#10;一人当たり面積最小値テキスト">
          <a:extLst>
            <a:ext uri="{FF2B5EF4-FFF2-40B4-BE49-F238E27FC236}">
              <a16:creationId xmlns:a16="http://schemas.microsoft.com/office/drawing/2014/main" id="{21057FFC-708E-4FA3-8D46-D5162D860CE6}"/>
            </a:ext>
          </a:extLst>
        </xdr:cNvPr>
        <xdr:cNvSpPr txBox="1"/>
      </xdr:nvSpPr>
      <xdr:spPr>
        <a:xfrm>
          <a:off x="10515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79466</xdr:rowOff>
    </xdr:from>
    <xdr:to>
      <xdr:col>55</xdr:col>
      <xdr:colOff>88900</xdr:colOff>
      <xdr:row>108</xdr:row>
      <xdr:rowOff>79466</xdr:rowOff>
    </xdr:to>
    <xdr:cxnSp macro="">
      <xdr:nvCxnSpPr>
        <xdr:cNvPr id="233" name="直線コネクタ 232">
          <a:extLst>
            <a:ext uri="{FF2B5EF4-FFF2-40B4-BE49-F238E27FC236}">
              <a16:creationId xmlns:a16="http://schemas.microsoft.com/office/drawing/2014/main" id="{5F78593D-B6C5-459F-AD07-A47615F5F623}"/>
            </a:ext>
          </a:extLst>
        </xdr:cNvPr>
        <xdr:cNvCxnSpPr/>
      </xdr:nvCxnSpPr>
      <xdr:spPr>
        <a:xfrm>
          <a:off x="10388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234" name="【市民会館】&#10;一人当たり面積最大値テキスト">
          <a:extLst>
            <a:ext uri="{FF2B5EF4-FFF2-40B4-BE49-F238E27FC236}">
              <a16:creationId xmlns:a16="http://schemas.microsoft.com/office/drawing/2014/main" id="{C1E10358-A27F-4B1E-95A5-020C1BD3577F}"/>
            </a:ext>
          </a:extLst>
        </xdr:cNvPr>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235" name="直線コネクタ 234">
          <a:extLst>
            <a:ext uri="{FF2B5EF4-FFF2-40B4-BE49-F238E27FC236}">
              <a16:creationId xmlns:a16="http://schemas.microsoft.com/office/drawing/2014/main" id="{22653781-BA90-4E38-9FE2-EBB30F5B48D8}"/>
            </a:ext>
          </a:extLst>
        </xdr:cNvPr>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165843</xdr:rowOff>
    </xdr:from>
    <xdr:ext cx="469744" cy="259045"/>
    <xdr:sp macro="" textlink="">
      <xdr:nvSpPr>
        <xdr:cNvPr id="236" name="【市民会館】&#10;一人当たり面積平均値テキスト">
          <a:extLst>
            <a:ext uri="{FF2B5EF4-FFF2-40B4-BE49-F238E27FC236}">
              <a16:creationId xmlns:a16="http://schemas.microsoft.com/office/drawing/2014/main" id="{9C8D3432-0F77-4D79-9853-BFA99053A5D6}"/>
            </a:ext>
          </a:extLst>
        </xdr:cNvPr>
        <xdr:cNvSpPr txBox="1"/>
      </xdr:nvSpPr>
      <xdr:spPr>
        <a:xfrm>
          <a:off x="10515600" y="17825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237" name="フローチャート: 判断 236">
          <a:extLst>
            <a:ext uri="{FF2B5EF4-FFF2-40B4-BE49-F238E27FC236}">
              <a16:creationId xmlns:a16="http://schemas.microsoft.com/office/drawing/2014/main" id="{AA064358-DD3B-400F-9895-F590140F8EBD}"/>
            </a:ext>
          </a:extLst>
        </xdr:cNvPr>
        <xdr:cNvSpPr/>
      </xdr:nvSpPr>
      <xdr:spPr>
        <a:xfrm>
          <a:off x="10426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238" name="フローチャート: 判断 237">
          <a:extLst>
            <a:ext uri="{FF2B5EF4-FFF2-40B4-BE49-F238E27FC236}">
              <a16:creationId xmlns:a16="http://schemas.microsoft.com/office/drawing/2014/main" id="{B55DB174-982B-45D2-9130-3264EEB1CD88}"/>
            </a:ext>
          </a:extLst>
        </xdr:cNvPr>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86377</xdr:rowOff>
    </xdr:from>
    <xdr:ext cx="469744" cy="259045"/>
    <xdr:sp macro="" textlink="">
      <xdr:nvSpPr>
        <xdr:cNvPr id="239" name="n_1aveValue【市民会館】&#10;一人当たり面積">
          <a:extLst>
            <a:ext uri="{FF2B5EF4-FFF2-40B4-BE49-F238E27FC236}">
              <a16:creationId xmlns:a16="http://schemas.microsoft.com/office/drawing/2014/main" id="{8403F9DC-0609-4C65-A52B-930346C994BB}"/>
            </a:ext>
          </a:extLst>
        </xdr:cNvPr>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56424</xdr:rowOff>
    </xdr:from>
    <xdr:to>
      <xdr:col>46</xdr:col>
      <xdr:colOff>38100</xdr:colOff>
      <xdr:row>105</xdr:row>
      <xdr:rowOff>158024</xdr:rowOff>
    </xdr:to>
    <xdr:sp macro="" textlink="">
      <xdr:nvSpPr>
        <xdr:cNvPr id="240" name="フローチャート: 判断 239">
          <a:extLst>
            <a:ext uri="{FF2B5EF4-FFF2-40B4-BE49-F238E27FC236}">
              <a16:creationId xmlns:a16="http://schemas.microsoft.com/office/drawing/2014/main" id="{5EF522C4-3AA0-41A2-9448-99F7BE067032}"/>
            </a:ext>
          </a:extLst>
        </xdr:cNvPr>
        <xdr:cNvSpPr/>
      </xdr:nvSpPr>
      <xdr:spPr>
        <a:xfrm>
          <a:off x="8699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3101</xdr:rowOff>
    </xdr:from>
    <xdr:ext cx="469744" cy="259045"/>
    <xdr:sp macro="" textlink="">
      <xdr:nvSpPr>
        <xdr:cNvPr id="241" name="n_2aveValue【市民会館】&#10;一人当たり面積">
          <a:extLst>
            <a:ext uri="{FF2B5EF4-FFF2-40B4-BE49-F238E27FC236}">
              <a16:creationId xmlns:a16="http://schemas.microsoft.com/office/drawing/2014/main" id="{F4AB4F0B-CBAF-40EF-9C06-8392C9558616}"/>
            </a:ext>
          </a:extLst>
        </xdr:cNvPr>
        <xdr:cNvSpPr txBox="1"/>
      </xdr:nvSpPr>
      <xdr:spPr>
        <a:xfrm>
          <a:off x="8515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42" name="テキスト ボックス 241">
          <a:extLst>
            <a:ext uri="{FF2B5EF4-FFF2-40B4-BE49-F238E27FC236}">
              <a16:creationId xmlns:a16="http://schemas.microsoft.com/office/drawing/2014/main" id="{09E80584-2334-4A01-9465-0A80E49A490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3" name="テキスト ボックス 242">
          <a:extLst>
            <a:ext uri="{FF2B5EF4-FFF2-40B4-BE49-F238E27FC236}">
              <a16:creationId xmlns:a16="http://schemas.microsoft.com/office/drawing/2014/main" id="{7738C229-94CD-4C9D-8C56-FE25F090304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44" name="テキスト ボックス 243">
          <a:extLst>
            <a:ext uri="{FF2B5EF4-FFF2-40B4-BE49-F238E27FC236}">
              <a16:creationId xmlns:a16="http://schemas.microsoft.com/office/drawing/2014/main" id="{688D7C2B-91EB-4740-972E-47A9EDFD159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5" name="テキスト ボックス 244">
          <a:extLst>
            <a:ext uri="{FF2B5EF4-FFF2-40B4-BE49-F238E27FC236}">
              <a16:creationId xmlns:a16="http://schemas.microsoft.com/office/drawing/2014/main" id="{1CBAC76E-8904-46B0-85A7-A6EA29FEE87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6" name="テキスト ボックス 245">
          <a:extLst>
            <a:ext uri="{FF2B5EF4-FFF2-40B4-BE49-F238E27FC236}">
              <a16:creationId xmlns:a16="http://schemas.microsoft.com/office/drawing/2014/main" id="{FFD4FBDC-0A65-435E-AC86-E5F7AEE37E3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28666</xdr:rowOff>
    </xdr:from>
    <xdr:to>
      <xdr:col>55</xdr:col>
      <xdr:colOff>50800</xdr:colOff>
      <xdr:row>108</xdr:row>
      <xdr:rowOff>130266</xdr:rowOff>
    </xdr:to>
    <xdr:sp macro="" textlink="">
      <xdr:nvSpPr>
        <xdr:cNvPr id="247" name="楕円 246">
          <a:extLst>
            <a:ext uri="{FF2B5EF4-FFF2-40B4-BE49-F238E27FC236}">
              <a16:creationId xmlns:a16="http://schemas.microsoft.com/office/drawing/2014/main" id="{E3E2A7D3-51AF-4963-A866-047820D4EA46}"/>
            </a:ext>
          </a:extLst>
        </xdr:cNvPr>
        <xdr:cNvSpPr/>
      </xdr:nvSpPr>
      <xdr:spPr>
        <a:xfrm>
          <a:off x="104267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115043</xdr:rowOff>
    </xdr:from>
    <xdr:ext cx="469744" cy="259045"/>
    <xdr:sp macro="" textlink="">
      <xdr:nvSpPr>
        <xdr:cNvPr id="248" name="【市民会館】&#10;一人当たり面積該当値テキスト">
          <a:extLst>
            <a:ext uri="{FF2B5EF4-FFF2-40B4-BE49-F238E27FC236}">
              <a16:creationId xmlns:a16="http://schemas.microsoft.com/office/drawing/2014/main" id="{CD93B8E5-1A6C-4DD6-B012-D4FFDE15A0D1}"/>
            </a:ext>
          </a:extLst>
        </xdr:cNvPr>
        <xdr:cNvSpPr txBox="1"/>
      </xdr:nvSpPr>
      <xdr:spPr>
        <a:xfrm>
          <a:off x="10515600" y="184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31931</xdr:rowOff>
    </xdr:from>
    <xdr:to>
      <xdr:col>50</xdr:col>
      <xdr:colOff>165100</xdr:colOff>
      <xdr:row>108</xdr:row>
      <xdr:rowOff>133531</xdr:rowOff>
    </xdr:to>
    <xdr:sp macro="" textlink="">
      <xdr:nvSpPr>
        <xdr:cNvPr id="249" name="楕円 248">
          <a:extLst>
            <a:ext uri="{FF2B5EF4-FFF2-40B4-BE49-F238E27FC236}">
              <a16:creationId xmlns:a16="http://schemas.microsoft.com/office/drawing/2014/main" id="{6A50B5EF-4ABD-4E28-8CC4-29D191851E3D}"/>
            </a:ext>
          </a:extLst>
        </xdr:cNvPr>
        <xdr:cNvSpPr/>
      </xdr:nvSpPr>
      <xdr:spPr>
        <a:xfrm>
          <a:off x="9588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79466</xdr:rowOff>
    </xdr:from>
    <xdr:to>
      <xdr:col>55</xdr:col>
      <xdr:colOff>0</xdr:colOff>
      <xdr:row>108</xdr:row>
      <xdr:rowOff>82731</xdr:rowOff>
    </xdr:to>
    <xdr:cxnSp macro="">
      <xdr:nvCxnSpPr>
        <xdr:cNvPr id="250" name="直線コネクタ 249">
          <a:extLst>
            <a:ext uri="{FF2B5EF4-FFF2-40B4-BE49-F238E27FC236}">
              <a16:creationId xmlns:a16="http://schemas.microsoft.com/office/drawing/2014/main" id="{4BB57B2B-3B7C-46A1-AF37-92E42BCD775C}"/>
            </a:ext>
          </a:extLst>
        </xdr:cNvPr>
        <xdr:cNvCxnSpPr/>
      </xdr:nvCxnSpPr>
      <xdr:spPr>
        <a:xfrm flipV="1">
          <a:off x="9639300" y="185960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31931</xdr:rowOff>
    </xdr:from>
    <xdr:to>
      <xdr:col>46</xdr:col>
      <xdr:colOff>38100</xdr:colOff>
      <xdr:row>108</xdr:row>
      <xdr:rowOff>133531</xdr:rowOff>
    </xdr:to>
    <xdr:sp macro="" textlink="">
      <xdr:nvSpPr>
        <xdr:cNvPr id="251" name="楕円 250">
          <a:extLst>
            <a:ext uri="{FF2B5EF4-FFF2-40B4-BE49-F238E27FC236}">
              <a16:creationId xmlns:a16="http://schemas.microsoft.com/office/drawing/2014/main" id="{25F312EA-B30A-4623-A5EA-D84F7ADF282D}"/>
            </a:ext>
          </a:extLst>
        </xdr:cNvPr>
        <xdr:cNvSpPr/>
      </xdr:nvSpPr>
      <xdr:spPr>
        <a:xfrm>
          <a:off x="8699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82731</xdr:rowOff>
    </xdr:from>
    <xdr:to>
      <xdr:col>50</xdr:col>
      <xdr:colOff>114300</xdr:colOff>
      <xdr:row>108</xdr:row>
      <xdr:rowOff>82731</xdr:rowOff>
    </xdr:to>
    <xdr:cxnSp macro="">
      <xdr:nvCxnSpPr>
        <xdr:cNvPr id="252" name="直線コネクタ 251">
          <a:extLst>
            <a:ext uri="{FF2B5EF4-FFF2-40B4-BE49-F238E27FC236}">
              <a16:creationId xmlns:a16="http://schemas.microsoft.com/office/drawing/2014/main" id="{B3D15F5D-758E-43AB-A421-4657E5810724}"/>
            </a:ext>
          </a:extLst>
        </xdr:cNvPr>
        <xdr:cNvCxnSpPr/>
      </xdr:nvCxnSpPr>
      <xdr:spPr>
        <a:xfrm>
          <a:off x="8750300" y="1859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124658</xdr:rowOff>
    </xdr:from>
    <xdr:ext cx="469744" cy="259045"/>
    <xdr:sp macro="" textlink="">
      <xdr:nvSpPr>
        <xdr:cNvPr id="253" name="n_1mainValue【市民会館】&#10;一人当たり面積">
          <a:extLst>
            <a:ext uri="{FF2B5EF4-FFF2-40B4-BE49-F238E27FC236}">
              <a16:creationId xmlns:a16="http://schemas.microsoft.com/office/drawing/2014/main" id="{E951E079-BD12-4EA8-B0AF-DE5045C44532}"/>
            </a:ext>
          </a:extLst>
        </xdr:cNvPr>
        <xdr:cNvSpPr txBox="1"/>
      </xdr:nvSpPr>
      <xdr:spPr>
        <a:xfrm>
          <a:off x="93917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124658</xdr:rowOff>
    </xdr:from>
    <xdr:ext cx="469744" cy="259045"/>
    <xdr:sp macro="" textlink="">
      <xdr:nvSpPr>
        <xdr:cNvPr id="254" name="n_2mainValue【市民会館】&#10;一人当たり面積">
          <a:extLst>
            <a:ext uri="{FF2B5EF4-FFF2-40B4-BE49-F238E27FC236}">
              <a16:creationId xmlns:a16="http://schemas.microsoft.com/office/drawing/2014/main" id="{8C4DDC1C-F020-45A4-914B-D4397DAE584E}"/>
            </a:ext>
          </a:extLst>
        </xdr:cNvPr>
        <xdr:cNvSpPr txBox="1"/>
      </xdr:nvSpPr>
      <xdr:spPr>
        <a:xfrm>
          <a:off x="85154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5" name="正方形/長方形 254">
          <a:extLst>
            <a:ext uri="{FF2B5EF4-FFF2-40B4-BE49-F238E27FC236}">
              <a16:creationId xmlns:a16="http://schemas.microsoft.com/office/drawing/2014/main" id="{F8A0D2AA-E1E3-40BF-884F-D571C7B157F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6" name="正方形/長方形 255">
          <a:extLst>
            <a:ext uri="{FF2B5EF4-FFF2-40B4-BE49-F238E27FC236}">
              <a16:creationId xmlns:a16="http://schemas.microsoft.com/office/drawing/2014/main" id="{BD25927C-64DE-46AA-A2E4-7843FF10C93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7" name="正方形/長方形 256">
          <a:extLst>
            <a:ext uri="{FF2B5EF4-FFF2-40B4-BE49-F238E27FC236}">
              <a16:creationId xmlns:a16="http://schemas.microsoft.com/office/drawing/2014/main" id="{7DF3D295-8637-45A6-BB2D-A11555D3068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8" name="正方形/長方形 257">
          <a:extLst>
            <a:ext uri="{FF2B5EF4-FFF2-40B4-BE49-F238E27FC236}">
              <a16:creationId xmlns:a16="http://schemas.microsoft.com/office/drawing/2014/main" id="{BA9F11D8-A42E-40B5-B5D3-F4ACF57552A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9" name="正方形/長方形 258">
          <a:extLst>
            <a:ext uri="{FF2B5EF4-FFF2-40B4-BE49-F238E27FC236}">
              <a16:creationId xmlns:a16="http://schemas.microsoft.com/office/drawing/2014/main" id="{4634E957-3674-4AA8-A347-359750B182E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0" name="正方形/長方形 259">
          <a:extLst>
            <a:ext uri="{FF2B5EF4-FFF2-40B4-BE49-F238E27FC236}">
              <a16:creationId xmlns:a16="http://schemas.microsoft.com/office/drawing/2014/main" id="{D2AF7AFE-44A7-46E0-B47E-75FDCF0A337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1" name="正方形/長方形 260">
          <a:extLst>
            <a:ext uri="{FF2B5EF4-FFF2-40B4-BE49-F238E27FC236}">
              <a16:creationId xmlns:a16="http://schemas.microsoft.com/office/drawing/2014/main" id="{66120755-23D7-4DB3-BE43-9844E513EE3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2" name="正方形/長方形 261">
          <a:extLst>
            <a:ext uri="{FF2B5EF4-FFF2-40B4-BE49-F238E27FC236}">
              <a16:creationId xmlns:a16="http://schemas.microsoft.com/office/drawing/2014/main" id="{828FBB97-8714-4380-91DF-63010DBDD36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3" name="正方形/長方形 262">
          <a:extLst>
            <a:ext uri="{FF2B5EF4-FFF2-40B4-BE49-F238E27FC236}">
              <a16:creationId xmlns:a16="http://schemas.microsoft.com/office/drawing/2014/main" id="{4F29FB29-AE58-4B1E-A5D6-15C36E54B38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4" name="正方形/長方形 263">
          <a:extLst>
            <a:ext uri="{FF2B5EF4-FFF2-40B4-BE49-F238E27FC236}">
              <a16:creationId xmlns:a16="http://schemas.microsoft.com/office/drawing/2014/main" id="{B3067162-8D9E-4F88-9B22-F7A698B4297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5" name="正方形/長方形 264">
          <a:extLst>
            <a:ext uri="{FF2B5EF4-FFF2-40B4-BE49-F238E27FC236}">
              <a16:creationId xmlns:a16="http://schemas.microsoft.com/office/drawing/2014/main" id="{50A0ECD6-AE0E-48CB-82F0-0DD5330FDC8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6" name="正方形/長方形 265">
          <a:extLst>
            <a:ext uri="{FF2B5EF4-FFF2-40B4-BE49-F238E27FC236}">
              <a16:creationId xmlns:a16="http://schemas.microsoft.com/office/drawing/2014/main" id="{C2181589-B790-40C9-861A-A047C1FEF2E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7" name="正方形/長方形 266">
          <a:extLst>
            <a:ext uri="{FF2B5EF4-FFF2-40B4-BE49-F238E27FC236}">
              <a16:creationId xmlns:a16="http://schemas.microsoft.com/office/drawing/2014/main" id="{C812BE61-19A0-422D-8C35-610E4A33B00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8" name="正方形/長方形 267">
          <a:extLst>
            <a:ext uri="{FF2B5EF4-FFF2-40B4-BE49-F238E27FC236}">
              <a16:creationId xmlns:a16="http://schemas.microsoft.com/office/drawing/2014/main" id="{027ADABC-9DAF-461B-B244-B2D6FB96EBC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9" name="正方形/長方形 268">
          <a:extLst>
            <a:ext uri="{FF2B5EF4-FFF2-40B4-BE49-F238E27FC236}">
              <a16:creationId xmlns:a16="http://schemas.microsoft.com/office/drawing/2014/main" id="{3F9C9563-F2EA-464D-A714-53D0A91507A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0" name="正方形/長方形 269">
          <a:extLst>
            <a:ext uri="{FF2B5EF4-FFF2-40B4-BE49-F238E27FC236}">
              <a16:creationId xmlns:a16="http://schemas.microsoft.com/office/drawing/2014/main" id="{60348934-3F3E-4E8A-957B-9ECCF851CE4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1" name="正方形/長方形 270">
          <a:extLst>
            <a:ext uri="{FF2B5EF4-FFF2-40B4-BE49-F238E27FC236}">
              <a16:creationId xmlns:a16="http://schemas.microsoft.com/office/drawing/2014/main" id="{4DC63C0C-B7AA-4D56-AD0D-4FB19B209ED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2" name="正方形/長方形 271">
          <a:extLst>
            <a:ext uri="{FF2B5EF4-FFF2-40B4-BE49-F238E27FC236}">
              <a16:creationId xmlns:a16="http://schemas.microsoft.com/office/drawing/2014/main" id="{BA301D3B-FC48-4954-A6F5-38C815E95D8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3" name="正方形/長方形 272">
          <a:extLst>
            <a:ext uri="{FF2B5EF4-FFF2-40B4-BE49-F238E27FC236}">
              <a16:creationId xmlns:a16="http://schemas.microsoft.com/office/drawing/2014/main" id="{C4F28D39-EF7E-4EFE-A733-B067257629F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4" name="正方形/長方形 273">
          <a:extLst>
            <a:ext uri="{FF2B5EF4-FFF2-40B4-BE49-F238E27FC236}">
              <a16:creationId xmlns:a16="http://schemas.microsoft.com/office/drawing/2014/main" id="{D2206365-EC53-4EB7-BFF9-F149A2DE02D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5" name="正方形/長方形 274">
          <a:extLst>
            <a:ext uri="{FF2B5EF4-FFF2-40B4-BE49-F238E27FC236}">
              <a16:creationId xmlns:a16="http://schemas.microsoft.com/office/drawing/2014/main" id="{F75DD057-5A07-4D77-8317-3E2D9BC4A91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6" name="正方形/長方形 275">
          <a:extLst>
            <a:ext uri="{FF2B5EF4-FFF2-40B4-BE49-F238E27FC236}">
              <a16:creationId xmlns:a16="http://schemas.microsoft.com/office/drawing/2014/main" id="{29946A61-22AE-4CB3-BA67-0A5FBD22DE5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7" name="正方形/長方形 276">
          <a:extLst>
            <a:ext uri="{FF2B5EF4-FFF2-40B4-BE49-F238E27FC236}">
              <a16:creationId xmlns:a16="http://schemas.microsoft.com/office/drawing/2014/main" id="{108110D8-2C00-435F-8711-BE521F3091B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8" name="正方形/長方形 277">
          <a:extLst>
            <a:ext uri="{FF2B5EF4-FFF2-40B4-BE49-F238E27FC236}">
              <a16:creationId xmlns:a16="http://schemas.microsoft.com/office/drawing/2014/main" id="{57DFDE26-870D-4138-82E5-C4E48088E4E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9" name="テキスト ボックス 278">
          <a:extLst>
            <a:ext uri="{FF2B5EF4-FFF2-40B4-BE49-F238E27FC236}">
              <a16:creationId xmlns:a16="http://schemas.microsoft.com/office/drawing/2014/main" id="{60FD373A-459D-42C1-A86F-396CCBB8FE9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0" name="直線コネクタ 279">
          <a:extLst>
            <a:ext uri="{FF2B5EF4-FFF2-40B4-BE49-F238E27FC236}">
              <a16:creationId xmlns:a16="http://schemas.microsoft.com/office/drawing/2014/main" id="{562B1B0A-EAEA-407A-8BA6-A89266A673D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81" name="テキスト ボックス 280">
          <a:extLst>
            <a:ext uri="{FF2B5EF4-FFF2-40B4-BE49-F238E27FC236}">
              <a16:creationId xmlns:a16="http://schemas.microsoft.com/office/drawing/2014/main" id="{F28FE3CD-C851-4013-BFE9-5D21A98B2B59}"/>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282" name="直線コネクタ 281">
          <a:extLst>
            <a:ext uri="{FF2B5EF4-FFF2-40B4-BE49-F238E27FC236}">
              <a16:creationId xmlns:a16="http://schemas.microsoft.com/office/drawing/2014/main" id="{42394932-4C71-4C99-8539-7E3B86F44E59}"/>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283" name="テキスト ボックス 282">
          <a:extLst>
            <a:ext uri="{FF2B5EF4-FFF2-40B4-BE49-F238E27FC236}">
              <a16:creationId xmlns:a16="http://schemas.microsoft.com/office/drawing/2014/main" id="{C98C8DBB-1498-4F7D-9628-C329029907E3}"/>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84" name="直線コネクタ 283">
          <a:extLst>
            <a:ext uri="{FF2B5EF4-FFF2-40B4-BE49-F238E27FC236}">
              <a16:creationId xmlns:a16="http://schemas.microsoft.com/office/drawing/2014/main" id="{E4266105-61CD-4CD6-A9BE-D23033E87027}"/>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85" name="テキスト ボックス 284">
          <a:extLst>
            <a:ext uri="{FF2B5EF4-FFF2-40B4-BE49-F238E27FC236}">
              <a16:creationId xmlns:a16="http://schemas.microsoft.com/office/drawing/2014/main" id="{E9E53BAB-2F84-44E2-BCB9-5796E2B6E15D}"/>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86" name="直線コネクタ 285">
          <a:extLst>
            <a:ext uri="{FF2B5EF4-FFF2-40B4-BE49-F238E27FC236}">
              <a16:creationId xmlns:a16="http://schemas.microsoft.com/office/drawing/2014/main" id="{D1DDEC3F-2F22-412C-9C69-1DD12D29F2FD}"/>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87" name="テキスト ボックス 286">
          <a:extLst>
            <a:ext uri="{FF2B5EF4-FFF2-40B4-BE49-F238E27FC236}">
              <a16:creationId xmlns:a16="http://schemas.microsoft.com/office/drawing/2014/main" id="{D735C71E-36EB-461A-8E3B-CE716F7A8E5A}"/>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88" name="直線コネクタ 287">
          <a:extLst>
            <a:ext uri="{FF2B5EF4-FFF2-40B4-BE49-F238E27FC236}">
              <a16:creationId xmlns:a16="http://schemas.microsoft.com/office/drawing/2014/main" id="{FA4C44AE-CF88-435F-ACC0-AF9B9A4C86E7}"/>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89" name="テキスト ボックス 288">
          <a:extLst>
            <a:ext uri="{FF2B5EF4-FFF2-40B4-BE49-F238E27FC236}">
              <a16:creationId xmlns:a16="http://schemas.microsoft.com/office/drawing/2014/main" id="{D846BBA5-D712-458B-8836-0CCB8DB13ABE}"/>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0" name="直線コネクタ 289">
          <a:extLst>
            <a:ext uri="{FF2B5EF4-FFF2-40B4-BE49-F238E27FC236}">
              <a16:creationId xmlns:a16="http://schemas.microsoft.com/office/drawing/2014/main" id="{619C207A-A499-44EA-94A8-FAA33EAB119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91" name="テキスト ボックス 290">
          <a:extLst>
            <a:ext uri="{FF2B5EF4-FFF2-40B4-BE49-F238E27FC236}">
              <a16:creationId xmlns:a16="http://schemas.microsoft.com/office/drawing/2014/main" id="{9089FFB6-B4B7-4BCA-A567-9BE752A3A8D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2" name="【保健センター・保健所】&#10;有形固定資産減価償却率グラフ枠">
          <a:extLst>
            <a:ext uri="{FF2B5EF4-FFF2-40B4-BE49-F238E27FC236}">
              <a16:creationId xmlns:a16="http://schemas.microsoft.com/office/drawing/2014/main" id="{6468C799-C552-4B2C-AFC0-0C4CB19CA34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293" name="直線コネクタ 292">
          <a:extLst>
            <a:ext uri="{FF2B5EF4-FFF2-40B4-BE49-F238E27FC236}">
              <a16:creationId xmlns:a16="http://schemas.microsoft.com/office/drawing/2014/main" id="{0C59658F-10CF-4176-9D6B-AD9C222BBFDC}"/>
            </a:ext>
          </a:extLst>
        </xdr:cNvPr>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294" name="【保健センター・保健所】&#10;有形固定資産減価償却率最小値テキスト">
          <a:extLst>
            <a:ext uri="{FF2B5EF4-FFF2-40B4-BE49-F238E27FC236}">
              <a16:creationId xmlns:a16="http://schemas.microsoft.com/office/drawing/2014/main" id="{6E1408D4-2E80-4DC8-923B-8271D3DDF741}"/>
            </a:ext>
          </a:extLst>
        </xdr:cNvPr>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295" name="直線コネクタ 294">
          <a:extLst>
            <a:ext uri="{FF2B5EF4-FFF2-40B4-BE49-F238E27FC236}">
              <a16:creationId xmlns:a16="http://schemas.microsoft.com/office/drawing/2014/main" id="{79D052DC-4271-4502-9742-B90625AA99FB}"/>
            </a:ext>
          </a:extLst>
        </xdr:cNvPr>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296" name="【保健センター・保健所】&#10;有形固定資産減価償却率最大値テキスト">
          <a:extLst>
            <a:ext uri="{FF2B5EF4-FFF2-40B4-BE49-F238E27FC236}">
              <a16:creationId xmlns:a16="http://schemas.microsoft.com/office/drawing/2014/main" id="{9BF7CD55-9A68-4D02-91BC-0D86A74AC195}"/>
            </a:ext>
          </a:extLst>
        </xdr:cNvPr>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297" name="直線コネクタ 296">
          <a:extLst>
            <a:ext uri="{FF2B5EF4-FFF2-40B4-BE49-F238E27FC236}">
              <a16:creationId xmlns:a16="http://schemas.microsoft.com/office/drawing/2014/main" id="{BF5D03F4-1584-46C8-8FE5-3EEDC687091E}"/>
            </a:ext>
          </a:extLst>
        </xdr:cNvPr>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298" name="【保健センター・保健所】&#10;有形固定資産減価償却率平均値テキスト">
          <a:extLst>
            <a:ext uri="{FF2B5EF4-FFF2-40B4-BE49-F238E27FC236}">
              <a16:creationId xmlns:a16="http://schemas.microsoft.com/office/drawing/2014/main" id="{56ABECB1-C478-49F3-90C7-638067B1F90B}"/>
            </a:ext>
          </a:extLst>
        </xdr:cNvPr>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299" name="フローチャート: 判断 298">
          <a:extLst>
            <a:ext uri="{FF2B5EF4-FFF2-40B4-BE49-F238E27FC236}">
              <a16:creationId xmlns:a16="http://schemas.microsoft.com/office/drawing/2014/main" id="{D4470925-2D7F-40CE-8256-9DF06BC05BD4}"/>
            </a:ext>
          </a:extLst>
        </xdr:cNvPr>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300" name="フローチャート: 判断 299">
          <a:extLst>
            <a:ext uri="{FF2B5EF4-FFF2-40B4-BE49-F238E27FC236}">
              <a16:creationId xmlns:a16="http://schemas.microsoft.com/office/drawing/2014/main" id="{7773D01B-A2CC-4FDF-AE43-168021CBBF10}"/>
            </a:ext>
          </a:extLst>
        </xdr:cNvPr>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112793</xdr:rowOff>
    </xdr:from>
    <xdr:ext cx="405111" cy="259045"/>
    <xdr:sp macro="" textlink="">
      <xdr:nvSpPr>
        <xdr:cNvPr id="301" name="n_1aveValue【保健センター・保健所】&#10;有形固定資産減価償却率">
          <a:extLst>
            <a:ext uri="{FF2B5EF4-FFF2-40B4-BE49-F238E27FC236}">
              <a16:creationId xmlns:a16="http://schemas.microsoft.com/office/drawing/2014/main" id="{E0A6FF23-F815-47EF-AEC2-D03851288A8D}"/>
            </a:ext>
          </a:extLst>
        </xdr:cNvPr>
        <xdr:cNvSpPr txBox="1"/>
      </xdr:nvSpPr>
      <xdr:spPr>
        <a:xfrm>
          <a:off x="15266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106934</xdr:rowOff>
    </xdr:from>
    <xdr:to>
      <xdr:col>76</xdr:col>
      <xdr:colOff>165100</xdr:colOff>
      <xdr:row>61</xdr:row>
      <xdr:rowOff>37084</xdr:rowOff>
    </xdr:to>
    <xdr:sp macro="" textlink="">
      <xdr:nvSpPr>
        <xdr:cNvPr id="302" name="フローチャート: 判断 301">
          <a:extLst>
            <a:ext uri="{FF2B5EF4-FFF2-40B4-BE49-F238E27FC236}">
              <a16:creationId xmlns:a16="http://schemas.microsoft.com/office/drawing/2014/main" id="{18013180-66BD-43CF-93BF-5D72D11730C6}"/>
            </a:ext>
          </a:extLst>
        </xdr:cNvPr>
        <xdr:cNvSpPr/>
      </xdr:nvSpPr>
      <xdr:spPr>
        <a:xfrm>
          <a:off x="14541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28211</xdr:rowOff>
    </xdr:from>
    <xdr:ext cx="405111" cy="259045"/>
    <xdr:sp macro="" textlink="">
      <xdr:nvSpPr>
        <xdr:cNvPr id="303" name="n_2aveValue【保健センター・保健所】&#10;有形固定資産減価償却率">
          <a:extLst>
            <a:ext uri="{FF2B5EF4-FFF2-40B4-BE49-F238E27FC236}">
              <a16:creationId xmlns:a16="http://schemas.microsoft.com/office/drawing/2014/main" id="{C3AD8C88-C826-4323-B8ED-BCE1538ED9D2}"/>
            </a:ext>
          </a:extLst>
        </xdr:cNvPr>
        <xdr:cNvSpPr txBox="1"/>
      </xdr:nvSpPr>
      <xdr:spPr>
        <a:xfrm>
          <a:off x="14389744"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FC10F6F7-C856-4E76-971E-7491EFC9D99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5" name="テキスト ボックス 304">
          <a:extLst>
            <a:ext uri="{FF2B5EF4-FFF2-40B4-BE49-F238E27FC236}">
              <a16:creationId xmlns:a16="http://schemas.microsoft.com/office/drawing/2014/main" id="{F6F95B99-17EB-4325-9E7A-1CF973F8C91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E3BEB8DD-9392-45FB-A4B7-2D338803786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id="{CCC9625B-9335-4C13-A9DC-288CC2CEB8B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8" name="テキスト ボックス 307">
          <a:extLst>
            <a:ext uri="{FF2B5EF4-FFF2-40B4-BE49-F238E27FC236}">
              <a16:creationId xmlns:a16="http://schemas.microsoft.com/office/drawing/2014/main" id="{9C33A8F9-3686-431A-9ECB-ECF56243242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309" name="楕円 308">
          <a:extLst>
            <a:ext uri="{FF2B5EF4-FFF2-40B4-BE49-F238E27FC236}">
              <a16:creationId xmlns:a16="http://schemas.microsoft.com/office/drawing/2014/main" id="{7B316D33-344E-4D4B-BDD0-899713D70729}"/>
            </a:ext>
          </a:extLst>
        </xdr:cNvPr>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132097</xdr:rowOff>
    </xdr:from>
    <xdr:ext cx="405111" cy="259045"/>
    <xdr:sp macro="" textlink="">
      <xdr:nvSpPr>
        <xdr:cNvPr id="310" name="【保健センター・保健所】&#10;有形固定資産減価償却率該当値テキスト">
          <a:extLst>
            <a:ext uri="{FF2B5EF4-FFF2-40B4-BE49-F238E27FC236}">
              <a16:creationId xmlns:a16="http://schemas.microsoft.com/office/drawing/2014/main" id="{ABF285E9-EA08-4187-916C-EEBFE72EA3CC}"/>
            </a:ext>
          </a:extLst>
        </xdr:cNvPr>
        <xdr:cNvSpPr txBox="1"/>
      </xdr:nvSpPr>
      <xdr:spPr>
        <a:xfrm>
          <a:off x="16357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154940</xdr:rowOff>
    </xdr:from>
    <xdr:to>
      <xdr:col>81</xdr:col>
      <xdr:colOff>101600</xdr:colOff>
      <xdr:row>59</xdr:row>
      <xdr:rowOff>85090</xdr:rowOff>
    </xdr:to>
    <xdr:sp macro="" textlink="">
      <xdr:nvSpPr>
        <xdr:cNvPr id="311" name="楕円 310">
          <a:extLst>
            <a:ext uri="{FF2B5EF4-FFF2-40B4-BE49-F238E27FC236}">
              <a16:creationId xmlns:a16="http://schemas.microsoft.com/office/drawing/2014/main" id="{3D03F171-5B2E-469A-97E0-AD71E3AFCD31}"/>
            </a:ext>
          </a:extLst>
        </xdr:cNvPr>
        <xdr:cNvSpPr/>
      </xdr:nvSpPr>
      <xdr:spPr>
        <a:xfrm>
          <a:off x="1543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59</xdr:row>
      <xdr:rowOff>34290</xdr:rowOff>
    </xdr:to>
    <xdr:cxnSp macro="">
      <xdr:nvCxnSpPr>
        <xdr:cNvPr id="312" name="直線コネクタ 311">
          <a:extLst>
            <a:ext uri="{FF2B5EF4-FFF2-40B4-BE49-F238E27FC236}">
              <a16:creationId xmlns:a16="http://schemas.microsoft.com/office/drawing/2014/main" id="{7EC67233-D348-4CD0-8B06-C870A318F246}"/>
            </a:ext>
          </a:extLst>
        </xdr:cNvPr>
        <xdr:cNvCxnSpPr/>
      </xdr:nvCxnSpPr>
      <xdr:spPr>
        <a:xfrm flipV="1">
          <a:off x="15481300" y="10104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313" name="楕円 312">
          <a:extLst>
            <a:ext uri="{FF2B5EF4-FFF2-40B4-BE49-F238E27FC236}">
              <a16:creationId xmlns:a16="http://schemas.microsoft.com/office/drawing/2014/main" id="{E619D0D7-5F3F-45A0-A69A-ACEB5A75F0E6}"/>
            </a:ext>
          </a:extLst>
        </xdr:cNvPr>
        <xdr:cNvSpPr/>
      </xdr:nvSpPr>
      <xdr:spPr>
        <a:xfrm>
          <a:off x="1454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34290</xdr:rowOff>
    </xdr:from>
    <xdr:to>
      <xdr:col>81</xdr:col>
      <xdr:colOff>50800</xdr:colOff>
      <xdr:row>59</xdr:row>
      <xdr:rowOff>80010</xdr:rowOff>
    </xdr:to>
    <xdr:cxnSp macro="">
      <xdr:nvCxnSpPr>
        <xdr:cNvPr id="314" name="直線コネクタ 313">
          <a:extLst>
            <a:ext uri="{FF2B5EF4-FFF2-40B4-BE49-F238E27FC236}">
              <a16:creationId xmlns:a16="http://schemas.microsoft.com/office/drawing/2014/main" id="{3AD32183-8345-4297-AF33-30A92EE77EB4}"/>
            </a:ext>
          </a:extLst>
        </xdr:cNvPr>
        <xdr:cNvCxnSpPr/>
      </xdr:nvCxnSpPr>
      <xdr:spPr>
        <a:xfrm flipV="1">
          <a:off x="14592300" y="10149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101617</xdr:rowOff>
    </xdr:from>
    <xdr:ext cx="405111" cy="259045"/>
    <xdr:sp macro="" textlink="">
      <xdr:nvSpPr>
        <xdr:cNvPr id="315" name="n_1mainValue【保健センター・保健所】&#10;有形固定資産減価償却率">
          <a:extLst>
            <a:ext uri="{FF2B5EF4-FFF2-40B4-BE49-F238E27FC236}">
              <a16:creationId xmlns:a16="http://schemas.microsoft.com/office/drawing/2014/main" id="{CE4FA6EE-F121-42D0-8AE5-D9C5A5601C42}"/>
            </a:ext>
          </a:extLst>
        </xdr:cNvPr>
        <xdr:cNvSpPr txBox="1"/>
      </xdr:nvSpPr>
      <xdr:spPr>
        <a:xfrm>
          <a:off x="15266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147337</xdr:rowOff>
    </xdr:from>
    <xdr:ext cx="405111" cy="259045"/>
    <xdr:sp macro="" textlink="">
      <xdr:nvSpPr>
        <xdr:cNvPr id="316" name="n_2mainValue【保健センター・保健所】&#10;有形固定資産減価償却率">
          <a:extLst>
            <a:ext uri="{FF2B5EF4-FFF2-40B4-BE49-F238E27FC236}">
              <a16:creationId xmlns:a16="http://schemas.microsoft.com/office/drawing/2014/main" id="{AA6D303F-79A1-4E55-848B-21E990EFB738}"/>
            </a:ext>
          </a:extLst>
        </xdr:cNvPr>
        <xdr:cNvSpPr txBox="1"/>
      </xdr:nvSpPr>
      <xdr:spPr>
        <a:xfrm>
          <a:off x="14389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7" name="正方形/長方形 316">
          <a:extLst>
            <a:ext uri="{FF2B5EF4-FFF2-40B4-BE49-F238E27FC236}">
              <a16:creationId xmlns:a16="http://schemas.microsoft.com/office/drawing/2014/main" id="{3157242F-9C91-4A51-8A19-474E6C717FE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8" name="正方形/長方形 317">
          <a:extLst>
            <a:ext uri="{FF2B5EF4-FFF2-40B4-BE49-F238E27FC236}">
              <a16:creationId xmlns:a16="http://schemas.microsoft.com/office/drawing/2014/main" id="{E50AB717-4D1A-4C7D-BE76-D4379DE073B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9" name="正方形/長方形 318">
          <a:extLst>
            <a:ext uri="{FF2B5EF4-FFF2-40B4-BE49-F238E27FC236}">
              <a16:creationId xmlns:a16="http://schemas.microsoft.com/office/drawing/2014/main" id="{C4F91317-64A1-48E7-93B1-D9BB7DEA03E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0" name="正方形/長方形 319">
          <a:extLst>
            <a:ext uri="{FF2B5EF4-FFF2-40B4-BE49-F238E27FC236}">
              <a16:creationId xmlns:a16="http://schemas.microsoft.com/office/drawing/2014/main" id="{B11DB1F7-9817-4107-9D56-1448D084A6D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1" name="正方形/長方形 320">
          <a:extLst>
            <a:ext uri="{FF2B5EF4-FFF2-40B4-BE49-F238E27FC236}">
              <a16:creationId xmlns:a16="http://schemas.microsoft.com/office/drawing/2014/main" id="{62BCCB28-D2E4-483C-A233-65630E7458A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2" name="正方形/長方形 321">
          <a:extLst>
            <a:ext uri="{FF2B5EF4-FFF2-40B4-BE49-F238E27FC236}">
              <a16:creationId xmlns:a16="http://schemas.microsoft.com/office/drawing/2014/main" id="{CE954087-0622-459E-884A-C1C50352D62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3" name="正方形/長方形 322">
          <a:extLst>
            <a:ext uri="{FF2B5EF4-FFF2-40B4-BE49-F238E27FC236}">
              <a16:creationId xmlns:a16="http://schemas.microsoft.com/office/drawing/2014/main" id="{B2F0F592-5E21-41CF-9474-E878F49FB69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4" name="正方形/長方形 323">
          <a:extLst>
            <a:ext uri="{FF2B5EF4-FFF2-40B4-BE49-F238E27FC236}">
              <a16:creationId xmlns:a16="http://schemas.microsoft.com/office/drawing/2014/main" id="{4BAFDB16-04EA-427D-836C-EA71496377F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5" name="テキスト ボックス 324">
          <a:extLst>
            <a:ext uri="{FF2B5EF4-FFF2-40B4-BE49-F238E27FC236}">
              <a16:creationId xmlns:a16="http://schemas.microsoft.com/office/drawing/2014/main" id="{E43FD7EB-0E57-4B9D-88B7-C9883D4F15C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6" name="直線コネクタ 325">
          <a:extLst>
            <a:ext uri="{FF2B5EF4-FFF2-40B4-BE49-F238E27FC236}">
              <a16:creationId xmlns:a16="http://schemas.microsoft.com/office/drawing/2014/main" id="{E5EC0E84-9724-46DC-B234-42DF538A96F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27" name="直線コネクタ 326">
          <a:extLst>
            <a:ext uri="{FF2B5EF4-FFF2-40B4-BE49-F238E27FC236}">
              <a16:creationId xmlns:a16="http://schemas.microsoft.com/office/drawing/2014/main" id="{487CDF19-6E1A-48D2-8EDD-9364D9E4A6B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28" name="テキスト ボックス 327">
          <a:extLst>
            <a:ext uri="{FF2B5EF4-FFF2-40B4-BE49-F238E27FC236}">
              <a16:creationId xmlns:a16="http://schemas.microsoft.com/office/drawing/2014/main" id="{2CB7BFF8-274E-4568-99B2-C0115A358A1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29" name="直線コネクタ 328">
          <a:extLst>
            <a:ext uri="{FF2B5EF4-FFF2-40B4-BE49-F238E27FC236}">
              <a16:creationId xmlns:a16="http://schemas.microsoft.com/office/drawing/2014/main" id="{F6916BE8-862F-4543-B645-BB8044BC982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30" name="テキスト ボックス 329">
          <a:extLst>
            <a:ext uri="{FF2B5EF4-FFF2-40B4-BE49-F238E27FC236}">
              <a16:creationId xmlns:a16="http://schemas.microsoft.com/office/drawing/2014/main" id="{7A917456-8129-4CE2-A920-434302DD684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31" name="直線コネクタ 330">
          <a:extLst>
            <a:ext uri="{FF2B5EF4-FFF2-40B4-BE49-F238E27FC236}">
              <a16:creationId xmlns:a16="http://schemas.microsoft.com/office/drawing/2014/main" id="{76594337-13F6-4C95-99BA-6546B2EAE0F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32" name="テキスト ボックス 331">
          <a:extLst>
            <a:ext uri="{FF2B5EF4-FFF2-40B4-BE49-F238E27FC236}">
              <a16:creationId xmlns:a16="http://schemas.microsoft.com/office/drawing/2014/main" id="{1D0D4B73-D0FA-4962-87C9-1C5F92E8B34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33" name="直線コネクタ 332">
          <a:extLst>
            <a:ext uri="{FF2B5EF4-FFF2-40B4-BE49-F238E27FC236}">
              <a16:creationId xmlns:a16="http://schemas.microsoft.com/office/drawing/2014/main" id="{82E43D4C-E40C-4A70-B565-D89ADADB171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34" name="テキスト ボックス 333">
          <a:extLst>
            <a:ext uri="{FF2B5EF4-FFF2-40B4-BE49-F238E27FC236}">
              <a16:creationId xmlns:a16="http://schemas.microsoft.com/office/drawing/2014/main" id="{BE3516C9-8F3F-4B0D-83BD-AE553D02C71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5" name="直線コネクタ 334">
          <a:extLst>
            <a:ext uri="{FF2B5EF4-FFF2-40B4-BE49-F238E27FC236}">
              <a16:creationId xmlns:a16="http://schemas.microsoft.com/office/drawing/2014/main" id="{4BA36AFC-41C4-4D7B-B53B-D8BE613A6AC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6" name="テキスト ボックス 335">
          <a:extLst>
            <a:ext uri="{FF2B5EF4-FFF2-40B4-BE49-F238E27FC236}">
              <a16:creationId xmlns:a16="http://schemas.microsoft.com/office/drawing/2014/main" id="{E91C1EF5-53A4-44DB-9BEF-720024C0C51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7" name="【保健センター・保健所】&#10;一人当たり面積グラフ枠">
          <a:extLst>
            <a:ext uri="{FF2B5EF4-FFF2-40B4-BE49-F238E27FC236}">
              <a16:creationId xmlns:a16="http://schemas.microsoft.com/office/drawing/2014/main" id="{DE89F113-B93D-47F1-8555-588407FB9D9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338" name="直線コネクタ 337">
          <a:extLst>
            <a:ext uri="{FF2B5EF4-FFF2-40B4-BE49-F238E27FC236}">
              <a16:creationId xmlns:a16="http://schemas.microsoft.com/office/drawing/2014/main" id="{E9C8E699-D5F0-4844-BA39-DD9A825335AF}"/>
            </a:ext>
          </a:extLst>
        </xdr:cNvPr>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339" name="【保健センター・保健所】&#10;一人当たり面積最小値テキスト">
          <a:extLst>
            <a:ext uri="{FF2B5EF4-FFF2-40B4-BE49-F238E27FC236}">
              <a16:creationId xmlns:a16="http://schemas.microsoft.com/office/drawing/2014/main" id="{3DA2DBA8-EE20-433F-AF84-EFBA55A7C700}"/>
            </a:ext>
          </a:extLst>
        </xdr:cNvPr>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340" name="直線コネクタ 339">
          <a:extLst>
            <a:ext uri="{FF2B5EF4-FFF2-40B4-BE49-F238E27FC236}">
              <a16:creationId xmlns:a16="http://schemas.microsoft.com/office/drawing/2014/main" id="{E520CF3C-B590-4A4C-A5EA-F78C27C81E10}"/>
            </a:ext>
          </a:extLst>
        </xdr:cNvPr>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341" name="【保健センター・保健所】&#10;一人当たり面積最大値テキスト">
          <a:extLst>
            <a:ext uri="{FF2B5EF4-FFF2-40B4-BE49-F238E27FC236}">
              <a16:creationId xmlns:a16="http://schemas.microsoft.com/office/drawing/2014/main" id="{6BCF2708-4CF6-4FB8-B9DC-C7A5D727C110}"/>
            </a:ext>
          </a:extLst>
        </xdr:cNvPr>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342" name="直線コネクタ 341">
          <a:extLst>
            <a:ext uri="{FF2B5EF4-FFF2-40B4-BE49-F238E27FC236}">
              <a16:creationId xmlns:a16="http://schemas.microsoft.com/office/drawing/2014/main" id="{2DB7A19A-8B0D-4B49-9978-B8DA3CDEB1C5}"/>
            </a:ext>
          </a:extLst>
        </xdr:cNvPr>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152671</xdr:rowOff>
    </xdr:from>
    <xdr:ext cx="469744" cy="259045"/>
    <xdr:sp macro="" textlink="">
      <xdr:nvSpPr>
        <xdr:cNvPr id="343" name="【保健センター・保健所】&#10;一人当たり面積平均値テキスト">
          <a:extLst>
            <a:ext uri="{FF2B5EF4-FFF2-40B4-BE49-F238E27FC236}">
              <a16:creationId xmlns:a16="http://schemas.microsoft.com/office/drawing/2014/main" id="{C58673CA-B668-4236-91D9-C74D6EA8730B}"/>
            </a:ext>
          </a:extLst>
        </xdr:cNvPr>
        <xdr:cNvSpPr txBox="1"/>
      </xdr:nvSpPr>
      <xdr:spPr>
        <a:xfrm>
          <a:off x="22199600" y="1043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344" name="フローチャート: 判断 343">
          <a:extLst>
            <a:ext uri="{FF2B5EF4-FFF2-40B4-BE49-F238E27FC236}">
              <a16:creationId xmlns:a16="http://schemas.microsoft.com/office/drawing/2014/main" id="{2B1ADE92-F90D-429D-A467-1D545324C85D}"/>
            </a:ext>
          </a:extLst>
        </xdr:cNvPr>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345" name="フローチャート: 判断 344">
          <a:extLst>
            <a:ext uri="{FF2B5EF4-FFF2-40B4-BE49-F238E27FC236}">
              <a16:creationId xmlns:a16="http://schemas.microsoft.com/office/drawing/2014/main" id="{543EC23B-7599-445D-9713-69F393B3CBDD}"/>
            </a:ext>
          </a:extLst>
        </xdr:cNvPr>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58183</xdr:rowOff>
    </xdr:from>
    <xdr:ext cx="469744" cy="259045"/>
    <xdr:sp macro="" textlink="">
      <xdr:nvSpPr>
        <xdr:cNvPr id="346" name="n_1aveValue【保健センター・保健所】&#10;一人当たり面積">
          <a:extLst>
            <a:ext uri="{FF2B5EF4-FFF2-40B4-BE49-F238E27FC236}">
              <a16:creationId xmlns:a16="http://schemas.microsoft.com/office/drawing/2014/main" id="{9D0F010B-AE57-48EA-88FE-080F0FCCCDBF}"/>
            </a:ext>
          </a:extLst>
        </xdr:cNvPr>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93218</xdr:rowOff>
    </xdr:from>
    <xdr:to>
      <xdr:col>107</xdr:col>
      <xdr:colOff>101600</xdr:colOff>
      <xdr:row>62</xdr:row>
      <xdr:rowOff>23368</xdr:rowOff>
    </xdr:to>
    <xdr:sp macro="" textlink="">
      <xdr:nvSpPr>
        <xdr:cNvPr id="347" name="フローチャート: 判断 346">
          <a:extLst>
            <a:ext uri="{FF2B5EF4-FFF2-40B4-BE49-F238E27FC236}">
              <a16:creationId xmlns:a16="http://schemas.microsoft.com/office/drawing/2014/main" id="{1B3A4ACC-96DB-43E9-BB29-1BC246A783A0}"/>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39895</xdr:rowOff>
    </xdr:from>
    <xdr:ext cx="469744" cy="259045"/>
    <xdr:sp macro="" textlink="">
      <xdr:nvSpPr>
        <xdr:cNvPr id="348" name="n_2aveValue【保健センター・保健所】&#10;一人当たり面積">
          <a:extLst>
            <a:ext uri="{FF2B5EF4-FFF2-40B4-BE49-F238E27FC236}">
              <a16:creationId xmlns:a16="http://schemas.microsoft.com/office/drawing/2014/main" id="{447FAC15-D8C7-4FA7-967F-8EC6E82F688B}"/>
            </a:ext>
          </a:extLst>
        </xdr:cNvPr>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A989099A-4348-463D-A086-67E31A3B84F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A001F0F1-3FEB-45C7-A32E-CFDE13D274A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D67339EB-20E5-4A8F-A363-6262C9DE7B9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F3644641-913E-4BEF-9484-F300123BC13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117AE34B-06EB-460A-ABA9-52E632D55FB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145796</xdr:rowOff>
    </xdr:from>
    <xdr:to>
      <xdr:col>116</xdr:col>
      <xdr:colOff>114300</xdr:colOff>
      <xdr:row>63</xdr:row>
      <xdr:rowOff>75946</xdr:rowOff>
    </xdr:to>
    <xdr:sp macro="" textlink="">
      <xdr:nvSpPr>
        <xdr:cNvPr id="354" name="楕円 353">
          <a:extLst>
            <a:ext uri="{FF2B5EF4-FFF2-40B4-BE49-F238E27FC236}">
              <a16:creationId xmlns:a16="http://schemas.microsoft.com/office/drawing/2014/main" id="{3875B73E-4DFE-44BE-B833-204E18F162CB}"/>
            </a:ext>
          </a:extLst>
        </xdr:cNvPr>
        <xdr:cNvSpPr/>
      </xdr:nvSpPr>
      <xdr:spPr>
        <a:xfrm>
          <a:off x="22110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60723</xdr:rowOff>
    </xdr:from>
    <xdr:ext cx="469744" cy="259045"/>
    <xdr:sp macro="" textlink="">
      <xdr:nvSpPr>
        <xdr:cNvPr id="355" name="【保健センター・保健所】&#10;一人当たり面積該当値テキスト">
          <a:extLst>
            <a:ext uri="{FF2B5EF4-FFF2-40B4-BE49-F238E27FC236}">
              <a16:creationId xmlns:a16="http://schemas.microsoft.com/office/drawing/2014/main" id="{8069A9BE-389B-4436-9672-B0614C8BF9DB}"/>
            </a:ext>
          </a:extLst>
        </xdr:cNvPr>
        <xdr:cNvSpPr txBox="1"/>
      </xdr:nvSpPr>
      <xdr:spPr>
        <a:xfrm>
          <a:off x="22199600" y="1069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150368</xdr:rowOff>
    </xdr:from>
    <xdr:to>
      <xdr:col>112</xdr:col>
      <xdr:colOff>38100</xdr:colOff>
      <xdr:row>63</xdr:row>
      <xdr:rowOff>80518</xdr:rowOff>
    </xdr:to>
    <xdr:sp macro="" textlink="">
      <xdr:nvSpPr>
        <xdr:cNvPr id="356" name="楕円 355">
          <a:extLst>
            <a:ext uri="{FF2B5EF4-FFF2-40B4-BE49-F238E27FC236}">
              <a16:creationId xmlns:a16="http://schemas.microsoft.com/office/drawing/2014/main" id="{0F1265DA-2A7E-4D39-8B3C-EE24BCA2C4C2}"/>
            </a:ext>
          </a:extLst>
        </xdr:cNvPr>
        <xdr:cNvSpPr/>
      </xdr:nvSpPr>
      <xdr:spPr>
        <a:xfrm>
          <a:off x="21272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29718</xdr:rowOff>
    </xdr:to>
    <xdr:cxnSp macro="">
      <xdr:nvCxnSpPr>
        <xdr:cNvPr id="357" name="直線コネクタ 356">
          <a:extLst>
            <a:ext uri="{FF2B5EF4-FFF2-40B4-BE49-F238E27FC236}">
              <a16:creationId xmlns:a16="http://schemas.microsoft.com/office/drawing/2014/main" id="{A3B8098E-A2B9-465F-98F8-3EB5F5B1B57F}"/>
            </a:ext>
          </a:extLst>
        </xdr:cNvPr>
        <xdr:cNvCxnSpPr/>
      </xdr:nvCxnSpPr>
      <xdr:spPr>
        <a:xfrm flipV="1">
          <a:off x="21323300" y="10826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150368</xdr:rowOff>
    </xdr:from>
    <xdr:to>
      <xdr:col>107</xdr:col>
      <xdr:colOff>101600</xdr:colOff>
      <xdr:row>63</xdr:row>
      <xdr:rowOff>80518</xdr:rowOff>
    </xdr:to>
    <xdr:sp macro="" textlink="">
      <xdr:nvSpPr>
        <xdr:cNvPr id="358" name="楕円 357">
          <a:extLst>
            <a:ext uri="{FF2B5EF4-FFF2-40B4-BE49-F238E27FC236}">
              <a16:creationId xmlns:a16="http://schemas.microsoft.com/office/drawing/2014/main" id="{48366A39-2A1A-4638-9635-1D7BEF0E3694}"/>
            </a:ext>
          </a:extLst>
        </xdr:cNvPr>
        <xdr:cNvSpPr/>
      </xdr:nvSpPr>
      <xdr:spPr>
        <a:xfrm>
          <a:off x="20383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29718</xdr:rowOff>
    </xdr:from>
    <xdr:to>
      <xdr:col>111</xdr:col>
      <xdr:colOff>177800</xdr:colOff>
      <xdr:row>63</xdr:row>
      <xdr:rowOff>29718</xdr:rowOff>
    </xdr:to>
    <xdr:cxnSp macro="">
      <xdr:nvCxnSpPr>
        <xdr:cNvPr id="359" name="直線コネクタ 358">
          <a:extLst>
            <a:ext uri="{FF2B5EF4-FFF2-40B4-BE49-F238E27FC236}">
              <a16:creationId xmlns:a16="http://schemas.microsoft.com/office/drawing/2014/main" id="{476A2F0A-28D4-4AC5-804F-F7CE1A37269B}"/>
            </a:ext>
          </a:extLst>
        </xdr:cNvPr>
        <xdr:cNvCxnSpPr/>
      </xdr:nvCxnSpPr>
      <xdr:spPr>
        <a:xfrm>
          <a:off x="20434300" y="1083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71645</xdr:rowOff>
    </xdr:from>
    <xdr:ext cx="469744" cy="259045"/>
    <xdr:sp macro="" textlink="">
      <xdr:nvSpPr>
        <xdr:cNvPr id="360" name="n_1mainValue【保健センター・保健所】&#10;一人当たり面積">
          <a:extLst>
            <a:ext uri="{FF2B5EF4-FFF2-40B4-BE49-F238E27FC236}">
              <a16:creationId xmlns:a16="http://schemas.microsoft.com/office/drawing/2014/main" id="{9F4F03E6-C3A9-4A44-9219-9AC48CE01FA9}"/>
            </a:ext>
          </a:extLst>
        </xdr:cNvPr>
        <xdr:cNvSpPr txBox="1"/>
      </xdr:nvSpPr>
      <xdr:spPr>
        <a:xfrm>
          <a:off x="210757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71645</xdr:rowOff>
    </xdr:from>
    <xdr:ext cx="469744" cy="259045"/>
    <xdr:sp macro="" textlink="">
      <xdr:nvSpPr>
        <xdr:cNvPr id="361" name="n_2mainValue【保健センター・保健所】&#10;一人当たり面積">
          <a:extLst>
            <a:ext uri="{FF2B5EF4-FFF2-40B4-BE49-F238E27FC236}">
              <a16:creationId xmlns:a16="http://schemas.microsoft.com/office/drawing/2014/main" id="{F6075D39-D595-4587-9CFA-986CBA2953E7}"/>
            </a:ext>
          </a:extLst>
        </xdr:cNvPr>
        <xdr:cNvSpPr txBox="1"/>
      </xdr:nvSpPr>
      <xdr:spPr>
        <a:xfrm>
          <a:off x="20199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2" name="正方形/長方形 361">
          <a:extLst>
            <a:ext uri="{FF2B5EF4-FFF2-40B4-BE49-F238E27FC236}">
              <a16:creationId xmlns:a16="http://schemas.microsoft.com/office/drawing/2014/main" id="{686F3C6B-4094-40D4-9C2D-1D7126E8B5C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3" name="正方形/長方形 362">
          <a:extLst>
            <a:ext uri="{FF2B5EF4-FFF2-40B4-BE49-F238E27FC236}">
              <a16:creationId xmlns:a16="http://schemas.microsoft.com/office/drawing/2014/main" id="{60AD23EF-CC2F-4DC9-97E4-9925D1CCDCE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4" name="正方形/長方形 363">
          <a:extLst>
            <a:ext uri="{FF2B5EF4-FFF2-40B4-BE49-F238E27FC236}">
              <a16:creationId xmlns:a16="http://schemas.microsoft.com/office/drawing/2014/main" id="{C1CD2C1E-5447-4EA3-8C5B-75EE2394FD2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5" name="正方形/長方形 364">
          <a:extLst>
            <a:ext uri="{FF2B5EF4-FFF2-40B4-BE49-F238E27FC236}">
              <a16:creationId xmlns:a16="http://schemas.microsoft.com/office/drawing/2014/main" id="{FE8C8A5D-0A2B-48DD-9F66-94020CDAEF6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6" name="正方形/長方形 365">
          <a:extLst>
            <a:ext uri="{FF2B5EF4-FFF2-40B4-BE49-F238E27FC236}">
              <a16:creationId xmlns:a16="http://schemas.microsoft.com/office/drawing/2014/main" id="{F9134D1F-8D19-427D-B651-941FFEA8E02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7" name="正方形/長方形 366">
          <a:extLst>
            <a:ext uri="{FF2B5EF4-FFF2-40B4-BE49-F238E27FC236}">
              <a16:creationId xmlns:a16="http://schemas.microsoft.com/office/drawing/2014/main" id="{F9E7CF83-7BC0-4B27-B6B0-A6430B231BE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8" name="正方形/長方形 367">
          <a:extLst>
            <a:ext uri="{FF2B5EF4-FFF2-40B4-BE49-F238E27FC236}">
              <a16:creationId xmlns:a16="http://schemas.microsoft.com/office/drawing/2014/main" id="{94446D68-8B18-4825-94CE-E47580B17C1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9" name="正方形/長方形 368">
          <a:extLst>
            <a:ext uri="{FF2B5EF4-FFF2-40B4-BE49-F238E27FC236}">
              <a16:creationId xmlns:a16="http://schemas.microsoft.com/office/drawing/2014/main" id="{97C22881-892E-44F5-A7F3-03572020AB4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0" name="テキスト ボックス 369">
          <a:extLst>
            <a:ext uri="{FF2B5EF4-FFF2-40B4-BE49-F238E27FC236}">
              <a16:creationId xmlns:a16="http://schemas.microsoft.com/office/drawing/2014/main" id="{7EBBA5B2-5D8B-45EE-82A5-8BC826E27AF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1" name="直線コネクタ 370">
          <a:extLst>
            <a:ext uri="{FF2B5EF4-FFF2-40B4-BE49-F238E27FC236}">
              <a16:creationId xmlns:a16="http://schemas.microsoft.com/office/drawing/2014/main" id="{814778E3-3D66-44DF-85C3-FD6C3DA0434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372" name="直線コネクタ 371">
          <a:extLst>
            <a:ext uri="{FF2B5EF4-FFF2-40B4-BE49-F238E27FC236}">
              <a16:creationId xmlns:a16="http://schemas.microsoft.com/office/drawing/2014/main" id="{61DD1FB5-01C8-436F-848E-9E24450A307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373" name="テキスト ボックス 372">
          <a:extLst>
            <a:ext uri="{FF2B5EF4-FFF2-40B4-BE49-F238E27FC236}">
              <a16:creationId xmlns:a16="http://schemas.microsoft.com/office/drawing/2014/main" id="{F3E65EB9-04F8-4E11-A557-EF49C38E5827}"/>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74" name="直線コネクタ 373">
          <a:extLst>
            <a:ext uri="{FF2B5EF4-FFF2-40B4-BE49-F238E27FC236}">
              <a16:creationId xmlns:a16="http://schemas.microsoft.com/office/drawing/2014/main" id="{75F3D74A-CA8B-42D5-88A4-1DD74E856F0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75" name="テキスト ボックス 374">
          <a:extLst>
            <a:ext uri="{FF2B5EF4-FFF2-40B4-BE49-F238E27FC236}">
              <a16:creationId xmlns:a16="http://schemas.microsoft.com/office/drawing/2014/main" id="{DE15D956-33E8-4C6F-A11C-542A52CC6BF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76" name="直線コネクタ 375">
          <a:extLst>
            <a:ext uri="{FF2B5EF4-FFF2-40B4-BE49-F238E27FC236}">
              <a16:creationId xmlns:a16="http://schemas.microsoft.com/office/drawing/2014/main" id="{6D9F09E3-B99B-43CA-9EFE-3E2E477F9E6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77" name="テキスト ボックス 376">
          <a:extLst>
            <a:ext uri="{FF2B5EF4-FFF2-40B4-BE49-F238E27FC236}">
              <a16:creationId xmlns:a16="http://schemas.microsoft.com/office/drawing/2014/main" id="{72B7D8BD-A26B-4F11-B43C-CB53EDDC755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78" name="直線コネクタ 377">
          <a:extLst>
            <a:ext uri="{FF2B5EF4-FFF2-40B4-BE49-F238E27FC236}">
              <a16:creationId xmlns:a16="http://schemas.microsoft.com/office/drawing/2014/main" id="{63DA1008-C947-450B-BDB3-3995541DA97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79" name="テキスト ボックス 378">
          <a:extLst>
            <a:ext uri="{FF2B5EF4-FFF2-40B4-BE49-F238E27FC236}">
              <a16:creationId xmlns:a16="http://schemas.microsoft.com/office/drawing/2014/main" id="{62659E05-F2D4-42F6-9E79-69324768862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80" name="直線コネクタ 379">
          <a:extLst>
            <a:ext uri="{FF2B5EF4-FFF2-40B4-BE49-F238E27FC236}">
              <a16:creationId xmlns:a16="http://schemas.microsoft.com/office/drawing/2014/main" id="{04B4719A-B7A9-45D3-B305-A207CBADDCF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81" name="テキスト ボックス 380">
          <a:extLst>
            <a:ext uri="{FF2B5EF4-FFF2-40B4-BE49-F238E27FC236}">
              <a16:creationId xmlns:a16="http://schemas.microsoft.com/office/drawing/2014/main" id="{998773D8-2148-442B-8C0B-1F4F3232AAB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2" name="直線コネクタ 381">
          <a:extLst>
            <a:ext uri="{FF2B5EF4-FFF2-40B4-BE49-F238E27FC236}">
              <a16:creationId xmlns:a16="http://schemas.microsoft.com/office/drawing/2014/main" id="{4596AC8F-DAA7-41DC-B298-524407C7070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3" name="テキスト ボックス 382">
          <a:extLst>
            <a:ext uri="{FF2B5EF4-FFF2-40B4-BE49-F238E27FC236}">
              <a16:creationId xmlns:a16="http://schemas.microsoft.com/office/drawing/2014/main" id="{3825B933-F38B-4206-80EB-95814926EEB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4" name="【消防施設】&#10;有形固定資産減価償却率グラフ枠">
          <a:extLst>
            <a:ext uri="{FF2B5EF4-FFF2-40B4-BE49-F238E27FC236}">
              <a16:creationId xmlns:a16="http://schemas.microsoft.com/office/drawing/2014/main" id="{8A2B5FCB-96B1-44E6-BEB4-62D62C18D68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385" name="直線コネクタ 384">
          <a:extLst>
            <a:ext uri="{FF2B5EF4-FFF2-40B4-BE49-F238E27FC236}">
              <a16:creationId xmlns:a16="http://schemas.microsoft.com/office/drawing/2014/main" id="{C09BFCD9-79A5-4D3D-8B54-91B4D4A28405}"/>
            </a:ext>
          </a:extLst>
        </xdr:cNvPr>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386" name="【消防施設】&#10;有形固定資産減価償却率最小値テキスト">
          <a:extLst>
            <a:ext uri="{FF2B5EF4-FFF2-40B4-BE49-F238E27FC236}">
              <a16:creationId xmlns:a16="http://schemas.microsoft.com/office/drawing/2014/main" id="{25633791-608A-4FE1-8370-A72479EF56C4}"/>
            </a:ext>
          </a:extLst>
        </xdr:cNvPr>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387" name="直線コネクタ 386">
          <a:extLst>
            <a:ext uri="{FF2B5EF4-FFF2-40B4-BE49-F238E27FC236}">
              <a16:creationId xmlns:a16="http://schemas.microsoft.com/office/drawing/2014/main" id="{F4BCA3D6-6FBE-40C7-81DC-1DF5F5B71B78}"/>
            </a:ext>
          </a:extLst>
        </xdr:cNvPr>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388" name="【消防施設】&#10;有形固定資産減価償却率最大値テキスト">
          <a:extLst>
            <a:ext uri="{FF2B5EF4-FFF2-40B4-BE49-F238E27FC236}">
              <a16:creationId xmlns:a16="http://schemas.microsoft.com/office/drawing/2014/main" id="{9673A3DF-F55D-484E-9ADA-2613213EC51A}"/>
            </a:ext>
          </a:extLst>
        </xdr:cNvPr>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389" name="直線コネクタ 388">
          <a:extLst>
            <a:ext uri="{FF2B5EF4-FFF2-40B4-BE49-F238E27FC236}">
              <a16:creationId xmlns:a16="http://schemas.microsoft.com/office/drawing/2014/main" id="{CD0CEFA1-D614-40C0-B117-C5C9ABF92E53}"/>
            </a:ext>
          </a:extLst>
        </xdr:cNvPr>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24782</xdr:rowOff>
    </xdr:from>
    <xdr:ext cx="405111" cy="259045"/>
    <xdr:sp macro="" textlink="">
      <xdr:nvSpPr>
        <xdr:cNvPr id="390" name="【消防施設】&#10;有形固定資産減価償却率平均値テキスト">
          <a:extLst>
            <a:ext uri="{FF2B5EF4-FFF2-40B4-BE49-F238E27FC236}">
              <a16:creationId xmlns:a16="http://schemas.microsoft.com/office/drawing/2014/main" id="{A91BA310-E18F-4DDA-AAF7-071A39F99150}"/>
            </a:ext>
          </a:extLst>
        </xdr:cNvPr>
        <xdr:cNvSpPr txBox="1"/>
      </xdr:nvSpPr>
      <xdr:spPr>
        <a:xfrm>
          <a:off x="16357600" y="1374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391" name="フローチャート: 判断 390">
          <a:extLst>
            <a:ext uri="{FF2B5EF4-FFF2-40B4-BE49-F238E27FC236}">
              <a16:creationId xmlns:a16="http://schemas.microsoft.com/office/drawing/2014/main" id="{21A83E86-AE4B-4CD2-9CCC-85D95A87A820}"/>
            </a:ext>
          </a:extLst>
        </xdr:cNvPr>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392" name="フローチャート: 判断 391">
          <a:extLst>
            <a:ext uri="{FF2B5EF4-FFF2-40B4-BE49-F238E27FC236}">
              <a16:creationId xmlns:a16="http://schemas.microsoft.com/office/drawing/2014/main" id="{5F53D794-941E-4904-878C-827412A9CA5B}"/>
            </a:ext>
          </a:extLst>
        </xdr:cNvPr>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41927</xdr:rowOff>
    </xdr:from>
    <xdr:ext cx="405111" cy="259045"/>
    <xdr:sp macro="" textlink="">
      <xdr:nvSpPr>
        <xdr:cNvPr id="393" name="n_1aveValue【消防施設】&#10;有形固定資産減価償却率">
          <a:extLst>
            <a:ext uri="{FF2B5EF4-FFF2-40B4-BE49-F238E27FC236}">
              <a16:creationId xmlns:a16="http://schemas.microsoft.com/office/drawing/2014/main" id="{18E722FE-F215-41B0-82B3-26B622FDD280}"/>
            </a:ext>
          </a:extLst>
        </xdr:cNvPr>
        <xdr:cNvSpPr txBox="1"/>
      </xdr:nvSpPr>
      <xdr:spPr>
        <a:xfrm>
          <a:off x="152660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55880</xdr:rowOff>
    </xdr:from>
    <xdr:to>
      <xdr:col>76</xdr:col>
      <xdr:colOff>165100</xdr:colOff>
      <xdr:row>79</xdr:row>
      <xdr:rowOff>157480</xdr:rowOff>
    </xdr:to>
    <xdr:sp macro="" textlink="">
      <xdr:nvSpPr>
        <xdr:cNvPr id="394" name="フローチャート: 判断 393">
          <a:extLst>
            <a:ext uri="{FF2B5EF4-FFF2-40B4-BE49-F238E27FC236}">
              <a16:creationId xmlns:a16="http://schemas.microsoft.com/office/drawing/2014/main" id="{46666906-432F-4895-ACB0-3B3BAB331176}"/>
            </a:ext>
          </a:extLst>
        </xdr:cNvPr>
        <xdr:cNvSpPr/>
      </xdr:nvSpPr>
      <xdr:spPr>
        <a:xfrm>
          <a:off x="14541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78</xdr:row>
      <xdr:rowOff>2557</xdr:rowOff>
    </xdr:from>
    <xdr:ext cx="405111" cy="259045"/>
    <xdr:sp macro="" textlink="">
      <xdr:nvSpPr>
        <xdr:cNvPr id="395" name="n_2aveValue【消防施設】&#10;有形固定資産減価償却率">
          <a:extLst>
            <a:ext uri="{FF2B5EF4-FFF2-40B4-BE49-F238E27FC236}">
              <a16:creationId xmlns:a16="http://schemas.microsoft.com/office/drawing/2014/main" id="{A4A67190-9E0D-48F4-9817-212B0F5BD027}"/>
            </a:ext>
          </a:extLst>
        </xdr:cNvPr>
        <xdr:cNvSpPr txBox="1"/>
      </xdr:nvSpPr>
      <xdr:spPr>
        <a:xfrm>
          <a:off x="14389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6" name="テキスト ボックス 395">
          <a:extLst>
            <a:ext uri="{FF2B5EF4-FFF2-40B4-BE49-F238E27FC236}">
              <a16:creationId xmlns:a16="http://schemas.microsoft.com/office/drawing/2014/main" id="{D9F91992-0978-433B-A37C-1369C6907FD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7" name="テキスト ボックス 396">
          <a:extLst>
            <a:ext uri="{FF2B5EF4-FFF2-40B4-BE49-F238E27FC236}">
              <a16:creationId xmlns:a16="http://schemas.microsoft.com/office/drawing/2014/main" id="{6C238B5F-160D-41E1-9E69-DF9F5A94589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8" name="テキスト ボックス 397">
          <a:extLst>
            <a:ext uri="{FF2B5EF4-FFF2-40B4-BE49-F238E27FC236}">
              <a16:creationId xmlns:a16="http://schemas.microsoft.com/office/drawing/2014/main" id="{7717367F-77EE-4534-8151-06264771FB9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9" name="テキスト ボックス 398">
          <a:extLst>
            <a:ext uri="{FF2B5EF4-FFF2-40B4-BE49-F238E27FC236}">
              <a16:creationId xmlns:a16="http://schemas.microsoft.com/office/drawing/2014/main" id="{16DAE296-CB9B-4760-B043-3D929A57330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0" name="テキスト ボックス 399">
          <a:extLst>
            <a:ext uri="{FF2B5EF4-FFF2-40B4-BE49-F238E27FC236}">
              <a16:creationId xmlns:a16="http://schemas.microsoft.com/office/drawing/2014/main" id="{36CFF189-1627-4B06-B8B9-C5FFAF9F460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59689</xdr:rowOff>
    </xdr:from>
    <xdr:to>
      <xdr:col>85</xdr:col>
      <xdr:colOff>177800</xdr:colOff>
      <xdr:row>79</xdr:row>
      <xdr:rowOff>161289</xdr:rowOff>
    </xdr:to>
    <xdr:sp macro="" textlink="">
      <xdr:nvSpPr>
        <xdr:cNvPr id="401" name="楕円 400">
          <a:extLst>
            <a:ext uri="{FF2B5EF4-FFF2-40B4-BE49-F238E27FC236}">
              <a16:creationId xmlns:a16="http://schemas.microsoft.com/office/drawing/2014/main" id="{CE4DEFA0-359F-4EAC-A9DD-50D8DD8B7919}"/>
            </a:ext>
          </a:extLst>
        </xdr:cNvPr>
        <xdr:cNvSpPr/>
      </xdr:nvSpPr>
      <xdr:spPr>
        <a:xfrm>
          <a:off x="162687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82566</xdr:rowOff>
    </xdr:from>
    <xdr:ext cx="405111" cy="259045"/>
    <xdr:sp macro="" textlink="">
      <xdr:nvSpPr>
        <xdr:cNvPr id="402" name="【消防施設】&#10;有形固定資産減価償却率該当値テキスト">
          <a:extLst>
            <a:ext uri="{FF2B5EF4-FFF2-40B4-BE49-F238E27FC236}">
              <a16:creationId xmlns:a16="http://schemas.microsoft.com/office/drawing/2014/main" id="{F77B4EF0-C5CD-420B-9C0C-D3B18BE3E8F7}"/>
            </a:ext>
          </a:extLst>
        </xdr:cNvPr>
        <xdr:cNvSpPr txBox="1"/>
      </xdr:nvSpPr>
      <xdr:spPr>
        <a:xfrm>
          <a:off x="16357600"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101600</xdr:rowOff>
    </xdr:from>
    <xdr:to>
      <xdr:col>81</xdr:col>
      <xdr:colOff>101600</xdr:colOff>
      <xdr:row>80</xdr:row>
      <xdr:rowOff>31750</xdr:rowOff>
    </xdr:to>
    <xdr:sp macro="" textlink="">
      <xdr:nvSpPr>
        <xdr:cNvPr id="403" name="楕円 402">
          <a:extLst>
            <a:ext uri="{FF2B5EF4-FFF2-40B4-BE49-F238E27FC236}">
              <a16:creationId xmlns:a16="http://schemas.microsoft.com/office/drawing/2014/main" id="{E69F8233-9E10-4FEB-97B2-1E376FD11EE9}"/>
            </a:ext>
          </a:extLst>
        </xdr:cNvPr>
        <xdr:cNvSpPr/>
      </xdr:nvSpPr>
      <xdr:spPr>
        <a:xfrm>
          <a:off x="15430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110489</xdr:rowOff>
    </xdr:from>
    <xdr:to>
      <xdr:col>85</xdr:col>
      <xdr:colOff>127000</xdr:colOff>
      <xdr:row>79</xdr:row>
      <xdr:rowOff>152400</xdr:rowOff>
    </xdr:to>
    <xdr:cxnSp macro="">
      <xdr:nvCxnSpPr>
        <xdr:cNvPr id="404" name="直線コネクタ 403">
          <a:extLst>
            <a:ext uri="{FF2B5EF4-FFF2-40B4-BE49-F238E27FC236}">
              <a16:creationId xmlns:a16="http://schemas.microsoft.com/office/drawing/2014/main" id="{1E178D04-13FD-492B-8C01-151470310A68}"/>
            </a:ext>
          </a:extLst>
        </xdr:cNvPr>
        <xdr:cNvCxnSpPr/>
      </xdr:nvCxnSpPr>
      <xdr:spPr>
        <a:xfrm flipV="1">
          <a:off x="15481300" y="136550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141605</xdr:rowOff>
    </xdr:from>
    <xdr:to>
      <xdr:col>76</xdr:col>
      <xdr:colOff>165100</xdr:colOff>
      <xdr:row>80</xdr:row>
      <xdr:rowOff>71755</xdr:rowOff>
    </xdr:to>
    <xdr:sp macro="" textlink="">
      <xdr:nvSpPr>
        <xdr:cNvPr id="405" name="楕円 404">
          <a:extLst>
            <a:ext uri="{FF2B5EF4-FFF2-40B4-BE49-F238E27FC236}">
              <a16:creationId xmlns:a16="http://schemas.microsoft.com/office/drawing/2014/main" id="{753EB49A-A13A-4602-A1B3-6A867D89CB14}"/>
            </a:ext>
          </a:extLst>
        </xdr:cNvPr>
        <xdr:cNvSpPr/>
      </xdr:nvSpPr>
      <xdr:spPr>
        <a:xfrm>
          <a:off x="14541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152400</xdr:rowOff>
    </xdr:from>
    <xdr:to>
      <xdr:col>81</xdr:col>
      <xdr:colOff>50800</xdr:colOff>
      <xdr:row>80</xdr:row>
      <xdr:rowOff>20955</xdr:rowOff>
    </xdr:to>
    <xdr:cxnSp macro="">
      <xdr:nvCxnSpPr>
        <xdr:cNvPr id="406" name="直線コネクタ 405">
          <a:extLst>
            <a:ext uri="{FF2B5EF4-FFF2-40B4-BE49-F238E27FC236}">
              <a16:creationId xmlns:a16="http://schemas.microsoft.com/office/drawing/2014/main" id="{56A4AA35-98B7-4EA0-8144-1F25F7ED8B6E}"/>
            </a:ext>
          </a:extLst>
        </xdr:cNvPr>
        <xdr:cNvCxnSpPr/>
      </xdr:nvCxnSpPr>
      <xdr:spPr>
        <a:xfrm flipV="1">
          <a:off x="14592300" y="13696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48277</xdr:rowOff>
    </xdr:from>
    <xdr:ext cx="405111" cy="259045"/>
    <xdr:sp macro="" textlink="">
      <xdr:nvSpPr>
        <xdr:cNvPr id="407" name="n_1mainValue【消防施設】&#10;有形固定資産減価償却率">
          <a:extLst>
            <a:ext uri="{FF2B5EF4-FFF2-40B4-BE49-F238E27FC236}">
              <a16:creationId xmlns:a16="http://schemas.microsoft.com/office/drawing/2014/main" id="{72C07485-0E1C-4A7C-B7FF-63AD4A2A7F66}"/>
            </a:ext>
          </a:extLst>
        </xdr:cNvPr>
        <xdr:cNvSpPr txBox="1"/>
      </xdr:nvSpPr>
      <xdr:spPr>
        <a:xfrm>
          <a:off x="152660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62882</xdr:rowOff>
    </xdr:from>
    <xdr:ext cx="405111" cy="259045"/>
    <xdr:sp macro="" textlink="">
      <xdr:nvSpPr>
        <xdr:cNvPr id="408" name="n_2mainValue【消防施設】&#10;有形固定資産減価償却率">
          <a:extLst>
            <a:ext uri="{FF2B5EF4-FFF2-40B4-BE49-F238E27FC236}">
              <a16:creationId xmlns:a16="http://schemas.microsoft.com/office/drawing/2014/main" id="{DB7841BE-33C2-4D14-AF8F-94E5BD5A4C40}"/>
            </a:ext>
          </a:extLst>
        </xdr:cNvPr>
        <xdr:cNvSpPr txBox="1"/>
      </xdr:nvSpPr>
      <xdr:spPr>
        <a:xfrm>
          <a:off x="14389744" y="1377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9" name="正方形/長方形 408">
          <a:extLst>
            <a:ext uri="{FF2B5EF4-FFF2-40B4-BE49-F238E27FC236}">
              <a16:creationId xmlns:a16="http://schemas.microsoft.com/office/drawing/2014/main" id="{4898C928-7037-444F-A3C6-2D1FD226640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0" name="正方形/長方形 409">
          <a:extLst>
            <a:ext uri="{FF2B5EF4-FFF2-40B4-BE49-F238E27FC236}">
              <a16:creationId xmlns:a16="http://schemas.microsoft.com/office/drawing/2014/main" id="{612F23FE-4C8E-4C40-9797-61A4D889C67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1" name="正方形/長方形 410">
          <a:extLst>
            <a:ext uri="{FF2B5EF4-FFF2-40B4-BE49-F238E27FC236}">
              <a16:creationId xmlns:a16="http://schemas.microsoft.com/office/drawing/2014/main" id="{8807F373-B615-40FA-B14B-4E9D9006638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2" name="正方形/長方形 411">
          <a:extLst>
            <a:ext uri="{FF2B5EF4-FFF2-40B4-BE49-F238E27FC236}">
              <a16:creationId xmlns:a16="http://schemas.microsoft.com/office/drawing/2014/main" id="{8DB6B341-B046-4136-A99E-E8A76A2D6F4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3" name="正方形/長方形 412">
          <a:extLst>
            <a:ext uri="{FF2B5EF4-FFF2-40B4-BE49-F238E27FC236}">
              <a16:creationId xmlns:a16="http://schemas.microsoft.com/office/drawing/2014/main" id="{911758D1-676D-4C78-BF27-6DECE1D6F79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4" name="正方形/長方形 413">
          <a:extLst>
            <a:ext uri="{FF2B5EF4-FFF2-40B4-BE49-F238E27FC236}">
              <a16:creationId xmlns:a16="http://schemas.microsoft.com/office/drawing/2014/main" id="{D5C206EA-FA05-442C-8B01-200C052539F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5" name="正方形/長方形 414">
          <a:extLst>
            <a:ext uri="{FF2B5EF4-FFF2-40B4-BE49-F238E27FC236}">
              <a16:creationId xmlns:a16="http://schemas.microsoft.com/office/drawing/2014/main" id="{553E21AD-0D6B-485D-917B-6EEE9628200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6" name="正方形/長方形 415">
          <a:extLst>
            <a:ext uri="{FF2B5EF4-FFF2-40B4-BE49-F238E27FC236}">
              <a16:creationId xmlns:a16="http://schemas.microsoft.com/office/drawing/2014/main" id="{4F359F54-4465-46AF-9AB9-47842C10700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7" name="テキスト ボックス 416">
          <a:extLst>
            <a:ext uri="{FF2B5EF4-FFF2-40B4-BE49-F238E27FC236}">
              <a16:creationId xmlns:a16="http://schemas.microsoft.com/office/drawing/2014/main" id="{D4CD3DC1-BC49-4F2A-9620-FA92E2E3D25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8" name="直線コネクタ 417">
          <a:extLst>
            <a:ext uri="{FF2B5EF4-FFF2-40B4-BE49-F238E27FC236}">
              <a16:creationId xmlns:a16="http://schemas.microsoft.com/office/drawing/2014/main" id="{B05ACEAF-D136-41A2-B770-B76A9C6A876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19" name="直線コネクタ 418">
          <a:extLst>
            <a:ext uri="{FF2B5EF4-FFF2-40B4-BE49-F238E27FC236}">
              <a16:creationId xmlns:a16="http://schemas.microsoft.com/office/drawing/2014/main" id="{05049666-8E4C-4D89-A1F3-CC491864D13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20" name="テキスト ボックス 419">
          <a:extLst>
            <a:ext uri="{FF2B5EF4-FFF2-40B4-BE49-F238E27FC236}">
              <a16:creationId xmlns:a16="http://schemas.microsoft.com/office/drawing/2014/main" id="{D9FC40C2-9F7E-45B2-96F7-015998D567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21" name="直線コネクタ 420">
          <a:extLst>
            <a:ext uri="{FF2B5EF4-FFF2-40B4-BE49-F238E27FC236}">
              <a16:creationId xmlns:a16="http://schemas.microsoft.com/office/drawing/2014/main" id="{9706B2A1-437F-4443-BEF0-10D591FBB1B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22" name="テキスト ボックス 421">
          <a:extLst>
            <a:ext uri="{FF2B5EF4-FFF2-40B4-BE49-F238E27FC236}">
              <a16:creationId xmlns:a16="http://schemas.microsoft.com/office/drawing/2014/main" id="{DBEED22A-CCE3-42A9-B148-BAB285FC1D6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23" name="直線コネクタ 422">
          <a:extLst>
            <a:ext uri="{FF2B5EF4-FFF2-40B4-BE49-F238E27FC236}">
              <a16:creationId xmlns:a16="http://schemas.microsoft.com/office/drawing/2014/main" id="{1602FEE8-AC1C-4464-BCCD-1239E70B293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24" name="テキスト ボックス 423">
          <a:extLst>
            <a:ext uri="{FF2B5EF4-FFF2-40B4-BE49-F238E27FC236}">
              <a16:creationId xmlns:a16="http://schemas.microsoft.com/office/drawing/2014/main" id="{CB141493-1F72-4965-80B8-252A3C4F6F6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25" name="直線コネクタ 424">
          <a:extLst>
            <a:ext uri="{FF2B5EF4-FFF2-40B4-BE49-F238E27FC236}">
              <a16:creationId xmlns:a16="http://schemas.microsoft.com/office/drawing/2014/main" id="{EAA65C99-8FE1-4611-B973-3821AAF22E8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26" name="テキスト ボックス 425">
          <a:extLst>
            <a:ext uri="{FF2B5EF4-FFF2-40B4-BE49-F238E27FC236}">
              <a16:creationId xmlns:a16="http://schemas.microsoft.com/office/drawing/2014/main" id="{9675AEE6-BDDA-4558-A2AD-8942E92F5E5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7" name="直線コネクタ 426">
          <a:extLst>
            <a:ext uri="{FF2B5EF4-FFF2-40B4-BE49-F238E27FC236}">
              <a16:creationId xmlns:a16="http://schemas.microsoft.com/office/drawing/2014/main" id="{5BA1E0E0-FD8C-47C4-8C27-392C3EE146E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8" name="テキスト ボックス 427">
          <a:extLst>
            <a:ext uri="{FF2B5EF4-FFF2-40B4-BE49-F238E27FC236}">
              <a16:creationId xmlns:a16="http://schemas.microsoft.com/office/drawing/2014/main" id="{4D817E28-6306-4CE7-93A5-FF3758B5584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9" name="【消防施設】&#10;一人当たり面積グラフ枠">
          <a:extLst>
            <a:ext uri="{FF2B5EF4-FFF2-40B4-BE49-F238E27FC236}">
              <a16:creationId xmlns:a16="http://schemas.microsoft.com/office/drawing/2014/main" id="{E1CB57E8-3753-4325-99EB-C08D9A19001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430" name="直線コネクタ 429">
          <a:extLst>
            <a:ext uri="{FF2B5EF4-FFF2-40B4-BE49-F238E27FC236}">
              <a16:creationId xmlns:a16="http://schemas.microsoft.com/office/drawing/2014/main" id="{A347372B-DB9A-4BD0-909F-BC7DE7A8F10F}"/>
            </a:ext>
          </a:extLst>
        </xdr:cNvPr>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431" name="【消防施設】&#10;一人当たり面積最小値テキスト">
          <a:extLst>
            <a:ext uri="{FF2B5EF4-FFF2-40B4-BE49-F238E27FC236}">
              <a16:creationId xmlns:a16="http://schemas.microsoft.com/office/drawing/2014/main" id="{0E6FE71E-5130-4675-9397-456E856DD6BC}"/>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432" name="直線コネクタ 431">
          <a:extLst>
            <a:ext uri="{FF2B5EF4-FFF2-40B4-BE49-F238E27FC236}">
              <a16:creationId xmlns:a16="http://schemas.microsoft.com/office/drawing/2014/main" id="{05617F7E-5B3B-41DB-824A-92E0FC7EF38F}"/>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433" name="【消防施設】&#10;一人当たり面積最大値テキスト">
          <a:extLst>
            <a:ext uri="{FF2B5EF4-FFF2-40B4-BE49-F238E27FC236}">
              <a16:creationId xmlns:a16="http://schemas.microsoft.com/office/drawing/2014/main" id="{90BD049D-C0B8-4A16-AFF2-25E662F55D29}"/>
            </a:ext>
          </a:extLst>
        </xdr:cNvPr>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434" name="直線コネクタ 433">
          <a:extLst>
            <a:ext uri="{FF2B5EF4-FFF2-40B4-BE49-F238E27FC236}">
              <a16:creationId xmlns:a16="http://schemas.microsoft.com/office/drawing/2014/main" id="{ABFB5671-D7D0-4535-902F-DFC46207BC28}"/>
            </a:ext>
          </a:extLst>
        </xdr:cNvPr>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435" name="【消防施設】&#10;一人当たり面積平均値テキスト">
          <a:extLst>
            <a:ext uri="{FF2B5EF4-FFF2-40B4-BE49-F238E27FC236}">
              <a16:creationId xmlns:a16="http://schemas.microsoft.com/office/drawing/2014/main" id="{A7398DBD-09C1-4BCD-AA65-E6C87800F145}"/>
            </a:ext>
          </a:extLst>
        </xdr:cNvPr>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436" name="フローチャート: 判断 435">
          <a:extLst>
            <a:ext uri="{FF2B5EF4-FFF2-40B4-BE49-F238E27FC236}">
              <a16:creationId xmlns:a16="http://schemas.microsoft.com/office/drawing/2014/main" id="{03CE6E19-0EAE-4EBD-B1A8-43299E98E917}"/>
            </a:ext>
          </a:extLst>
        </xdr:cNvPr>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437" name="フローチャート: 判断 436">
          <a:extLst>
            <a:ext uri="{FF2B5EF4-FFF2-40B4-BE49-F238E27FC236}">
              <a16:creationId xmlns:a16="http://schemas.microsoft.com/office/drawing/2014/main" id="{CEF59068-D424-402F-9ABA-36D0338C741E}"/>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438" name="n_1aveValue【消防施設】&#10;一人当たり面積">
          <a:extLst>
            <a:ext uri="{FF2B5EF4-FFF2-40B4-BE49-F238E27FC236}">
              <a16:creationId xmlns:a16="http://schemas.microsoft.com/office/drawing/2014/main" id="{021F85B2-090F-4C80-82FE-2DA1711655BD}"/>
            </a:ext>
          </a:extLst>
        </xdr:cNvPr>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21589</xdr:rowOff>
    </xdr:from>
    <xdr:to>
      <xdr:col>107</xdr:col>
      <xdr:colOff>101600</xdr:colOff>
      <xdr:row>84</xdr:row>
      <xdr:rowOff>123189</xdr:rowOff>
    </xdr:to>
    <xdr:sp macro="" textlink="">
      <xdr:nvSpPr>
        <xdr:cNvPr id="439" name="フローチャート: 判断 438">
          <a:extLst>
            <a:ext uri="{FF2B5EF4-FFF2-40B4-BE49-F238E27FC236}">
              <a16:creationId xmlns:a16="http://schemas.microsoft.com/office/drawing/2014/main" id="{87675AB3-9481-4EFF-8459-E6FE67465097}"/>
            </a:ext>
          </a:extLst>
        </xdr:cNvPr>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139716</xdr:rowOff>
    </xdr:from>
    <xdr:ext cx="469744" cy="259045"/>
    <xdr:sp macro="" textlink="">
      <xdr:nvSpPr>
        <xdr:cNvPr id="440" name="n_2aveValue【消防施設】&#10;一人当たり面積">
          <a:extLst>
            <a:ext uri="{FF2B5EF4-FFF2-40B4-BE49-F238E27FC236}">
              <a16:creationId xmlns:a16="http://schemas.microsoft.com/office/drawing/2014/main" id="{50218E21-5AD6-42F2-B91A-D7CF54F3D063}"/>
            </a:ext>
          </a:extLst>
        </xdr:cNvPr>
        <xdr:cNvSpPr txBox="1"/>
      </xdr:nvSpPr>
      <xdr:spPr>
        <a:xfrm>
          <a:off x="20199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41" name="テキスト ボックス 440">
          <a:extLst>
            <a:ext uri="{FF2B5EF4-FFF2-40B4-BE49-F238E27FC236}">
              <a16:creationId xmlns:a16="http://schemas.microsoft.com/office/drawing/2014/main" id="{E44CD8E1-D4FE-43AD-93F6-AE4532B817B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2" name="テキスト ボックス 441">
          <a:extLst>
            <a:ext uri="{FF2B5EF4-FFF2-40B4-BE49-F238E27FC236}">
              <a16:creationId xmlns:a16="http://schemas.microsoft.com/office/drawing/2014/main" id="{0E130F56-93AE-464C-A472-A5C9B0D8AD4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3" name="テキスト ボックス 442">
          <a:extLst>
            <a:ext uri="{FF2B5EF4-FFF2-40B4-BE49-F238E27FC236}">
              <a16:creationId xmlns:a16="http://schemas.microsoft.com/office/drawing/2014/main" id="{28A544C4-81F0-409C-B07E-62EC11DF1FF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id="{C8D19658-9D3F-4ED1-9A6B-00813E8CA9B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5" name="テキスト ボックス 444">
          <a:extLst>
            <a:ext uri="{FF2B5EF4-FFF2-40B4-BE49-F238E27FC236}">
              <a16:creationId xmlns:a16="http://schemas.microsoft.com/office/drawing/2014/main" id="{810A7073-B066-48AD-B1D7-F7335F4C15E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94742</xdr:rowOff>
    </xdr:from>
    <xdr:to>
      <xdr:col>116</xdr:col>
      <xdr:colOff>114300</xdr:colOff>
      <xdr:row>85</xdr:row>
      <xdr:rowOff>24892</xdr:rowOff>
    </xdr:to>
    <xdr:sp macro="" textlink="">
      <xdr:nvSpPr>
        <xdr:cNvPr id="446" name="楕円 445">
          <a:extLst>
            <a:ext uri="{FF2B5EF4-FFF2-40B4-BE49-F238E27FC236}">
              <a16:creationId xmlns:a16="http://schemas.microsoft.com/office/drawing/2014/main" id="{BD207E9A-518D-42F3-9BE9-EECF938DEF16}"/>
            </a:ext>
          </a:extLst>
        </xdr:cNvPr>
        <xdr:cNvSpPr/>
      </xdr:nvSpPr>
      <xdr:spPr>
        <a:xfrm>
          <a:off x="221107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73169</xdr:rowOff>
    </xdr:from>
    <xdr:ext cx="469744" cy="259045"/>
    <xdr:sp macro="" textlink="">
      <xdr:nvSpPr>
        <xdr:cNvPr id="447" name="【消防施設】&#10;一人当たり面積該当値テキスト">
          <a:extLst>
            <a:ext uri="{FF2B5EF4-FFF2-40B4-BE49-F238E27FC236}">
              <a16:creationId xmlns:a16="http://schemas.microsoft.com/office/drawing/2014/main" id="{B64E1E4F-B79F-4446-869A-B35A05569A83}"/>
            </a:ext>
          </a:extLst>
        </xdr:cNvPr>
        <xdr:cNvSpPr txBox="1"/>
      </xdr:nvSpPr>
      <xdr:spPr>
        <a:xfrm>
          <a:off x="22199600" y="1447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99313</xdr:rowOff>
    </xdr:from>
    <xdr:to>
      <xdr:col>112</xdr:col>
      <xdr:colOff>38100</xdr:colOff>
      <xdr:row>85</xdr:row>
      <xdr:rowOff>29463</xdr:rowOff>
    </xdr:to>
    <xdr:sp macro="" textlink="">
      <xdr:nvSpPr>
        <xdr:cNvPr id="448" name="楕円 447">
          <a:extLst>
            <a:ext uri="{FF2B5EF4-FFF2-40B4-BE49-F238E27FC236}">
              <a16:creationId xmlns:a16="http://schemas.microsoft.com/office/drawing/2014/main" id="{9580EB23-39B7-41CF-B39B-6BE0C9625D73}"/>
            </a:ext>
          </a:extLst>
        </xdr:cNvPr>
        <xdr:cNvSpPr/>
      </xdr:nvSpPr>
      <xdr:spPr>
        <a:xfrm>
          <a:off x="21272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145542</xdr:rowOff>
    </xdr:from>
    <xdr:to>
      <xdr:col>116</xdr:col>
      <xdr:colOff>63500</xdr:colOff>
      <xdr:row>84</xdr:row>
      <xdr:rowOff>150113</xdr:rowOff>
    </xdr:to>
    <xdr:cxnSp macro="">
      <xdr:nvCxnSpPr>
        <xdr:cNvPr id="449" name="直線コネクタ 448">
          <a:extLst>
            <a:ext uri="{FF2B5EF4-FFF2-40B4-BE49-F238E27FC236}">
              <a16:creationId xmlns:a16="http://schemas.microsoft.com/office/drawing/2014/main" id="{2DEBDEC0-53B3-41C3-BB0B-3E721388E275}"/>
            </a:ext>
          </a:extLst>
        </xdr:cNvPr>
        <xdr:cNvCxnSpPr/>
      </xdr:nvCxnSpPr>
      <xdr:spPr>
        <a:xfrm flipV="1">
          <a:off x="21323300" y="1454734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450" name="楕円 449">
          <a:extLst>
            <a:ext uri="{FF2B5EF4-FFF2-40B4-BE49-F238E27FC236}">
              <a16:creationId xmlns:a16="http://schemas.microsoft.com/office/drawing/2014/main" id="{0D8AF749-2577-4DFB-8DC6-B5797EE3A0C9}"/>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150113</xdr:rowOff>
    </xdr:from>
    <xdr:to>
      <xdr:col>111</xdr:col>
      <xdr:colOff>177800</xdr:colOff>
      <xdr:row>84</xdr:row>
      <xdr:rowOff>152400</xdr:rowOff>
    </xdr:to>
    <xdr:cxnSp macro="">
      <xdr:nvCxnSpPr>
        <xdr:cNvPr id="451" name="直線コネクタ 450">
          <a:extLst>
            <a:ext uri="{FF2B5EF4-FFF2-40B4-BE49-F238E27FC236}">
              <a16:creationId xmlns:a16="http://schemas.microsoft.com/office/drawing/2014/main" id="{E4DDC4C2-8DFE-4208-8336-CC96D7FF2BB7}"/>
            </a:ext>
          </a:extLst>
        </xdr:cNvPr>
        <xdr:cNvCxnSpPr/>
      </xdr:nvCxnSpPr>
      <xdr:spPr>
        <a:xfrm flipV="1">
          <a:off x="20434300" y="145519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20590</xdr:rowOff>
    </xdr:from>
    <xdr:ext cx="469744" cy="259045"/>
    <xdr:sp macro="" textlink="">
      <xdr:nvSpPr>
        <xdr:cNvPr id="452" name="n_1mainValue【消防施設】&#10;一人当たり面積">
          <a:extLst>
            <a:ext uri="{FF2B5EF4-FFF2-40B4-BE49-F238E27FC236}">
              <a16:creationId xmlns:a16="http://schemas.microsoft.com/office/drawing/2014/main" id="{4AA64C7D-153F-4ED8-A550-4A3D0A32886E}"/>
            </a:ext>
          </a:extLst>
        </xdr:cNvPr>
        <xdr:cNvSpPr txBox="1"/>
      </xdr:nvSpPr>
      <xdr:spPr>
        <a:xfrm>
          <a:off x="21075727" y="1459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453" name="n_2mainValue【消防施設】&#10;一人当たり面積">
          <a:extLst>
            <a:ext uri="{FF2B5EF4-FFF2-40B4-BE49-F238E27FC236}">
              <a16:creationId xmlns:a16="http://schemas.microsoft.com/office/drawing/2014/main" id="{52EB0BB2-205A-48E5-85EA-CF320563AFA9}"/>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4" name="正方形/長方形 453">
          <a:extLst>
            <a:ext uri="{FF2B5EF4-FFF2-40B4-BE49-F238E27FC236}">
              <a16:creationId xmlns:a16="http://schemas.microsoft.com/office/drawing/2014/main" id="{AC91E773-E99E-487A-BFCC-283D71C949F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5" name="正方形/長方形 454">
          <a:extLst>
            <a:ext uri="{FF2B5EF4-FFF2-40B4-BE49-F238E27FC236}">
              <a16:creationId xmlns:a16="http://schemas.microsoft.com/office/drawing/2014/main" id="{1852052B-4EDD-4515-8A1B-B936808C6A2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6" name="正方形/長方形 455">
          <a:extLst>
            <a:ext uri="{FF2B5EF4-FFF2-40B4-BE49-F238E27FC236}">
              <a16:creationId xmlns:a16="http://schemas.microsoft.com/office/drawing/2014/main" id="{0BAC3362-20D8-479C-BA7C-19E75D3AE4D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7" name="正方形/長方形 456">
          <a:extLst>
            <a:ext uri="{FF2B5EF4-FFF2-40B4-BE49-F238E27FC236}">
              <a16:creationId xmlns:a16="http://schemas.microsoft.com/office/drawing/2014/main" id="{08F33E77-05BA-4037-9F0E-38AEC9BB9DC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8" name="正方形/長方形 457">
          <a:extLst>
            <a:ext uri="{FF2B5EF4-FFF2-40B4-BE49-F238E27FC236}">
              <a16:creationId xmlns:a16="http://schemas.microsoft.com/office/drawing/2014/main" id="{FEFD22A3-85B6-4528-BAA5-61BF964423F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9" name="正方形/長方形 458">
          <a:extLst>
            <a:ext uri="{FF2B5EF4-FFF2-40B4-BE49-F238E27FC236}">
              <a16:creationId xmlns:a16="http://schemas.microsoft.com/office/drawing/2014/main" id="{9C12CFF1-207E-4A1A-9380-7628412A793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0" name="正方形/長方形 459">
          <a:extLst>
            <a:ext uri="{FF2B5EF4-FFF2-40B4-BE49-F238E27FC236}">
              <a16:creationId xmlns:a16="http://schemas.microsoft.com/office/drawing/2014/main" id="{6B65F503-B8FA-4F21-9E6C-33468463B4C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1" name="正方形/長方形 460">
          <a:extLst>
            <a:ext uri="{FF2B5EF4-FFF2-40B4-BE49-F238E27FC236}">
              <a16:creationId xmlns:a16="http://schemas.microsoft.com/office/drawing/2014/main" id="{AF20CE34-C559-4217-B365-13B9A54ED57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2" name="テキスト ボックス 461">
          <a:extLst>
            <a:ext uri="{FF2B5EF4-FFF2-40B4-BE49-F238E27FC236}">
              <a16:creationId xmlns:a16="http://schemas.microsoft.com/office/drawing/2014/main" id="{F002D087-E672-4A89-A004-18A3300263A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3" name="直線コネクタ 462">
          <a:extLst>
            <a:ext uri="{FF2B5EF4-FFF2-40B4-BE49-F238E27FC236}">
              <a16:creationId xmlns:a16="http://schemas.microsoft.com/office/drawing/2014/main" id="{4DBAC946-0A92-47A6-927A-4A6679E74CD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64" name="直線コネクタ 463">
          <a:extLst>
            <a:ext uri="{FF2B5EF4-FFF2-40B4-BE49-F238E27FC236}">
              <a16:creationId xmlns:a16="http://schemas.microsoft.com/office/drawing/2014/main" id="{684F1D07-A127-4F2F-8706-03BB020A5DD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65" name="テキスト ボックス 464">
          <a:extLst>
            <a:ext uri="{FF2B5EF4-FFF2-40B4-BE49-F238E27FC236}">
              <a16:creationId xmlns:a16="http://schemas.microsoft.com/office/drawing/2014/main" id="{44090FE9-42AB-4A07-993E-A2046A85265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6" name="直線コネクタ 465">
          <a:extLst>
            <a:ext uri="{FF2B5EF4-FFF2-40B4-BE49-F238E27FC236}">
              <a16:creationId xmlns:a16="http://schemas.microsoft.com/office/drawing/2014/main" id="{8FD785CE-23C1-4AC4-A789-2BE04720055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7" name="テキスト ボックス 466">
          <a:extLst>
            <a:ext uri="{FF2B5EF4-FFF2-40B4-BE49-F238E27FC236}">
              <a16:creationId xmlns:a16="http://schemas.microsoft.com/office/drawing/2014/main" id="{10EE3FB2-6133-4294-808D-282BCEC9FDA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8" name="直線コネクタ 467">
          <a:extLst>
            <a:ext uri="{FF2B5EF4-FFF2-40B4-BE49-F238E27FC236}">
              <a16:creationId xmlns:a16="http://schemas.microsoft.com/office/drawing/2014/main" id="{108DA010-4E09-49C6-B41C-EBB7D028374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9" name="テキスト ボックス 468">
          <a:extLst>
            <a:ext uri="{FF2B5EF4-FFF2-40B4-BE49-F238E27FC236}">
              <a16:creationId xmlns:a16="http://schemas.microsoft.com/office/drawing/2014/main" id="{889A750B-3A87-453D-A4BD-FBA1CD3730D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0" name="直線コネクタ 469">
          <a:extLst>
            <a:ext uri="{FF2B5EF4-FFF2-40B4-BE49-F238E27FC236}">
              <a16:creationId xmlns:a16="http://schemas.microsoft.com/office/drawing/2014/main" id="{EAF962B4-E1F6-482C-A919-4C993ECCB79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1" name="テキスト ボックス 470">
          <a:extLst>
            <a:ext uri="{FF2B5EF4-FFF2-40B4-BE49-F238E27FC236}">
              <a16:creationId xmlns:a16="http://schemas.microsoft.com/office/drawing/2014/main" id="{9B003A2E-7248-4A33-ADB4-B5EC8D8C792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2" name="直線コネクタ 471">
          <a:extLst>
            <a:ext uri="{FF2B5EF4-FFF2-40B4-BE49-F238E27FC236}">
              <a16:creationId xmlns:a16="http://schemas.microsoft.com/office/drawing/2014/main" id="{E955CB85-A772-4C47-AF78-0539F858D65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3" name="テキスト ボックス 472">
          <a:extLst>
            <a:ext uri="{FF2B5EF4-FFF2-40B4-BE49-F238E27FC236}">
              <a16:creationId xmlns:a16="http://schemas.microsoft.com/office/drawing/2014/main" id="{ED3668ED-9099-46EF-A4DB-E7447CA0039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4" name="直線コネクタ 473">
          <a:extLst>
            <a:ext uri="{FF2B5EF4-FFF2-40B4-BE49-F238E27FC236}">
              <a16:creationId xmlns:a16="http://schemas.microsoft.com/office/drawing/2014/main" id="{0FDBFBAD-24AE-4D67-A727-FDAEBF05215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75" name="テキスト ボックス 474">
          <a:extLst>
            <a:ext uri="{FF2B5EF4-FFF2-40B4-BE49-F238E27FC236}">
              <a16:creationId xmlns:a16="http://schemas.microsoft.com/office/drawing/2014/main" id="{E2588D4C-5C54-4A17-8B70-974A17C66298}"/>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6" name="直線コネクタ 475">
          <a:extLst>
            <a:ext uri="{FF2B5EF4-FFF2-40B4-BE49-F238E27FC236}">
              <a16:creationId xmlns:a16="http://schemas.microsoft.com/office/drawing/2014/main" id="{355DDB17-9A2C-401C-935B-6C7FE0188AD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7" name="テキスト ボックス 476">
          <a:extLst>
            <a:ext uri="{FF2B5EF4-FFF2-40B4-BE49-F238E27FC236}">
              <a16:creationId xmlns:a16="http://schemas.microsoft.com/office/drawing/2014/main" id="{D52FEA68-33DD-4D7B-8B99-E25AC7E6259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8" name="【庁舎】&#10;有形固定資産減価償却率グラフ枠">
          <a:extLst>
            <a:ext uri="{FF2B5EF4-FFF2-40B4-BE49-F238E27FC236}">
              <a16:creationId xmlns:a16="http://schemas.microsoft.com/office/drawing/2014/main" id="{A4A909AF-23F7-475F-98BF-27CAAC88181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479" name="直線コネクタ 478">
          <a:extLst>
            <a:ext uri="{FF2B5EF4-FFF2-40B4-BE49-F238E27FC236}">
              <a16:creationId xmlns:a16="http://schemas.microsoft.com/office/drawing/2014/main" id="{C9592E72-4BFF-439B-AC43-83C4A935089A}"/>
            </a:ext>
          </a:extLst>
        </xdr:cNvPr>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480" name="【庁舎】&#10;有形固定資産減価償却率最小値テキスト">
          <a:extLst>
            <a:ext uri="{FF2B5EF4-FFF2-40B4-BE49-F238E27FC236}">
              <a16:creationId xmlns:a16="http://schemas.microsoft.com/office/drawing/2014/main" id="{173F403D-5702-4336-8665-B73894616CCF}"/>
            </a:ext>
          </a:extLst>
        </xdr:cNvPr>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481" name="直線コネクタ 480">
          <a:extLst>
            <a:ext uri="{FF2B5EF4-FFF2-40B4-BE49-F238E27FC236}">
              <a16:creationId xmlns:a16="http://schemas.microsoft.com/office/drawing/2014/main" id="{CC9191A0-9B6E-488A-8356-BB90488C2268}"/>
            </a:ext>
          </a:extLst>
        </xdr:cNvPr>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482" name="【庁舎】&#10;有形固定資産減価償却率最大値テキスト">
          <a:extLst>
            <a:ext uri="{FF2B5EF4-FFF2-40B4-BE49-F238E27FC236}">
              <a16:creationId xmlns:a16="http://schemas.microsoft.com/office/drawing/2014/main" id="{4AFB99A5-D7F4-46A8-AFC9-7F35E1F72447}"/>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483" name="直線コネクタ 482">
          <a:extLst>
            <a:ext uri="{FF2B5EF4-FFF2-40B4-BE49-F238E27FC236}">
              <a16:creationId xmlns:a16="http://schemas.microsoft.com/office/drawing/2014/main" id="{82F60509-FB06-456F-81EB-29768E669B86}"/>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31948</xdr:rowOff>
    </xdr:from>
    <xdr:ext cx="405111" cy="259045"/>
    <xdr:sp macro="" textlink="">
      <xdr:nvSpPr>
        <xdr:cNvPr id="484" name="【庁舎】&#10;有形固定資産減価償却率平均値テキスト">
          <a:extLst>
            <a:ext uri="{FF2B5EF4-FFF2-40B4-BE49-F238E27FC236}">
              <a16:creationId xmlns:a16="http://schemas.microsoft.com/office/drawing/2014/main" id="{72A54F99-743C-4D66-AE6D-3012CEDD4AE1}"/>
            </a:ext>
          </a:extLst>
        </xdr:cNvPr>
        <xdr:cNvSpPr txBox="1"/>
      </xdr:nvSpPr>
      <xdr:spPr>
        <a:xfrm>
          <a:off x="16357600" y="17519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485" name="フローチャート: 判断 484">
          <a:extLst>
            <a:ext uri="{FF2B5EF4-FFF2-40B4-BE49-F238E27FC236}">
              <a16:creationId xmlns:a16="http://schemas.microsoft.com/office/drawing/2014/main" id="{240C9F12-F3C2-4E70-8DB8-0292C5CEBD1B}"/>
            </a:ext>
          </a:extLst>
        </xdr:cNvPr>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486" name="フローチャート: 判断 485">
          <a:extLst>
            <a:ext uri="{FF2B5EF4-FFF2-40B4-BE49-F238E27FC236}">
              <a16:creationId xmlns:a16="http://schemas.microsoft.com/office/drawing/2014/main" id="{F1AFAC0E-887A-4313-A4A3-953EC9D39FC4}"/>
            </a:ext>
          </a:extLst>
        </xdr:cNvPr>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145885</xdr:rowOff>
    </xdr:from>
    <xdr:ext cx="405111" cy="259045"/>
    <xdr:sp macro="" textlink="">
      <xdr:nvSpPr>
        <xdr:cNvPr id="487" name="n_1aveValue【庁舎】&#10;有形固定資産減価償却率">
          <a:extLst>
            <a:ext uri="{FF2B5EF4-FFF2-40B4-BE49-F238E27FC236}">
              <a16:creationId xmlns:a16="http://schemas.microsoft.com/office/drawing/2014/main" id="{25A0DD15-25DD-4645-89AA-2CB3243C7011}"/>
            </a:ext>
          </a:extLst>
        </xdr:cNvPr>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64588</xdr:rowOff>
    </xdr:from>
    <xdr:to>
      <xdr:col>76</xdr:col>
      <xdr:colOff>165100</xdr:colOff>
      <xdr:row>103</xdr:row>
      <xdr:rowOff>166188</xdr:rowOff>
    </xdr:to>
    <xdr:sp macro="" textlink="">
      <xdr:nvSpPr>
        <xdr:cNvPr id="488" name="フローチャート: 判断 487">
          <a:extLst>
            <a:ext uri="{FF2B5EF4-FFF2-40B4-BE49-F238E27FC236}">
              <a16:creationId xmlns:a16="http://schemas.microsoft.com/office/drawing/2014/main" id="{4638E566-B499-4204-858C-3F31C3CA80B4}"/>
            </a:ext>
          </a:extLst>
        </xdr:cNvPr>
        <xdr:cNvSpPr/>
      </xdr:nvSpPr>
      <xdr:spPr>
        <a:xfrm>
          <a:off x="14541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157315</xdr:rowOff>
    </xdr:from>
    <xdr:ext cx="405111" cy="259045"/>
    <xdr:sp macro="" textlink="">
      <xdr:nvSpPr>
        <xdr:cNvPr id="489" name="n_2aveValue【庁舎】&#10;有形固定資産減価償却率">
          <a:extLst>
            <a:ext uri="{FF2B5EF4-FFF2-40B4-BE49-F238E27FC236}">
              <a16:creationId xmlns:a16="http://schemas.microsoft.com/office/drawing/2014/main" id="{A0352470-6EDB-492C-9C3D-E2A6AC97EB7B}"/>
            </a:ext>
          </a:extLst>
        </xdr:cNvPr>
        <xdr:cNvSpPr txBox="1"/>
      </xdr:nvSpPr>
      <xdr:spPr>
        <a:xfrm>
          <a:off x="14389744"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14BFE634-6936-496B-B825-3B7FFB693AC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1" name="テキスト ボックス 490">
          <a:extLst>
            <a:ext uri="{FF2B5EF4-FFF2-40B4-BE49-F238E27FC236}">
              <a16:creationId xmlns:a16="http://schemas.microsoft.com/office/drawing/2014/main" id="{2DD00D04-95E6-4E75-8282-0BF8B3C82C1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5BA4C2EA-809C-411C-BEBD-164DAAC1D26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8CFB204F-00F5-40AA-A866-20AE68951D4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56288C0E-3D59-4522-855B-166A5FDF1F1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160927</xdr:rowOff>
    </xdr:from>
    <xdr:to>
      <xdr:col>85</xdr:col>
      <xdr:colOff>177800</xdr:colOff>
      <xdr:row>105</xdr:row>
      <xdr:rowOff>91077</xdr:rowOff>
    </xdr:to>
    <xdr:sp macro="" textlink="">
      <xdr:nvSpPr>
        <xdr:cNvPr id="495" name="楕円 494">
          <a:extLst>
            <a:ext uri="{FF2B5EF4-FFF2-40B4-BE49-F238E27FC236}">
              <a16:creationId xmlns:a16="http://schemas.microsoft.com/office/drawing/2014/main" id="{18EDB4C1-48F3-4536-AA0D-8ED78C44B633}"/>
            </a:ext>
          </a:extLst>
        </xdr:cNvPr>
        <xdr:cNvSpPr/>
      </xdr:nvSpPr>
      <xdr:spPr>
        <a:xfrm>
          <a:off x="162687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139354</xdr:rowOff>
    </xdr:from>
    <xdr:ext cx="405111" cy="259045"/>
    <xdr:sp macro="" textlink="">
      <xdr:nvSpPr>
        <xdr:cNvPr id="496" name="【庁舎】&#10;有形固定資産減価償却率該当値テキスト">
          <a:extLst>
            <a:ext uri="{FF2B5EF4-FFF2-40B4-BE49-F238E27FC236}">
              <a16:creationId xmlns:a16="http://schemas.microsoft.com/office/drawing/2014/main" id="{B830F676-5154-4452-87F5-80FA4F2D329F}"/>
            </a:ext>
          </a:extLst>
        </xdr:cNvPr>
        <xdr:cNvSpPr txBox="1"/>
      </xdr:nvSpPr>
      <xdr:spPr>
        <a:xfrm>
          <a:off x="16357600"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17236</xdr:rowOff>
    </xdr:from>
    <xdr:to>
      <xdr:col>81</xdr:col>
      <xdr:colOff>101600</xdr:colOff>
      <xdr:row>103</xdr:row>
      <xdr:rowOff>118836</xdr:rowOff>
    </xdr:to>
    <xdr:sp macro="" textlink="">
      <xdr:nvSpPr>
        <xdr:cNvPr id="497" name="楕円 496">
          <a:extLst>
            <a:ext uri="{FF2B5EF4-FFF2-40B4-BE49-F238E27FC236}">
              <a16:creationId xmlns:a16="http://schemas.microsoft.com/office/drawing/2014/main" id="{249F734C-236E-4B58-B09E-F68C1317A73B}"/>
            </a:ext>
          </a:extLst>
        </xdr:cNvPr>
        <xdr:cNvSpPr/>
      </xdr:nvSpPr>
      <xdr:spPr>
        <a:xfrm>
          <a:off x="15430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68036</xdr:rowOff>
    </xdr:from>
    <xdr:to>
      <xdr:col>85</xdr:col>
      <xdr:colOff>127000</xdr:colOff>
      <xdr:row>105</xdr:row>
      <xdr:rowOff>40277</xdr:rowOff>
    </xdr:to>
    <xdr:cxnSp macro="">
      <xdr:nvCxnSpPr>
        <xdr:cNvPr id="498" name="直線コネクタ 497">
          <a:extLst>
            <a:ext uri="{FF2B5EF4-FFF2-40B4-BE49-F238E27FC236}">
              <a16:creationId xmlns:a16="http://schemas.microsoft.com/office/drawing/2014/main" id="{04947DD6-5FF9-4A1D-80BD-E5A1A113EC77}"/>
            </a:ext>
          </a:extLst>
        </xdr:cNvPr>
        <xdr:cNvCxnSpPr/>
      </xdr:nvCxnSpPr>
      <xdr:spPr>
        <a:xfrm>
          <a:off x="15481300" y="17727386"/>
          <a:ext cx="838200" cy="31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499" name="楕円 498">
          <a:extLst>
            <a:ext uri="{FF2B5EF4-FFF2-40B4-BE49-F238E27FC236}">
              <a16:creationId xmlns:a16="http://schemas.microsoft.com/office/drawing/2014/main" id="{97BB15BF-EE1B-4FE7-9FB1-FB101261A74A}"/>
            </a:ext>
          </a:extLst>
        </xdr:cNvPr>
        <xdr:cNvSpPr/>
      </xdr:nvSpPr>
      <xdr:spPr>
        <a:xfrm>
          <a:off x="14541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64770</xdr:rowOff>
    </xdr:from>
    <xdr:to>
      <xdr:col>81</xdr:col>
      <xdr:colOff>50800</xdr:colOff>
      <xdr:row>103</xdr:row>
      <xdr:rowOff>68036</xdr:rowOff>
    </xdr:to>
    <xdr:cxnSp macro="">
      <xdr:nvCxnSpPr>
        <xdr:cNvPr id="500" name="直線コネクタ 499">
          <a:extLst>
            <a:ext uri="{FF2B5EF4-FFF2-40B4-BE49-F238E27FC236}">
              <a16:creationId xmlns:a16="http://schemas.microsoft.com/office/drawing/2014/main" id="{0E36F7EA-4970-4E2F-9614-E391D7703DF9}"/>
            </a:ext>
          </a:extLst>
        </xdr:cNvPr>
        <xdr:cNvCxnSpPr/>
      </xdr:nvCxnSpPr>
      <xdr:spPr>
        <a:xfrm>
          <a:off x="14592300" y="177241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135363</xdr:rowOff>
    </xdr:from>
    <xdr:ext cx="405111" cy="259045"/>
    <xdr:sp macro="" textlink="">
      <xdr:nvSpPr>
        <xdr:cNvPr id="501" name="n_1mainValue【庁舎】&#10;有形固定資産減価償却率">
          <a:extLst>
            <a:ext uri="{FF2B5EF4-FFF2-40B4-BE49-F238E27FC236}">
              <a16:creationId xmlns:a16="http://schemas.microsoft.com/office/drawing/2014/main" id="{854334B7-AF78-42FA-B39A-3D945009E3C5}"/>
            </a:ext>
          </a:extLst>
        </xdr:cNvPr>
        <xdr:cNvSpPr txBox="1"/>
      </xdr:nvSpPr>
      <xdr:spPr>
        <a:xfrm>
          <a:off x="152660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132097</xdr:rowOff>
    </xdr:from>
    <xdr:ext cx="405111" cy="259045"/>
    <xdr:sp macro="" textlink="">
      <xdr:nvSpPr>
        <xdr:cNvPr id="502" name="n_2mainValue【庁舎】&#10;有形固定資産減価償却率">
          <a:extLst>
            <a:ext uri="{FF2B5EF4-FFF2-40B4-BE49-F238E27FC236}">
              <a16:creationId xmlns:a16="http://schemas.microsoft.com/office/drawing/2014/main" id="{E54505DD-B97D-4A23-A8E0-6B9D6056184F}"/>
            </a:ext>
          </a:extLst>
        </xdr:cNvPr>
        <xdr:cNvSpPr txBox="1"/>
      </xdr:nvSpPr>
      <xdr:spPr>
        <a:xfrm>
          <a:off x="14389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3" name="正方形/長方形 502">
          <a:extLst>
            <a:ext uri="{FF2B5EF4-FFF2-40B4-BE49-F238E27FC236}">
              <a16:creationId xmlns:a16="http://schemas.microsoft.com/office/drawing/2014/main" id="{0C280876-0C61-4C5D-B4C1-4DAAD86E157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4" name="正方形/長方形 503">
          <a:extLst>
            <a:ext uri="{FF2B5EF4-FFF2-40B4-BE49-F238E27FC236}">
              <a16:creationId xmlns:a16="http://schemas.microsoft.com/office/drawing/2014/main" id="{8BEB46E5-71DC-45F8-9D5C-73035033C55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5" name="正方形/長方形 504">
          <a:extLst>
            <a:ext uri="{FF2B5EF4-FFF2-40B4-BE49-F238E27FC236}">
              <a16:creationId xmlns:a16="http://schemas.microsoft.com/office/drawing/2014/main" id="{A5DE6E2B-587E-4B8E-AC70-E4E0B2FF960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6" name="正方形/長方形 505">
          <a:extLst>
            <a:ext uri="{FF2B5EF4-FFF2-40B4-BE49-F238E27FC236}">
              <a16:creationId xmlns:a16="http://schemas.microsoft.com/office/drawing/2014/main" id="{B2F0C8FA-DD05-4437-AAD4-06DC8FA29CC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7" name="正方形/長方形 506">
          <a:extLst>
            <a:ext uri="{FF2B5EF4-FFF2-40B4-BE49-F238E27FC236}">
              <a16:creationId xmlns:a16="http://schemas.microsoft.com/office/drawing/2014/main" id="{DB3F623C-2E40-4BC3-AB3F-D635320C43D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8" name="正方形/長方形 507">
          <a:extLst>
            <a:ext uri="{FF2B5EF4-FFF2-40B4-BE49-F238E27FC236}">
              <a16:creationId xmlns:a16="http://schemas.microsoft.com/office/drawing/2014/main" id="{F8F5F6D8-16CD-4FED-BD78-7EEF2D7BF18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9" name="正方形/長方形 508">
          <a:extLst>
            <a:ext uri="{FF2B5EF4-FFF2-40B4-BE49-F238E27FC236}">
              <a16:creationId xmlns:a16="http://schemas.microsoft.com/office/drawing/2014/main" id="{467CE588-EE32-4923-8A43-2AD1E825B0D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0" name="正方形/長方形 509">
          <a:extLst>
            <a:ext uri="{FF2B5EF4-FFF2-40B4-BE49-F238E27FC236}">
              <a16:creationId xmlns:a16="http://schemas.microsoft.com/office/drawing/2014/main" id="{09A65CC6-2620-4F4F-A635-9A415792A6B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1" name="テキスト ボックス 510">
          <a:extLst>
            <a:ext uri="{FF2B5EF4-FFF2-40B4-BE49-F238E27FC236}">
              <a16:creationId xmlns:a16="http://schemas.microsoft.com/office/drawing/2014/main" id="{82BF5D16-CF21-4B74-A40E-FF83A4FB9AC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2" name="直線コネクタ 511">
          <a:extLst>
            <a:ext uri="{FF2B5EF4-FFF2-40B4-BE49-F238E27FC236}">
              <a16:creationId xmlns:a16="http://schemas.microsoft.com/office/drawing/2014/main" id="{DE2B1D48-66A2-40DD-BB40-22545F399C7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3" name="直線コネクタ 512">
          <a:extLst>
            <a:ext uri="{FF2B5EF4-FFF2-40B4-BE49-F238E27FC236}">
              <a16:creationId xmlns:a16="http://schemas.microsoft.com/office/drawing/2014/main" id="{4B786689-BE14-4E9D-A56A-57F35C705C6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4" name="テキスト ボックス 513">
          <a:extLst>
            <a:ext uri="{FF2B5EF4-FFF2-40B4-BE49-F238E27FC236}">
              <a16:creationId xmlns:a16="http://schemas.microsoft.com/office/drawing/2014/main" id="{AEB1596A-0762-45F2-9CF3-D541A214A57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5" name="直線コネクタ 514">
          <a:extLst>
            <a:ext uri="{FF2B5EF4-FFF2-40B4-BE49-F238E27FC236}">
              <a16:creationId xmlns:a16="http://schemas.microsoft.com/office/drawing/2014/main" id="{4E0C82D4-1CA5-4A45-ABB9-B4828B25133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6" name="テキスト ボックス 515">
          <a:extLst>
            <a:ext uri="{FF2B5EF4-FFF2-40B4-BE49-F238E27FC236}">
              <a16:creationId xmlns:a16="http://schemas.microsoft.com/office/drawing/2014/main" id="{2F42C354-6207-452A-BC44-29D148A3496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7" name="直線コネクタ 516">
          <a:extLst>
            <a:ext uri="{FF2B5EF4-FFF2-40B4-BE49-F238E27FC236}">
              <a16:creationId xmlns:a16="http://schemas.microsoft.com/office/drawing/2014/main" id="{5647B17A-9E9C-44FE-A903-A90DBBB039D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8" name="テキスト ボックス 517">
          <a:extLst>
            <a:ext uri="{FF2B5EF4-FFF2-40B4-BE49-F238E27FC236}">
              <a16:creationId xmlns:a16="http://schemas.microsoft.com/office/drawing/2014/main" id="{8BBDC2F7-AE20-4C88-BAE9-04912A0DFE7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9" name="直線コネクタ 518">
          <a:extLst>
            <a:ext uri="{FF2B5EF4-FFF2-40B4-BE49-F238E27FC236}">
              <a16:creationId xmlns:a16="http://schemas.microsoft.com/office/drawing/2014/main" id="{7641A21D-9A3D-4136-BD5B-A30E5105870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0" name="テキスト ボックス 519">
          <a:extLst>
            <a:ext uri="{FF2B5EF4-FFF2-40B4-BE49-F238E27FC236}">
              <a16:creationId xmlns:a16="http://schemas.microsoft.com/office/drawing/2014/main" id="{7C7CA61E-2171-4279-B195-5D6C7A09596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1" name="直線コネクタ 520">
          <a:extLst>
            <a:ext uri="{FF2B5EF4-FFF2-40B4-BE49-F238E27FC236}">
              <a16:creationId xmlns:a16="http://schemas.microsoft.com/office/drawing/2014/main" id="{EE2828C4-910A-4EA2-9A1E-E4376F9030A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2" name="テキスト ボックス 521">
          <a:extLst>
            <a:ext uri="{FF2B5EF4-FFF2-40B4-BE49-F238E27FC236}">
              <a16:creationId xmlns:a16="http://schemas.microsoft.com/office/drawing/2014/main" id="{62DEAA5E-269E-45E8-B8A8-75C82B4BC14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3" name="直線コネクタ 522">
          <a:extLst>
            <a:ext uri="{FF2B5EF4-FFF2-40B4-BE49-F238E27FC236}">
              <a16:creationId xmlns:a16="http://schemas.microsoft.com/office/drawing/2014/main" id="{416B69E8-40CB-46D3-AB63-BE967511805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4" name="テキスト ボックス 523">
          <a:extLst>
            <a:ext uri="{FF2B5EF4-FFF2-40B4-BE49-F238E27FC236}">
              <a16:creationId xmlns:a16="http://schemas.microsoft.com/office/drawing/2014/main" id="{FC533B61-30D9-4F4A-AFA2-72B3FAF54C6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5" name="【庁舎】&#10;一人当たり面積グラフ枠">
          <a:extLst>
            <a:ext uri="{FF2B5EF4-FFF2-40B4-BE49-F238E27FC236}">
              <a16:creationId xmlns:a16="http://schemas.microsoft.com/office/drawing/2014/main" id="{BF441E57-1C6D-45D3-9569-B5DD7D1009E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526" name="直線コネクタ 525">
          <a:extLst>
            <a:ext uri="{FF2B5EF4-FFF2-40B4-BE49-F238E27FC236}">
              <a16:creationId xmlns:a16="http://schemas.microsoft.com/office/drawing/2014/main" id="{A4C4BC39-0A4F-4FB4-A68B-6290EEB07796}"/>
            </a:ext>
          </a:extLst>
        </xdr:cNvPr>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527" name="【庁舎】&#10;一人当たり面積最小値テキスト">
          <a:extLst>
            <a:ext uri="{FF2B5EF4-FFF2-40B4-BE49-F238E27FC236}">
              <a16:creationId xmlns:a16="http://schemas.microsoft.com/office/drawing/2014/main" id="{F605FCCC-60F3-49AB-95A4-A7891B7DFFF0}"/>
            </a:ext>
          </a:extLst>
        </xdr:cNvPr>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528" name="直線コネクタ 527">
          <a:extLst>
            <a:ext uri="{FF2B5EF4-FFF2-40B4-BE49-F238E27FC236}">
              <a16:creationId xmlns:a16="http://schemas.microsoft.com/office/drawing/2014/main" id="{EFFDE992-8DD8-4732-9D4D-4B57206E2F88}"/>
            </a:ext>
          </a:extLst>
        </xdr:cNvPr>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529" name="【庁舎】&#10;一人当たり面積最大値テキスト">
          <a:extLst>
            <a:ext uri="{FF2B5EF4-FFF2-40B4-BE49-F238E27FC236}">
              <a16:creationId xmlns:a16="http://schemas.microsoft.com/office/drawing/2014/main" id="{A9D37531-4BFC-4081-9C6E-23E15E403579}"/>
            </a:ext>
          </a:extLst>
        </xdr:cNvPr>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530" name="直線コネクタ 529">
          <a:extLst>
            <a:ext uri="{FF2B5EF4-FFF2-40B4-BE49-F238E27FC236}">
              <a16:creationId xmlns:a16="http://schemas.microsoft.com/office/drawing/2014/main" id="{A3ADA419-0A72-45D2-84A6-9852B6F36122}"/>
            </a:ext>
          </a:extLst>
        </xdr:cNvPr>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531" name="【庁舎】&#10;一人当たり面積平均値テキスト">
          <a:extLst>
            <a:ext uri="{FF2B5EF4-FFF2-40B4-BE49-F238E27FC236}">
              <a16:creationId xmlns:a16="http://schemas.microsoft.com/office/drawing/2014/main" id="{3B6B003C-28F7-4A89-BA02-B0827C17C5E6}"/>
            </a:ext>
          </a:extLst>
        </xdr:cNvPr>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532" name="フローチャート: 判断 531">
          <a:extLst>
            <a:ext uri="{FF2B5EF4-FFF2-40B4-BE49-F238E27FC236}">
              <a16:creationId xmlns:a16="http://schemas.microsoft.com/office/drawing/2014/main" id="{E427072C-42B1-41F8-BE89-75B204EAD67A}"/>
            </a:ext>
          </a:extLst>
        </xdr:cNvPr>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533" name="フローチャート: 判断 532">
          <a:extLst>
            <a:ext uri="{FF2B5EF4-FFF2-40B4-BE49-F238E27FC236}">
              <a16:creationId xmlns:a16="http://schemas.microsoft.com/office/drawing/2014/main" id="{2AEBCB2C-2E49-4E05-949A-B85AB5996DAD}"/>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91457</xdr:rowOff>
    </xdr:from>
    <xdr:ext cx="469744" cy="259045"/>
    <xdr:sp macro="" textlink="">
      <xdr:nvSpPr>
        <xdr:cNvPr id="534" name="n_1aveValue【庁舎】&#10;一人当たり面積">
          <a:extLst>
            <a:ext uri="{FF2B5EF4-FFF2-40B4-BE49-F238E27FC236}">
              <a16:creationId xmlns:a16="http://schemas.microsoft.com/office/drawing/2014/main" id="{64991DDE-72C0-4ABD-8D53-2562748DE425}"/>
            </a:ext>
          </a:extLst>
        </xdr:cNvPr>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38736</xdr:rowOff>
    </xdr:from>
    <xdr:to>
      <xdr:col>107</xdr:col>
      <xdr:colOff>101600</xdr:colOff>
      <xdr:row>105</xdr:row>
      <xdr:rowOff>140336</xdr:rowOff>
    </xdr:to>
    <xdr:sp macro="" textlink="">
      <xdr:nvSpPr>
        <xdr:cNvPr id="535" name="フローチャート: 判断 534">
          <a:extLst>
            <a:ext uri="{FF2B5EF4-FFF2-40B4-BE49-F238E27FC236}">
              <a16:creationId xmlns:a16="http://schemas.microsoft.com/office/drawing/2014/main" id="{5F4FAB13-2A61-466F-AF6D-49A644E3EA19}"/>
            </a:ext>
          </a:extLst>
        </xdr:cNvPr>
        <xdr:cNvSpPr/>
      </xdr:nvSpPr>
      <xdr:spPr>
        <a:xfrm>
          <a:off x="203835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131463</xdr:rowOff>
    </xdr:from>
    <xdr:ext cx="469744" cy="259045"/>
    <xdr:sp macro="" textlink="">
      <xdr:nvSpPr>
        <xdr:cNvPr id="536" name="n_2aveValue【庁舎】&#10;一人当たり面積">
          <a:extLst>
            <a:ext uri="{FF2B5EF4-FFF2-40B4-BE49-F238E27FC236}">
              <a16:creationId xmlns:a16="http://schemas.microsoft.com/office/drawing/2014/main" id="{C9C6F132-AF08-4140-9954-02EB64D2DA93}"/>
            </a:ext>
          </a:extLst>
        </xdr:cNvPr>
        <xdr:cNvSpPr txBox="1"/>
      </xdr:nvSpPr>
      <xdr:spPr>
        <a:xfrm>
          <a:off x="20199427" y="1813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BD2E8CCD-A2EA-451B-AEE4-C87F911AB0D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D14C832C-B98B-4C7F-87AA-4E6D82BA528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EE0FE88C-77A4-40FE-9B4A-823EF30915D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8528545B-7C8E-427D-9663-A1053DBD167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AE207477-659D-4C43-861E-5E7D74F4061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92075</xdr:rowOff>
    </xdr:from>
    <xdr:to>
      <xdr:col>116</xdr:col>
      <xdr:colOff>114300</xdr:colOff>
      <xdr:row>103</xdr:row>
      <xdr:rowOff>22225</xdr:rowOff>
    </xdr:to>
    <xdr:sp macro="" textlink="">
      <xdr:nvSpPr>
        <xdr:cNvPr id="542" name="楕円 541">
          <a:extLst>
            <a:ext uri="{FF2B5EF4-FFF2-40B4-BE49-F238E27FC236}">
              <a16:creationId xmlns:a16="http://schemas.microsoft.com/office/drawing/2014/main" id="{D8F9137D-E9D4-4A78-8E70-605C83C876B1}"/>
            </a:ext>
          </a:extLst>
        </xdr:cNvPr>
        <xdr:cNvSpPr/>
      </xdr:nvSpPr>
      <xdr:spPr>
        <a:xfrm>
          <a:off x="22110700" y="175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114952</xdr:rowOff>
    </xdr:from>
    <xdr:ext cx="469744" cy="259045"/>
    <xdr:sp macro="" textlink="">
      <xdr:nvSpPr>
        <xdr:cNvPr id="543" name="【庁舎】&#10;一人当たり面積該当値テキスト">
          <a:extLst>
            <a:ext uri="{FF2B5EF4-FFF2-40B4-BE49-F238E27FC236}">
              <a16:creationId xmlns:a16="http://schemas.microsoft.com/office/drawing/2014/main" id="{B504DEC1-A2CA-4739-B48C-3D816F04F981}"/>
            </a:ext>
          </a:extLst>
        </xdr:cNvPr>
        <xdr:cNvSpPr txBox="1"/>
      </xdr:nvSpPr>
      <xdr:spPr>
        <a:xfrm>
          <a:off x="22199600" y="174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114936</xdr:rowOff>
    </xdr:from>
    <xdr:to>
      <xdr:col>112</xdr:col>
      <xdr:colOff>38100</xdr:colOff>
      <xdr:row>103</xdr:row>
      <xdr:rowOff>45086</xdr:rowOff>
    </xdr:to>
    <xdr:sp macro="" textlink="">
      <xdr:nvSpPr>
        <xdr:cNvPr id="544" name="楕円 543">
          <a:extLst>
            <a:ext uri="{FF2B5EF4-FFF2-40B4-BE49-F238E27FC236}">
              <a16:creationId xmlns:a16="http://schemas.microsoft.com/office/drawing/2014/main" id="{E402FCD9-65C1-43EF-8BC1-A4D81C91DF40}"/>
            </a:ext>
          </a:extLst>
        </xdr:cNvPr>
        <xdr:cNvSpPr/>
      </xdr:nvSpPr>
      <xdr:spPr>
        <a:xfrm>
          <a:off x="212725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142875</xdr:rowOff>
    </xdr:from>
    <xdr:to>
      <xdr:col>116</xdr:col>
      <xdr:colOff>63500</xdr:colOff>
      <xdr:row>102</xdr:row>
      <xdr:rowOff>165736</xdr:rowOff>
    </xdr:to>
    <xdr:cxnSp macro="">
      <xdr:nvCxnSpPr>
        <xdr:cNvPr id="545" name="直線コネクタ 544">
          <a:extLst>
            <a:ext uri="{FF2B5EF4-FFF2-40B4-BE49-F238E27FC236}">
              <a16:creationId xmlns:a16="http://schemas.microsoft.com/office/drawing/2014/main" id="{2788D5D7-D72C-4F7D-96A5-764B7C1C5452}"/>
            </a:ext>
          </a:extLst>
        </xdr:cNvPr>
        <xdr:cNvCxnSpPr/>
      </xdr:nvCxnSpPr>
      <xdr:spPr>
        <a:xfrm flipV="1">
          <a:off x="21323300" y="1763077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128270</xdr:rowOff>
    </xdr:from>
    <xdr:to>
      <xdr:col>107</xdr:col>
      <xdr:colOff>101600</xdr:colOff>
      <xdr:row>103</xdr:row>
      <xdr:rowOff>58420</xdr:rowOff>
    </xdr:to>
    <xdr:sp macro="" textlink="">
      <xdr:nvSpPr>
        <xdr:cNvPr id="546" name="楕円 545">
          <a:extLst>
            <a:ext uri="{FF2B5EF4-FFF2-40B4-BE49-F238E27FC236}">
              <a16:creationId xmlns:a16="http://schemas.microsoft.com/office/drawing/2014/main" id="{05D5BE28-D2E1-433D-8D0A-9656CE0166BF}"/>
            </a:ext>
          </a:extLst>
        </xdr:cNvPr>
        <xdr:cNvSpPr/>
      </xdr:nvSpPr>
      <xdr:spPr>
        <a:xfrm>
          <a:off x="20383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165736</xdr:rowOff>
    </xdr:from>
    <xdr:to>
      <xdr:col>111</xdr:col>
      <xdr:colOff>177800</xdr:colOff>
      <xdr:row>103</xdr:row>
      <xdr:rowOff>7620</xdr:rowOff>
    </xdr:to>
    <xdr:cxnSp macro="">
      <xdr:nvCxnSpPr>
        <xdr:cNvPr id="547" name="直線コネクタ 546">
          <a:extLst>
            <a:ext uri="{FF2B5EF4-FFF2-40B4-BE49-F238E27FC236}">
              <a16:creationId xmlns:a16="http://schemas.microsoft.com/office/drawing/2014/main" id="{A2BF3D34-732E-4CE0-8472-50E44C8CD000}"/>
            </a:ext>
          </a:extLst>
        </xdr:cNvPr>
        <xdr:cNvCxnSpPr/>
      </xdr:nvCxnSpPr>
      <xdr:spPr>
        <a:xfrm flipV="1">
          <a:off x="20434300" y="1765363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61613</xdr:rowOff>
    </xdr:from>
    <xdr:ext cx="469744" cy="259045"/>
    <xdr:sp macro="" textlink="">
      <xdr:nvSpPr>
        <xdr:cNvPr id="548" name="n_1mainValue【庁舎】&#10;一人当たり面積">
          <a:extLst>
            <a:ext uri="{FF2B5EF4-FFF2-40B4-BE49-F238E27FC236}">
              <a16:creationId xmlns:a16="http://schemas.microsoft.com/office/drawing/2014/main" id="{03785F8F-FDC3-4919-9641-BCBAF8368C94}"/>
            </a:ext>
          </a:extLst>
        </xdr:cNvPr>
        <xdr:cNvSpPr txBox="1"/>
      </xdr:nvSpPr>
      <xdr:spPr>
        <a:xfrm>
          <a:off x="21075727" y="1737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74947</xdr:rowOff>
    </xdr:from>
    <xdr:ext cx="469744" cy="259045"/>
    <xdr:sp macro="" textlink="">
      <xdr:nvSpPr>
        <xdr:cNvPr id="549" name="n_2mainValue【庁舎】&#10;一人当たり面積">
          <a:extLst>
            <a:ext uri="{FF2B5EF4-FFF2-40B4-BE49-F238E27FC236}">
              <a16:creationId xmlns:a16="http://schemas.microsoft.com/office/drawing/2014/main" id="{0C458223-C78D-47B2-89CE-D981EB924F04}"/>
            </a:ext>
          </a:extLst>
        </xdr:cNvPr>
        <xdr:cNvSpPr txBox="1"/>
      </xdr:nvSpPr>
      <xdr:spPr>
        <a:xfrm>
          <a:off x="2019942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0" name="正方形/長方形 549">
          <a:extLst>
            <a:ext uri="{FF2B5EF4-FFF2-40B4-BE49-F238E27FC236}">
              <a16:creationId xmlns:a16="http://schemas.microsoft.com/office/drawing/2014/main" id="{DDA66663-ECED-4D01-9F85-AD0E07B227C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1" name="正方形/長方形 550">
          <a:extLst>
            <a:ext uri="{FF2B5EF4-FFF2-40B4-BE49-F238E27FC236}">
              <a16:creationId xmlns:a16="http://schemas.microsoft.com/office/drawing/2014/main" id="{BF587A25-8FCC-49AD-80DF-5BEC9AF909F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2" name="テキスト ボックス 551">
          <a:extLst>
            <a:ext uri="{FF2B5EF4-FFF2-40B4-BE49-F238E27FC236}">
              <a16:creationId xmlns:a16="http://schemas.microsoft.com/office/drawing/2014/main" id="{6567FB14-2A8C-4ADF-8611-2C28111AC58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類似団体内平均値と比較し、有形固定資産減価償却率が高くなっているのは、</a:t>
          </a:r>
          <a:r>
            <a:rPr lang="ja-JP" altLang="ja-JP" sz="1100" b="0" i="0" baseline="0">
              <a:solidFill>
                <a:schemeClr val="dk1"/>
              </a:solidFill>
              <a:effectLst/>
              <a:latin typeface="+mn-lt"/>
              <a:ea typeface="+mn-ea"/>
              <a:cs typeface="+mn-cs"/>
            </a:rPr>
            <a:t>認定こども園・幼稚園・保育所、</a:t>
          </a:r>
          <a:r>
            <a:rPr kumimoji="1" lang="ja-JP" altLang="ja-JP" sz="1100">
              <a:solidFill>
                <a:schemeClr val="dk1"/>
              </a:solidFill>
              <a:effectLst/>
              <a:latin typeface="+mn-lt"/>
              <a:ea typeface="+mn-ea"/>
              <a:cs typeface="+mn-cs"/>
            </a:rPr>
            <a:t>学校施設、保健センター・保健所、福祉施設、消防施設、市民会館である。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保健センター・保健所</a:t>
          </a:r>
          <a:r>
            <a:rPr kumimoji="1" lang="ja-JP" altLang="en-US" sz="1100">
              <a:solidFill>
                <a:schemeClr val="dk1"/>
              </a:solidFill>
              <a:effectLst/>
              <a:latin typeface="+mn-lt"/>
              <a:ea typeface="+mn-ea"/>
              <a:cs typeface="+mn-cs"/>
            </a:rPr>
            <a:t>については、</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施設あるが</a:t>
          </a:r>
          <a:r>
            <a:rPr kumimoji="1" lang="ja-JP" altLang="ja-JP" sz="1100">
              <a:solidFill>
                <a:schemeClr val="dk1"/>
              </a:solidFill>
              <a:effectLst/>
              <a:latin typeface="+mn-lt"/>
              <a:ea typeface="+mn-ea"/>
              <a:cs typeface="+mn-cs"/>
            </a:rPr>
            <a:t>建設されてから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年経過</a:t>
          </a:r>
          <a:r>
            <a:rPr kumimoji="1" lang="ja-JP" altLang="en-US" sz="1100">
              <a:solidFill>
                <a:schemeClr val="dk1"/>
              </a:solidFill>
              <a:effectLst/>
              <a:latin typeface="+mn-lt"/>
              <a:ea typeface="+mn-ea"/>
              <a:cs typeface="+mn-cs"/>
            </a:rPr>
            <a:t>しようとして</a:t>
          </a:r>
          <a:r>
            <a:rPr kumimoji="1" lang="ja-JP" altLang="ja-JP" sz="1100">
              <a:solidFill>
                <a:schemeClr val="dk1"/>
              </a:solidFill>
              <a:effectLst/>
              <a:latin typeface="+mn-lt"/>
              <a:ea typeface="+mn-ea"/>
              <a:cs typeface="+mn-cs"/>
            </a:rPr>
            <a:t>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今後の運営</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管理について関係各課と連携を図り検討していく。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福祉施設については、</a:t>
          </a:r>
          <a:r>
            <a:rPr kumimoji="1" lang="ja-JP" altLang="en-US" sz="1100">
              <a:solidFill>
                <a:schemeClr val="dk1"/>
              </a:solidFill>
              <a:effectLst/>
              <a:latin typeface="+mn-lt"/>
              <a:ea typeface="+mn-ea"/>
              <a:cs typeface="+mn-cs"/>
            </a:rPr>
            <a:t>耐用年数を過ぎようとしており、早急に</a:t>
          </a:r>
          <a:r>
            <a:rPr kumimoji="1" lang="ja-JP" altLang="ja-JP" sz="1100">
              <a:solidFill>
                <a:schemeClr val="dk1"/>
              </a:solidFill>
              <a:effectLst/>
              <a:latin typeface="+mn-lt"/>
              <a:ea typeface="+mn-ea"/>
              <a:cs typeface="+mn-cs"/>
            </a:rPr>
            <a:t>関係各課と連携を図りながら福祉施設</a:t>
          </a:r>
          <a:r>
            <a:rPr lang="ja-JP" altLang="ja-JP" sz="1100" b="0" i="0" baseline="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あり方の検討を行う。</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消防施設については、半数近くの施設が耐用年数を過ぎて</a:t>
          </a:r>
          <a:r>
            <a:rPr kumimoji="1" lang="ja-JP" altLang="en-US" sz="1100">
              <a:solidFill>
                <a:schemeClr val="dk1"/>
              </a:solidFill>
              <a:effectLst/>
              <a:latin typeface="+mn-lt"/>
              <a:ea typeface="+mn-ea"/>
              <a:cs typeface="+mn-cs"/>
            </a:rPr>
            <a:t>おり、今後、</a:t>
          </a:r>
          <a:r>
            <a:rPr kumimoji="1" lang="ja-JP" altLang="ja-JP" sz="1100">
              <a:solidFill>
                <a:schemeClr val="dk1"/>
              </a:solidFill>
              <a:effectLst/>
              <a:latin typeface="+mn-lt"/>
              <a:ea typeface="+mn-ea"/>
              <a:cs typeface="+mn-cs"/>
            </a:rPr>
            <a:t>個別計画を策定するなかで施設の老朽化の状況も踏まえ検討していく。</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市民会館については、</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施設あるが</a:t>
          </a:r>
          <a:r>
            <a:rPr kumimoji="1" lang="ja-JP" altLang="ja-JP" sz="1100">
              <a:solidFill>
                <a:schemeClr val="dk1"/>
              </a:solidFill>
              <a:effectLst/>
              <a:latin typeface="+mn-lt"/>
              <a:ea typeface="+mn-ea"/>
              <a:cs typeface="+mn-cs"/>
            </a:rPr>
            <a:t>建設されてから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以上</a:t>
          </a:r>
          <a:r>
            <a:rPr kumimoji="1" lang="ja-JP" altLang="ja-JP" sz="1100">
              <a:solidFill>
                <a:schemeClr val="dk1"/>
              </a:solidFill>
              <a:effectLst/>
              <a:latin typeface="+mn-lt"/>
              <a:ea typeface="+mn-ea"/>
              <a:cs typeface="+mn-cs"/>
            </a:rPr>
            <a:t>経過しており、今後の運営、管理について関係各課と連携を図り検討していく。</a:t>
          </a:r>
          <a:endParaRPr lang="ja-JP" altLang="ja-JP" sz="1400">
            <a:effectLst/>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15,774
15,693
308.10
11,456,257
11,132,316
315,626
6,034,298
10,033,960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前年度からすると、</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ポイント上回り、鹿児島県平均も上回っているが、類似団体内平均値と比べると</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ポイントと大きく下回っている。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こ数年のポイントは、人口減少等により基準財政需要額が減少していることで伸びてきているものの、収入の大きな伸びは見込めない上に、需要額の義務的経費の扶助費等の増加により、この指数の大きな伸びは期待できないため、今後も事業の選択と集中により、需要額を抑制し、類似団体に近づけるよう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164193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157739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全国平均より低いが、類似団体内平均値や鹿児島県平均より高く、昨年度より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需要額での社会保障費の上昇や収入での地方交付税の減少が主な要因と考えられるが、今後も社会保障費や公債費等の上昇が予想されるため、引き続き効率的な財政運営が図られるよう努める。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8346</xdr:rowOff>
    </xdr:from>
    <xdr:to>
      <xdr:col>23</xdr:col>
      <xdr:colOff>133350</xdr:colOff>
      <xdr:row>64</xdr:row>
      <xdr:rowOff>63500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981146"/>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107406</xdr:rowOff>
    </xdr:from>
    <xdr:to>
      <xdr:col>19</xdr:col>
      <xdr:colOff>133350</xdr:colOff>
      <xdr:row>64</xdr:row>
      <xdr:rowOff>8346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9087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107406</xdr:rowOff>
    </xdr:from>
    <xdr:to>
      <xdr:col>15</xdr:col>
      <xdr:colOff>82550</xdr:colOff>
      <xdr:row>63</xdr:row>
      <xdr:rowOff>155666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9087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100512</xdr:rowOff>
    </xdr:from>
    <xdr:to>
      <xdr:col>15</xdr:col>
      <xdr:colOff>133350</xdr:colOff>
      <xdr:row>63</xdr:row>
      <xdr:rowOff>30662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40839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76381</xdr:rowOff>
    </xdr:from>
    <xdr:to>
      <xdr:col>11</xdr:col>
      <xdr:colOff>31750</xdr:colOff>
      <xdr:row>63</xdr:row>
      <xdr:rowOff>155666</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877731"/>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14168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128996</xdr:rowOff>
    </xdr:from>
    <xdr:to>
      <xdr:col>19</xdr:col>
      <xdr:colOff>184150</xdr:colOff>
      <xdr:row>64</xdr:row>
      <xdr:rowOff>59146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43923</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01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56606</xdr:rowOff>
    </xdr:from>
    <xdr:to>
      <xdr:col>15</xdr:col>
      <xdr:colOff>133350</xdr:colOff>
      <xdr:row>63</xdr:row>
      <xdr:rowOff>158206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142983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104866</xdr:rowOff>
    </xdr:from>
    <xdr:to>
      <xdr:col>11</xdr:col>
      <xdr:colOff>82550</xdr:colOff>
      <xdr:row>64</xdr:row>
      <xdr:rowOff>35016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19793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25581</xdr:rowOff>
    </xdr:from>
    <xdr:to>
      <xdr:col>7</xdr:col>
      <xdr:colOff>31750</xdr:colOff>
      <xdr:row>63</xdr:row>
      <xdr:rowOff>127181</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137358</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類似団体内平均値、全国平均、鹿児島県平均のいずれよりも、上回っており、更に前年度よりも増加している。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主な要因は、物件費で、全国的な最低賃金の上昇に伴い、本町においても臨時職員の賃金単価を見直したことや、ふるさと納税寄附金が増えたことによる関連費用の増加が考えられる。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今後も、ふるさと納税寄附金の増加に伴い、この決算額は増加傾向にあるが、他の経常経費で抑制していけるよう努める。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109809</xdr:rowOff>
    </xdr:from>
    <xdr:to>
      <xdr:col>23</xdr:col>
      <xdr:colOff>133350</xdr:colOff>
      <xdr:row>83</xdr:row>
      <xdr:rowOff>120788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340159"/>
          <a:ext cx="838200" cy="1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55616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43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10499</xdr:rowOff>
    </xdr:from>
    <xdr:to>
      <xdr:col>19</xdr:col>
      <xdr:colOff>133350</xdr:colOff>
      <xdr:row>83</xdr:row>
      <xdr:rowOff>109809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240849"/>
          <a:ext cx="889000" cy="9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151748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6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112339</xdr:rowOff>
    </xdr:from>
    <xdr:to>
      <xdr:col>15</xdr:col>
      <xdr:colOff>82550</xdr:colOff>
      <xdr:row>83</xdr:row>
      <xdr:rowOff>10499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71239"/>
          <a:ext cx="889000" cy="6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15320</xdr:rowOff>
    </xdr:from>
    <xdr:to>
      <xdr:col>15</xdr:col>
      <xdr:colOff>133350</xdr:colOff>
      <xdr:row>82</xdr:row>
      <xdr:rowOff>116920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127097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4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52676</xdr:rowOff>
    </xdr:from>
    <xdr:to>
      <xdr:col>11</xdr:col>
      <xdr:colOff>31750</xdr:colOff>
      <xdr:row>82</xdr:row>
      <xdr:rowOff>112339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11576"/>
          <a:ext cx="889000" cy="5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109453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56614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69988</xdr:rowOff>
    </xdr:from>
    <xdr:to>
      <xdr:col>23</xdr:col>
      <xdr:colOff>184150</xdr:colOff>
      <xdr:row>84</xdr:row>
      <xdr:rowOff>138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42065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27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59009</xdr:rowOff>
    </xdr:from>
    <xdr:to>
      <xdr:col>19</xdr:col>
      <xdr:colOff>184150</xdr:colOff>
      <xdr:row>83</xdr:row>
      <xdr:rowOff>160609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28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145386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375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131149</xdr:rowOff>
    </xdr:from>
    <xdr:to>
      <xdr:col>15</xdr:col>
      <xdr:colOff>133350</xdr:colOff>
      <xdr:row>83</xdr:row>
      <xdr:rowOff>61299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9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46076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7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61539</xdr:rowOff>
    </xdr:from>
    <xdr:to>
      <xdr:col>11</xdr:col>
      <xdr:colOff>82550</xdr:colOff>
      <xdr:row>82</xdr:row>
      <xdr:rowOff>163139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2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147916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20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1876</xdr:rowOff>
    </xdr:from>
    <xdr:to>
      <xdr:col>7</xdr:col>
      <xdr:colOff>31750</xdr:colOff>
      <xdr:row>82</xdr:row>
      <xdr:rowOff>103476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6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88253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14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となっている。今後も適正な定員管理とあわせて給与水準の適正な管理に努め総人件費の抑制に努める。</a:t>
          </a: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年度調査結果が未公表であるため、平成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86</xdr:row>
      <xdr:rowOff>78618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233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103311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848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87</xdr:row>
      <xdr:rowOff>45055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2331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45055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267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87</xdr:row>
      <xdr:rowOff>10584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5779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44345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1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27818</xdr:rowOff>
    </xdr:from>
    <xdr:to>
      <xdr:col>77</xdr:col>
      <xdr:colOff>95250</xdr:colOff>
      <xdr:row>86</xdr:row>
      <xdr:rowOff>129418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165705</xdr:rowOff>
    </xdr:from>
    <xdr:to>
      <xdr:col>73</xdr:col>
      <xdr:colOff>44450</xdr:colOff>
      <xdr:row>87</xdr:row>
      <xdr:rowOff>95855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80632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人増加し、</a:t>
          </a:r>
          <a:r>
            <a:rPr kumimoji="1" lang="en-US" altLang="ja-JP" sz="1300">
              <a:latin typeface="ＭＳ Ｐゴシック" panose="020B0600070205080204" pitchFamily="50" charset="-128"/>
              <a:ea typeface="ＭＳ Ｐゴシック" panose="020B0600070205080204" pitchFamily="50" charset="-128"/>
            </a:rPr>
            <a:t>10.46</a:t>
          </a:r>
          <a:r>
            <a:rPr kumimoji="1" lang="ja-JP" altLang="en-US" sz="1300">
              <a:latin typeface="ＭＳ Ｐゴシック" panose="020B0600070205080204" pitchFamily="50" charset="-128"/>
              <a:ea typeface="ＭＳ Ｐゴシック" panose="020B0600070205080204" pitchFamily="50" charset="-128"/>
            </a:rPr>
            <a:t>人となっている。職員数は減少しており、第三次肝付町定員管理計画（平成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年度策定）の平成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目標も達成した。しかしながら、類似団体内平均値・全国平均・鹿児島県平均をも上回っていつことから、これまでの定員管理の取り組みの成果を点検しつつ、行政需要の動向を見定めながら、引き続き事務の簡素化・効率化を図り、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135225</xdr:rowOff>
    </xdr:from>
    <xdr:to>
      <xdr:col>81</xdr:col>
      <xdr:colOff>44450</xdr:colOff>
      <xdr:row>62</xdr:row>
      <xdr:rowOff>160504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765125"/>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139113</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42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135225</xdr:rowOff>
    </xdr:from>
    <xdr:to>
      <xdr:col>77</xdr:col>
      <xdr:colOff>44450</xdr:colOff>
      <xdr:row>62</xdr:row>
      <xdr:rowOff>139821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5290800" y="1076512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61763</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34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139821</xdr:rowOff>
    </xdr:from>
    <xdr:to>
      <xdr:col>72</xdr:col>
      <xdr:colOff>203200</xdr:colOff>
      <xdr:row>62</xdr:row>
      <xdr:rowOff>142119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4401800" y="1076972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105349</xdr:rowOff>
    </xdr:from>
    <xdr:to>
      <xdr:col>73</xdr:col>
      <xdr:colOff>44450</xdr:colOff>
      <xdr:row>62</xdr:row>
      <xdr:rowOff>35499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45676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33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107648</xdr:rowOff>
    </xdr:from>
    <xdr:to>
      <xdr:col>68</xdr:col>
      <xdr:colOff>152400</xdr:colOff>
      <xdr:row>62</xdr:row>
      <xdr:rowOff>142119</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7375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28441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109704</xdr:rowOff>
    </xdr:from>
    <xdr:to>
      <xdr:col>81</xdr:col>
      <xdr:colOff>95250</xdr:colOff>
      <xdr:row>63</xdr:row>
      <xdr:rowOff>39854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7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81781</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71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84425</xdr:rowOff>
    </xdr:from>
    <xdr:to>
      <xdr:col>77</xdr:col>
      <xdr:colOff>95250</xdr:colOff>
      <xdr:row>63</xdr:row>
      <xdr:rowOff>14575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7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170802</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80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89021</xdr:rowOff>
    </xdr:from>
    <xdr:to>
      <xdr:col>73</xdr:col>
      <xdr:colOff>44450</xdr:colOff>
      <xdr:row>63</xdr:row>
      <xdr:rowOff>19171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3948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8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91319</xdr:rowOff>
    </xdr:from>
    <xdr:to>
      <xdr:col>68</xdr:col>
      <xdr:colOff>203200</xdr:colOff>
      <xdr:row>63</xdr:row>
      <xdr:rowOff>21469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6246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80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56848</xdr:rowOff>
    </xdr:from>
    <xdr:to>
      <xdr:col>64</xdr:col>
      <xdr:colOff>152400</xdr:colOff>
      <xdr:row>62</xdr:row>
      <xdr:rowOff>158448</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143225</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7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類似団体内平均値、全国平均、鹿児島県平均のいずれよりも下回った値となった。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しかし、３年平均ではなく、単年度で算出すると増加傾向にある。今後、大規模な事業を控えているため、抜本的な行財政改革を進め、この比率の抑制に努めていく。</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75247</xdr:rowOff>
    </xdr:from>
    <xdr:to>
      <xdr:col>81</xdr:col>
      <xdr:colOff>44450</xdr:colOff>
      <xdr:row>39</xdr:row>
      <xdr:rowOff>93345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76179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93345</xdr:rowOff>
    </xdr:from>
    <xdr:to>
      <xdr:col>77</xdr:col>
      <xdr:colOff>44450</xdr:colOff>
      <xdr:row>39</xdr:row>
      <xdr:rowOff>159703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77989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159703</xdr:rowOff>
    </xdr:from>
    <xdr:to>
      <xdr:col>72</xdr:col>
      <xdr:colOff>203200</xdr:colOff>
      <xdr:row>40</xdr:row>
      <xdr:rowOff>96838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84625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157163</xdr:rowOff>
    </xdr:from>
    <xdr:to>
      <xdr:col>73</xdr:col>
      <xdr:colOff>44450</xdr:colOff>
      <xdr:row>40</xdr:row>
      <xdr:rowOff>87313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72090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96838</xdr:rowOff>
    </xdr:from>
    <xdr:to>
      <xdr:col>68</xdr:col>
      <xdr:colOff>152400</xdr:colOff>
      <xdr:row>41</xdr:row>
      <xdr:rowOff>40005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95483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24447</xdr:rowOff>
    </xdr:from>
    <xdr:to>
      <xdr:col>81</xdr:col>
      <xdr:colOff>95250</xdr:colOff>
      <xdr:row>39</xdr:row>
      <xdr:rowOff>126047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40974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5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42545</xdr:rowOff>
    </xdr:from>
    <xdr:to>
      <xdr:col>77</xdr:col>
      <xdr:colOff>95250</xdr:colOff>
      <xdr:row>39</xdr:row>
      <xdr:rowOff>144145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154322</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9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108903</xdr:rowOff>
    </xdr:from>
    <xdr:to>
      <xdr:col>73</xdr:col>
      <xdr:colOff>44450</xdr:colOff>
      <xdr:row>40</xdr:row>
      <xdr:rowOff>39053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49230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46038</xdr:rowOff>
    </xdr:from>
    <xdr:to>
      <xdr:col>68</xdr:col>
      <xdr:colOff>203200</xdr:colOff>
      <xdr:row>40</xdr:row>
      <xdr:rowOff>147638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157815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160655</xdr:rowOff>
    </xdr:from>
    <xdr:to>
      <xdr:col>64</xdr:col>
      <xdr:colOff>152400</xdr:colOff>
      <xdr:row>41</xdr:row>
      <xdr:rowOff>90805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75582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昨年度同様に、将来負担比率はマイナスとなり、実質０％となっている。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年度は地方債残高が、地域総合整備資金貸付事業を行った影響により増加したが、充当できる基金の積み増し等により、前年度より更にマイナスとなった。今後も、この状態を維持できるよう財政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48609</xdr:rowOff>
    </xdr:from>
    <xdr:to>
      <xdr:col>73</xdr:col>
      <xdr:colOff>44450</xdr:colOff>
      <xdr:row>16</xdr:row>
      <xdr:rowOff>150209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79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160386</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5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71533</xdr:rowOff>
    </xdr:from>
    <xdr:to>
      <xdr:col>68</xdr:col>
      <xdr:colOff>203200</xdr:colOff>
      <xdr:row>17</xdr:row>
      <xdr:rowOff>1683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15,774
15,693
308.10
11,456,257
11,132,316
315,626
6,034,298
10,033,960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ポイント増加し、全国平均よりは低いものの、類似団体内平均値、鹿児島県平均よりも高い。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定員適正化計画に基づき、職員数の管理、人件費の抑制に努めているが、本町は直営の老人ホームや給食センターが合併前の旧自治体毎にあるため、高くなっている。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今後は、民間移管できる所は進めていき、人件費抑制に努めていく。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83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6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4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他の全ての値よりも高く、前年度より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要因としては、臨時職員の賃金単価が上がっていることや、ふるさと納税関係の手数料が増えたことが考えられる。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収入の一般財源となる交付税等は減少傾向にあり、そのような中、需要額の物件費が増加することは、経常収支比率の増に繋がりかねないので、他の経常的な物件費についても、効果検証を行い抑制できる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xdr:rowOff>
    </xdr:from>
    <xdr:to>
      <xdr:col>82</xdr:col>
      <xdr:colOff>107950</xdr:colOff>
      <xdr:row>17</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31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17</xdr:row>
      <xdr:rowOff>16510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47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104140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47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168910</xdr:rowOff>
    </xdr:from>
    <xdr:to>
      <xdr:col>69</xdr:col>
      <xdr:colOff>92075</xdr:colOff>
      <xdr:row>16</xdr:row>
      <xdr:rowOff>104140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40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77487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4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118110</xdr:rowOff>
    </xdr:from>
    <xdr:to>
      <xdr:col>65</xdr:col>
      <xdr:colOff>53975</xdr:colOff>
      <xdr:row>16</xdr:row>
      <xdr:rowOff>48260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58437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全国平均や鹿児島県平均よりは低いものの、前年度より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ポイント増加し、類似団体内平均値より高い。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前年度に国策の臨時福祉給付金等の影響もあり、金額は減っているもののポイントは障害者サービスや町営老人ホームに係る扶助の関係で上がっている。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今後も、増加していくことが予想されるため、法定外の単独扶助については、改めて制度の適切な運用に努め、財政の健全化を図っていく。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112713</xdr:rowOff>
    </xdr:from>
    <xdr:to>
      <xdr:col>24</xdr:col>
      <xdr:colOff>25400</xdr:colOff>
      <xdr:row>56</xdr:row>
      <xdr:rowOff>155575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713913"/>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21290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51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41275</xdr:rowOff>
    </xdr:from>
    <xdr:to>
      <xdr:col>19</xdr:col>
      <xdr:colOff>187325</xdr:colOff>
      <xdr:row>56</xdr:row>
      <xdr:rowOff>112713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4247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141288</xdr:rowOff>
    </xdr:from>
    <xdr:to>
      <xdr:col>15</xdr:col>
      <xdr:colOff>98425</xdr:colOff>
      <xdr:row>56</xdr:row>
      <xdr:rowOff>41275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710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4763</xdr:rowOff>
    </xdr:from>
    <xdr:to>
      <xdr:col>15</xdr:col>
      <xdr:colOff>149225</xdr:colOff>
      <xdr:row>55</xdr:row>
      <xdr:rowOff>106363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3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116540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98425</xdr:rowOff>
    </xdr:from>
    <xdr:to>
      <xdr:col>11</xdr:col>
      <xdr:colOff>9525</xdr:colOff>
      <xdr:row>55</xdr:row>
      <xdr:rowOff>141288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281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159402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76852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61913</xdr:rowOff>
    </xdr:from>
    <xdr:to>
      <xdr:col>20</xdr:col>
      <xdr:colOff>38100</xdr:colOff>
      <xdr:row>56</xdr:row>
      <xdr:rowOff>163513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148290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49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161925</xdr:rowOff>
    </xdr:from>
    <xdr:to>
      <xdr:col>15</xdr:col>
      <xdr:colOff>149225</xdr:colOff>
      <xdr:row>56</xdr:row>
      <xdr:rowOff>92075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90488</xdr:rowOff>
    </xdr:from>
    <xdr:to>
      <xdr:col>11</xdr:col>
      <xdr:colOff>60325</xdr:colOff>
      <xdr:row>56</xdr:row>
      <xdr:rowOff>20638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5415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134002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類似団体内平均値よりも低いが、前年度より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ポイント増加し、全国平均、鹿児島県平均よりも高い。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前年度より、国保会計等への繰出金は減ったものの、今年度は地域振興に資する民間投資を支援するための地域総合整備資金貸付金があったため、増加したと考えられる。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a:extLst>
            <a:ext uri="{FF2B5EF4-FFF2-40B4-BE49-F238E27FC236}">
              <a16:creationId xmlns:a16="http://schemas.microsoft.com/office/drawing/2014/main" id="{00000000-0008-0000-0400-0000F6000000}"/>
            </a:ext>
          </a:extLst>
        </xdr:cNvPr>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a:extLst>
            <a:ext uri="{FF2B5EF4-FFF2-40B4-BE49-F238E27FC236}">
              <a16:creationId xmlns:a16="http://schemas.microsoft.com/office/drawing/2014/main" id="{00000000-0008-0000-0400-0000F8000000}"/>
            </a:ext>
          </a:extLst>
        </xdr:cNvPr>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56</xdr:row>
      <xdr:rowOff>159004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5671800" y="97510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a:extLst>
            <a:ext uri="{FF2B5EF4-FFF2-40B4-BE49-F238E27FC236}">
              <a16:creationId xmlns:a16="http://schemas.microsoft.com/office/drawing/2014/main" id="{00000000-0008-0000-0400-0000FB000000}"/>
            </a:ext>
          </a:extLst>
        </xdr:cNvPr>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149860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4782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136144</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893800" y="9728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163068</xdr:rowOff>
    </xdr:from>
    <xdr:to>
      <xdr:col>74</xdr:col>
      <xdr:colOff>31750</xdr:colOff>
      <xdr:row>57</xdr:row>
      <xdr:rowOff>93218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77995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117856</xdr:rowOff>
    </xdr:from>
    <xdr:to>
      <xdr:col>69</xdr:col>
      <xdr:colOff>92075</xdr:colOff>
      <xdr:row>56</xdr:row>
      <xdr:rowOff>136144</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004800" y="9719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108204</xdr:rowOff>
    </xdr:from>
    <xdr:to>
      <xdr:col>82</xdr:col>
      <xdr:colOff>158750</xdr:colOff>
      <xdr:row>57</xdr:row>
      <xdr:rowOff>38354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124731</xdr:rowOff>
    </xdr:from>
    <xdr:ext cx="762000" cy="259045"/>
    <xdr:sp macro="" textlink="">
      <xdr:nvSpPr>
        <xdr:cNvPr id="270" name="その他該当値テキスト">
          <a:extLst>
            <a:ext uri="{FF2B5EF4-FFF2-40B4-BE49-F238E27FC236}">
              <a16:creationId xmlns:a16="http://schemas.microsoft.com/office/drawing/2014/main" id="{00000000-0008-0000-0400-00000E010000}"/>
            </a:ext>
          </a:extLst>
        </xdr:cNvPr>
        <xdr:cNvSpPr txBox="1"/>
      </xdr:nvSpPr>
      <xdr:spPr>
        <a:xfrm>
          <a:off x="16598900" y="955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85344</xdr:rowOff>
    </xdr:from>
    <xdr:to>
      <xdr:col>69</xdr:col>
      <xdr:colOff>142875</xdr:colOff>
      <xdr:row>57</xdr:row>
      <xdr:rowOff>15494</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類似団体内平均値よりも低いが、前年度数値よりも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ポイント増加し、全国平均、鹿児島県平均より高い。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ガバメントクラウドファンディングによる補助金や簡易水道事業が上水道事業に統合したことによる補助金を支出していることが主な要因となっている。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単独補助等については、効果検証しつつ、補助のあり方について見直しを行い、抑制に努めていく。</a:t>
          </a: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2900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117856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122428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122428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253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類似団体内平均や全国平均に比べると高いが、鹿児島県平均より、低く、前年度数値より</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ここ数年、減少傾向にあるものの、今後は、税収や地方交付税が減少して収入が減っていくことや、大規模事業を予定しており需要額が増えることを考えると、地方債発行をせざるを得なくなるため、その分、公債費が増えていくことが予想さ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今後も適債事業であっても、安易に起債せず、緊急性、必要性を見極め、発行の抑制に努め、財政健全化を図る。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76708</xdr:rowOff>
    </xdr:from>
    <xdr:to>
      <xdr:col>24</xdr:col>
      <xdr:colOff>25400</xdr:colOff>
      <xdr:row>78</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4498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85852</xdr:rowOff>
    </xdr:from>
    <xdr:to>
      <xdr:col>19</xdr:col>
      <xdr:colOff>187325</xdr:colOff>
      <xdr:row>78</xdr:row>
      <xdr:rowOff>108713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4589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108713</xdr:rowOff>
    </xdr:from>
    <xdr:to>
      <xdr:col>15</xdr:col>
      <xdr:colOff>98425</xdr:colOff>
      <xdr:row>79</xdr:row>
      <xdr:rowOff>10413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4818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10413</xdr:rowOff>
    </xdr:from>
    <xdr:to>
      <xdr:col>11</xdr:col>
      <xdr:colOff>9525</xdr:colOff>
      <xdr:row>79</xdr:row>
      <xdr:rowOff>37846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5549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25908</xdr:rowOff>
    </xdr:from>
    <xdr:to>
      <xdr:col>24</xdr:col>
      <xdr:colOff>76200</xdr:colOff>
      <xdr:row>78</xdr:row>
      <xdr:rowOff>127508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169435</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35052</xdr:rowOff>
    </xdr:from>
    <xdr:to>
      <xdr:col>20</xdr:col>
      <xdr:colOff>38100</xdr:colOff>
      <xdr:row>78</xdr:row>
      <xdr:rowOff>136652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121429</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57913</xdr:rowOff>
    </xdr:from>
    <xdr:to>
      <xdr:col>15</xdr:col>
      <xdr:colOff>149225</xdr:colOff>
      <xdr:row>78</xdr:row>
      <xdr:rowOff>159513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144290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131063</xdr:rowOff>
    </xdr:from>
    <xdr:to>
      <xdr:col>11</xdr:col>
      <xdr:colOff>60325</xdr:colOff>
      <xdr:row>79</xdr:row>
      <xdr:rowOff>61213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45990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158496</xdr:rowOff>
    </xdr:from>
    <xdr:to>
      <xdr:col>6</xdr:col>
      <xdr:colOff>171450</xdr:colOff>
      <xdr:row>79</xdr:row>
      <xdr:rowOff>88646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73423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ポイント増加し、鹿児島県平均よりは高いが、類似団体内平均値や全国平均より低い。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増加した大きな要因は、賃金改定により臨時職員の賃金が上がったことや、ふるさと納税の寄附金額の増加に伴い、それに関連する費用が上がったことで物件費が増えていることが考えられる。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81280</xdr:rowOff>
    </xdr:from>
    <xdr:to>
      <xdr:col>82</xdr:col>
      <xdr:colOff>107950</xdr:colOff>
      <xdr:row>75</xdr:row>
      <xdr:rowOff>149861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4003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116857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75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153670</xdr:rowOff>
    </xdr:from>
    <xdr:to>
      <xdr:col>78</xdr:col>
      <xdr:colOff>69850</xdr:colOff>
      <xdr:row>75</xdr:row>
      <xdr:rowOff>81280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28409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36847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146050</xdr:rowOff>
    </xdr:from>
    <xdr:to>
      <xdr:col>73</xdr:col>
      <xdr:colOff>180975</xdr:colOff>
      <xdr:row>74</xdr:row>
      <xdr:rowOff>153670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2833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125730</xdr:rowOff>
    </xdr:from>
    <xdr:to>
      <xdr:col>74</xdr:col>
      <xdr:colOff>31750</xdr:colOff>
      <xdr:row>75</xdr:row>
      <xdr:rowOff>55880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40657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35560</xdr:rowOff>
    </xdr:from>
    <xdr:to>
      <xdr:col>69</xdr:col>
      <xdr:colOff>92075</xdr:colOff>
      <xdr:row>74</xdr:row>
      <xdr:rowOff>146050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272286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124477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74947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99060</xdr:rowOff>
    </xdr:from>
    <xdr:to>
      <xdr:col>82</xdr:col>
      <xdr:colOff>158750</xdr:colOff>
      <xdr:row>76</xdr:row>
      <xdr:rowOff>29211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115587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30480</xdr:rowOff>
    </xdr:from>
    <xdr:to>
      <xdr:col>78</xdr:col>
      <xdr:colOff>120650</xdr:colOff>
      <xdr:row>75</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142257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102870</xdr:rowOff>
    </xdr:from>
    <xdr:to>
      <xdr:col>74</xdr:col>
      <xdr:colOff>31750</xdr:colOff>
      <xdr:row>75</xdr:row>
      <xdr:rowOff>33020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43197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95250</xdr:rowOff>
    </xdr:from>
    <xdr:to>
      <xdr:col>69</xdr:col>
      <xdr:colOff>142875</xdr:colOff>
      <xdr:row>75</xdr:row>
      <xdr:rowOff>25400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35577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156210</xdr:rowOff>
    </xdr:from>
    <xdr:to>
      <xdr:col>65</xdr:col>
      <xdr:colOff>53975</xdr:colOff>
      <xdr:row>74</xdr:row>
      <xdr:rowOff>86360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96537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154720</xdr:rowOff>
    </xdr:from>
    <xdr:to>
      <xdr:col>29</xdr:col>
      <xdr:colOff>127000</xdr:colOff>
      <xdr:row>15</xdr:row>
      <xdr:rowOff>48503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02645"/>
          <a:ext cx="647700" cy="65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109798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48503</xdr:rowOff>
    </xdr:from>
    <xdr:to>
      <xdr:col>26</xdr:col>
      <xdr:colOff>50800</xdr:colOff>
      <xdr:row>15</xdr:row>
      <xdr:rowOff>53891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67878"/>
          <a:ext cx="698500" cy="5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53891</xdr:rowOff>
    </xdr:from>
    <xdr:to>
      <xdr:col>22</xdr:col>
      <xdr:colOff>114300</xdr:colOff>
      <xdr:row>15</xdr:row>
      <xdr:rowOff>67608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73266"/>
          <a:ext cx="698500" cy="13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20628</xdr:rowOff>
    </xdr:from>
    <xdr:to>
      <xdr:col>22</xdr:col>
      <xdr:colOff>165100</xdr:colOff>
      <xdr:row>17</xdr:row>
      <xdr:rowOff>122228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107005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67608</xdr:rowOff>
    </xdr:from>
    <xdr:to>
      <xdr:col>18</xdr:col>
      <xdr:colOff>177800</xdr:colOff>
      <xdr:row>16</xdr:row>
      <xdr:rowOff>20369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86983"/>
          <a:ext cx="698500" cy="124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103920</xdr:rowOff>
    </xdr:from>
    <xdr:to>
      <xdr:col>29</xdr:col>
      <xdr:colOff>177800</xdr:colOff>
      <xdr:row>15</xdr:row>
      <xdr:rowOff>34070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51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120447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9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169153</xdr:rowOff>
    </xdr:from>
    <xdr:to>
      <xdr:col>26</xdr:col>
      <xdr:colOff>101600</xdr:colOff>
      <xdr:row>15</xdr:row>
      <xdr:rowOff>99303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17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109480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8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3091</xdr:rowOff>
    </xdr:from>
    <xdr:to>
      <xdr:col>22</xdr:col>
      <xdr:colOff>165100</xdr:colOff>
      <xdr:row>15</xdr:row>
      <xdr:rowOff>104691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2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114868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9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16808</xdr:rowOff>
    </xdr:from>
    <xdr:to>
      <xdr:col>19</xdr:col>
      <xdr:colOff>38100</xdr:colOff>
      <xdr:row>15</xdr:row>
      <xdr:rowOff>118408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36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128585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0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141019</xdr:rowOff>
    </xdr:from>
    <xdr:to>
      <xdr:col>15</xdr:col>
      <xdr:colOff>101600</xdr:colOff>
      <xdr:row>16</xdr:row>
      <xdr:rowOff>71169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6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81346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2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162147</xdr:rowOff>
    </xdr:from>
    <xdr:to>
      <xdr:col>29</xdr:col>
      <xdr:colOff>127000</xdr:colOff>
      <xdr:row>35</xdr:row>
      <xdr:rowOff>182550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72497"/>
          <a:ext cx="647700" cy="20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146925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5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177044</xdr:rowOff>
    </xdr:from>
    <xdr:to>
      <xdr:col>26</xdr:col>
      <xdr:colOff>50800</xdr:colOff>
      <xdr:row>35</xdr:row>
      <xdr:rowOff>182550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87394"/>
          <a:ext cx="698500" cy="5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220051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3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95568</xdr:rowOff>
    </xdr:from>
    <xdr:to>
      <xdr:col>22</xdr:col>
      <xdr:colOff>114300</xdr:colOff>
      <xdr:row>35</xdr:row>
      <xdr:rowOff>177044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05918"/>
          <a:ext cx="698500" cy="81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126187</xdr:rowOff>
    </xdr:from>
    <xdr:to>
      <xdr:col>22</xdr:col>
      <xdr:colOff>165100</xdr:colOff>
      <xdr:row>35</xdr:row>
      <xdr:rowOff>227787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237964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0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70</xdr:rowOff>
    </xdr:from>
    <xdr:to>
      <xdr:col>18</xdr:col>
      <xdr:colOff>177800</xdr:colOff>
      <xdr:row>35</xdr:row>
      <xdr:rowOff>95568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610420"/>
          <a:ext cx="698500" cy="95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117447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111347</xdr:rowOff>
    </xdr:from>
    <xdr:to>
      <xdr:col>29</xdr:col>
      <xdr:colOff>177800</xdr:colOff>
      <xdr:row>35</xdr:row>
      <xdr:rowOff>212947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21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299324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6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131750</xdr:rowOff>
    </xdr:from>
    <xdr:to>
      <xdr:col>26</xdr:col>
      <xdr:colOff>101600</xdr:colOff>
      <xdr:row>35</xdr:row>
      <xdr:rowOff>233350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42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243527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126244</xdr:rowOff>
    </xdr:from>
    <xdr:to>
      <xdr:col>22</xdr:col>
      <xdr:colOff>165100</xdr:colOff>
      <xdr:row>35</xdr:row>
      <xdr:rowOff>227844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3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212621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2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44768</xdr:rowOff>
    </xdr:from>
    <xdr:to>
      <xdr:col>19</xdr:col>
      <xdr:colOff>38100</xdr:colOff>
      <xdr:row>35</xdr:row>
      <xdr:rowOff>146368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55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156544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2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292170</xdr:rowOff>
    </xdr:from>
    <xdr:to>
      <xdr:col>15</xdr:col>
      <xdr:colOff>101600</xdr:colOff>
      <xdr:row>35</xdr:row>
      <xdr:rowOff>50870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59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61047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15,774
15,693
308.10
11,456,257
11,132,316
315,626
6,034,298
10,033,960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23609</xdr:rowOff>
    </xdr:from>
    <xdr:to>
      <xdr:col>24</xdr:col>
      <xdr:colOff>63500</xdr:colOff>
      <xdr:row>34</xdr:row>
      <xdr:rowOff>30937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52909"/>
          <a:ext cx="8382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24287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5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11900</xdr:rowOff>
    </xdr:from>
    <xdr:to>
      <xdr:col>19</xdr:col>
      <xdr:colOff>177800</xdr:colOff>
      <xdr:row>34</xdr:row>
      <xdr:rowOff>30937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841200"/>
          <a:ext cx="889000" cy="1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11900</xdr:rowOff>
    </xdr:from>
    <xdr:to>
      <xdr:col>15</xdr:col>
      <xdr:colOff>50800</xdr:colOff>
      <xdr:row>34</xdr:row>
      <xdr:rowOff>34569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41200"/>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79286</xdr:rowOff>
    </xdr:from>
    <xdr:to>
      <xdr:col>15</xdr:col>
      <xdr:colOff>101600</xdr:colOff>
      <xdr:row>36</xdr:row>
      <xdr:rowOff>9436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8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7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34569</xdr:rowOff>
    </xdr:from>
    <xdr:to>
      <xdr:col>10</xdr:col>
      <xdr:colOff>114300</xdr:colOff>
      <xdr:row>34</xdr:row>
      <xdr:rowOff>70726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63869"/>
          <a:ext cx="8890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165130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144259</xdr:rowOff>
    </xdr:from>
    <xdr:to>
      <xdr:col>24</xdr:col>
      <xdr:colOff>114300</xdr:colOff>
      <xdr:row>34</xdr:row>
      <xdr:rowOff>74409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167136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5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151587</xdr:rowOff>
    </xdr:from>
    <xdr:to>
      <xdr:col>20</xdr:col>
      <xdr:colOff>38100</xdr:colOff>
      <xdr:row>34</xdr:row>
      <xdr:rowOff>81737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0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98264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132550</xdr:rowOff>
    </xdr:from>
    <xdr:to>
      <xdr:col>15</xdr:col>
      <xdr:colOff>101600</xdr:colOff>
      <xdr:row>34</xdr:row>
      <xdr:rowOff>62700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9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79227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6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155219</xdr:rowOff>
    </xdr:from>
    <xdr:to>
      <xdr:col>10</xdr:col>
      <xdr:colOff>165100</xdr:colOff>
      <xdr:row>34</xdr:row>
      <xdr:rowOff>85369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101896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8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19926</xdr:rowOff>
    </xdr:from>
    <xdr:to>
      <xdr:col>6</xdr:col>
      <xdr:colOff>38100</xdr:colOff>
      <xdr:row>34</xdr:row>
      <xdr:rowOff>121526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4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138053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2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29076</xdr:rowOff>
    </xdr:from>
    <xdr:to>
      <xdr:col>24</xdr:col>
      <xdr:colOff>63500</xdr:colOff>
      <xdr:row>56</xdr:row>
      <xdr:rowOff>30461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630276"/>
          <a:ext cx="8382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66143</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29076</xdr:rowOff>
    </xdr:from>
    <xdr:to>
      <xdr:col>19</xdr:col>
      <xdr:colOff>177800</xdr:colOff>
      <xdr:row>56</xdr:row>
      <xdr:rowOff>121147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30276"/>
          <a:ext cx="889000" cy="9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2025</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121147</xdr:rowOff>
    </xdr:from>
    <xdr:to>
      <xdr:col>15</xdr:col>
      <xdr:colOff>50800</xdr:colOff>
      <xdr:row>57</xdr:row>
      <xdr:rowOff>9933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22347"/>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87524</xdr:rowOff>
    </xdr:from>
    <xdr:to>
      <xdr:col>15</xdr:col>
      <xdr:colOff>101600</xdr:colOff>
      <xdr:row>57</xdr:row>
      <xdr:rowOff>17674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8801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8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9933</xdr:rowOff>
    </xdr:from>
    <xdr:to>
      <xdr:col>10</xdr:col>
      <xdr:colOff>114300</xdr:colOff>
      <xdr:row>57</xdr:row>
      <xdr:rowOff>44255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82583"/>
          <a:ext cx="889000" cy="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151111</xdr:rowOff>
    </xdr:from>
    <xdr:to>
      <xdr:col>24</xdr:col>
      <xdr:colOff>114300</xdr:colOff>
      <xdr:row>56</xdr:row>
      <xdr:rowOff>81261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8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2538</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3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149726</xdr:rowOff>
    </xdr:from>
    <xdr:to>
      <xdr:col>20</xdr:col>
      <xdr:colOff>38100</xdr:colOff>
      <xdr:row>56</xdr:row>
      <xdr:rowOff>79876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96403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35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70347</xdr:rowOff>
    </xdr:from>
    <xdr:to>
      <xdr:col>15</xdr:col>
      <xdr:colOff>101600</xdr:colOff>
      <xdr:row>57</xdr:row>
      <xdr:rowOff>497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7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17024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44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130583</xdr:rowOff>
    </xdr:from>
    <xdr:to>
      <xdr:col>10</xdr:col>
      <xdr:colOff>165100</xdr:colOff>
      <xdr:row>57</xdr:row>
      <xdr:rowOff>60733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3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51860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2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164905</xdr:rowOff>
    </xdr:from>
    <xdr:to>
      <xdr:col>6</xdr:col>
      <xdr:colOff>38100</xdr:colOff>
      <xdr:row>57</xdr:row>
      <xdr:rowOff>95055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86182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87655</xdr:rowOff>
    </xdr:from>
    <xdr:to>
      <xdr:col>24</xdr:col>
      <xdr:colOff>63500</xdr:colOff>
      <xdr:row>78</xdr:row>
      <xdr:rowOff>92838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60755"/>
          <a:ext cx="8382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92838</xdr:rowOff>
    </xdr:from>
    <xdr:to>
      <xdr:col>19</xdr:col>
      <xdr:colOff>177800</xdr:colOff>
      <xdr:row>78</xdr:row>
      <xdr:rowOff>119735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65938"/>
          <a:ext cx="889000" cy="2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119735</xdr:rowOff>
    </xdr:from>
    <xdr:to>
      <xdr:col>15</xdr:col>
      <xdr:colOff>50800</xdr:colOff>
      <xdr:row>78</xdr:row>
      <xdr:rowOff>132917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92835"/>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159347</xdr:rowOff>
    </xdr:from>
    <xdr:to>
      <xdr:col>15</xdr:col>
      <xdr:colOff>101600</xdr:colOff>
      <xdr:row>78</xdr:row>
      <xdr:rowOff>89497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106024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132917</xdr:rowOff>
    </xdr:from>
    <xdr:to>
      <xdr:col>10</xdr:col>
      <xdr:colOff>114300</xdr:colOff>
      <xdr:row>78</xdr:row>
      <xdr:rowOff>144311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06017"/>
          <a:ext cx="889000" cy="1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36855</xdr:rowOff>
    </xdr:from>
    <xdr:to>
      <xdr:col>24</xdr:col>
      <xdr:colOff>114300</xdr:colOff>
      <xdr:row>78</xdr:row>
      <xdr:rowOff>138455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123232</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2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42038</xdr:rowOff>
    </xdr:from>
    <xdr:to>
      <xdr:col>20</xdr:col>
      <xdr:colOff>38100</xdr:colOff>
      <xdr:row>78</xdr:row>
      <xdr:rowOff>143638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134765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0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68935</xdr:rowOff>
    </xdr:from>
    <xdr:to>
      <xdr:col>15</xdr:col>
      <xdr:colOff>101600</xdr:colOff>
      <xdr:row>78</xdr:row>
      <xdr:rowOff>170535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161662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3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82117</xdr:rowOff>
    </xdr:from>
    <xdr:to>
      <xdr:col>10</xdr:col>
      <xdr:colOff>165100</xdr:colOff>
      <xdr:row>79</xdr:row>
      <xdr:rowOff>12267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5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3394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4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93511</xdr:rowOff>
    </xdr:from>
    <xdr:to>
      <xdr:col>6</xdr:col>
      <xdr:colOff>38100</xdr:colOff>
      <xdr:row>79</xdr:row>
      <xdr:rowOff>23661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14788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5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62286</xdr:rowOff>
    </xdr:from>
    <xdr:to>
      <xdr:col>24</xdr:col>
      <xdr:colOff>63500</xdr:colOff>
      <xdr:row>91</xdr:row>
      <xdr:rowOff>79333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5664236"/>
          <a:ext cx="8382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83754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00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62286</xdr:rowOff>
    </xdr:from>
    <xdr:to>
      <xdr:col>19</xdr:col>
      <xdr:colOff>177800</xdr:colOff>
      <xdr:row>92</xdr:row>
      <xdr:rowOff>100952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664236"/>
          <a:ext cx="889000" cy="2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50182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100952</xdr:rowOff>
    </xdr:from>
    <xdr:to>
      <xdr:col>15</xdr:col>
      <xdr:colOff>50800</xdr:colOff>
      <xdr:row>93</xdr:row>
      <xdr:rowOff>40618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874352"/>
          <a:ext cx="889000" cy="11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143585</xdr:rowOff>
    </xdr:from>
    <xdr:to>
      <xdr:col>15</xdr:col>
      <xdr:colOff>101600</xdr:colOff>
      <xdr:row>96</xdr:row>
      <xdr:rowOff>73735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64862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40618</xdr:rowOff>
    </xdr:from>
    <xdr:to>
      <xdr:col>10</xdr:col>
      <xdr:colOff>114300</xdr:colOff>
      <xdr:row>94</xdr:row>
      <xdr:rowOff>25433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5985468"/>
          <a:ext cx="889000" cy="15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170164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88326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28533</xdr:rowOff>
    </xdr:from>
    <xdr:to>
      <xdr:col>24</xdr:col>
      <xdr:colOff>114300</xdr:colOff>
      <xdr:row>91</xdr:row>
      <xdr:rowOff>130133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63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51410</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48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11486</xdr:rowOff>
    </xdr:from>
    <xdr:to>
      <xdr:col>20</xdr:col>
      <xdr:colOff>38100</xdr:colOff>
      <xdr:row>91</xdr:row>
      <xdr:rowOff>113086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6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129613</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38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50152</xdr:rowOff>
    </xdr:from>
    <xdr:to>
      <xdr:col>15</xdr:col>
      <xdr:colOff>101600</xdr:colOff>
      <xdr:row>92</xdr:row>
      <xdr:rowOff>151752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8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168279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5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161268</xdr:rowOff>
    </xdr:from>
    <xdr:to>
      <xdr:col>10</xdr:col>
      <xdr:colOff>165100</xdr:colOff>
      <xdr:row>93</xdr:row>
      <xdr:rowOff>91418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93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107945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7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146083</xdr:rowOff>
    </xdr:from>
    <xdr:to>
      <xdr:col>6</xdr:col>
      <xdr:colOff>38100</xdr:colOff>
      <xdr:row>94</xdr:row>
      <xdr:rowOff>76233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09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92760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8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101404</xdr:rowOff>
    </xdr:from>
    <xdr:to>
      <xdr:col>55</xdr:col>
      <xdr:colOff>0</xdr:colOff>
      <xdr:row>35</xdr:row>
      <xdr:rowOff>26706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930704"/>
          <a:ext cx="838200" cy="9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20627</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2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26706</xdr:rowOff>
    </xdr:from>
    <xdr:to>
      <xdr:col>50</xdr:col>
      <xdr:colOff>114300</xdr:colOff>
      <xdr:row>35</xdr:row>
      <xdr:rowOff>45408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027456"/>
          <a:ext cx="889000" cy="1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140196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45408</xdr:rowOff>
    </xdr:from>
    <xdr:to>
      <xdr:col>45</xdr:col>
      <xdr:colOff>177800</xdr:colOff>
      <xdr:row>35</xdr:row>
      <xdr:rowOff>54127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046158"/>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117344</xdr:rowOff>
    </xdr:from>
    <xdr:to>
      <xdr:col>46</xdr:col>
      <xdr:colOff>38100</xdr:colOff>
      <xdr:row>35</xdr:row>
      <xdr:rowOff>47494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64021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572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54127</xdr:rowOff>
    </xdr:from>
    <xdr:to>
      <xdr:col>41</xdr:col>
      <xdr:colOff>50800</xdr:colOff>
      <xdr:row>35</xdr:row>
      <xdr:rowOff>85119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054877"/>
          <a:ext cx="88900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168815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2633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50604</xdr:rowOff>
    </xdr:from>
    <xdr:to>
      <xdr:col>55</xdr:col>
      <xdr:colOff>50800</xdr:colOff>
      <xdr:row>34</xdr:row>
      <xdr:rowOff>152204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87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73481</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73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147356</xdr:rowOff>
    </xdr:from>
    <xdr:to>
      <xdr:col>50</xdr:col>
      <xdr:colOff>165100</xdr:colOff>
      <xdr:row>35</xdr:row>
      <xdr:rowOff>77506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94033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575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166058</xdr:rowOff>
    </xdr:from>
    <xdr:to>
      <xdr:col>46</xdr:col>
      <xdr:colOff>38100</xdr:colOff>
      <xdr:row>35</xdr:row>
      <xdr:rowOff>96208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9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87335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08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3327</xdr:rowOff>
    </xdr:from>
    <xdr:to>
      <xdr:col>41</xdr:col>
      <xdr:colOff>101600</xdr:colOff>
      <xdr:row>35</xdr:row>
      <xdr:rowOff>104927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0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121454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57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34319</xdr:rowOff>
    </xdr:from>
    <xdr:to>
      <xdr:col>36</xdr:col>
      <xdr:colOff>165100</xdr:colOff>
      <xdr:row>35</xdr:row>
      <xdr:rowOff>135919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03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152446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581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55636</xdr:rowOff>
    </xdr:from>
    <xdr:to>
      <xdr:col>55</xdr:col>
      <xdr:colOff>0</xdr:colOff>
      <xdr:row>55</xdr:row>
      <xdr:rowOff>34483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313936"/>
          <a:ext cx="838200" cy="15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144723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7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34483</xdr:rowOff>
    </xdr:from>
    <xdr:to>
      <xdr:col>50</xdr:col>
      <xdr:colOff>114300</xdr:colOff>
      <xdr:row>55</xdr:row>
      <xdr:rowOff>114912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464233"/>
          <a:ext cx="889000" cy="8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87954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66540</xdr:rowOff>
    </xdr:from>
    <xdr:to>
      <xdr:col>45</xdr:col>
      <xdr:colOff>177800</xdr:colOff>
      <xdr:row>55</xdr:row>
      <xdr:rowOff>114912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496290"/>
          <a:ext cx="889000" cy="4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88313</xdr:rowOff>
    </xdr:from>
    <xdr:to>
      <xdr:col>46</xdr:col>
      <xdr:colOff>38100</xdr:colOff>
      <xdr:row>56</xdr:row>
      <xdr:rowOff>18463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1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9590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1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66540</xdr:rowOff>
    </xdr:from>
    <xdr:to>
      <xdr:col>41</xdr:col>
      <xdr:colOff>50800</xdr:colOff>
      <xdr:row>56</xdr:row>
      <xdr:rowOff>43978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496290"/>
          <a:ext cx="889000" cy="1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122915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5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4836</xdr:rowOff>
    </xdr:from>
    <xdr:to>
      <xdr:col>55</xdr:col>
      <xdr:colOff>50800</xdr:colOff>
      <xdr:row>54</xdr:row>
      <xdr:rowOff>106436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26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27713</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11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155133</xdr:rowOff>
    </xdr:from>
    <xdr:to>
      <xdr:col>50</xdr:col>
      <xdr:colOff>165100</xdr:colOff>
      <xdr:row>55</xdr:row>
      <xdr:rowOff>85283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41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101810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1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64112</xdr:rowOff>
    </xdr:from>
    <xdr:to>
      <xdr:col>46</xdr:col>
      <xdr:colOff>38100</xdr:colOff>
      <xdr:row>55</xdr:row>
      <xdr:rowOff>165712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49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10789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2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15740</xdr:rowOff>
    </xdr:from>
    <xdr:to>
      <xdr:col>41</xdr:col>
      <xdr:colOff>101600</xdr:colOff>
      <xdr:row>55</xdr:row>
      <xdr:rowOff>117340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133867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2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164628</xdr:rowOff>
    </xdr:from>
    <xdr:to>
      <xdr:col>36</xdr:col>
      <xdr:colOff>165100</xdr:colOff>
      <xdr:row>56</xdr:row>
      <xdr:rowOff>94778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9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85905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68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165498</xdr:rowOff>
    </xdr:from>
    <xdr:to>
      <xdr:col>55</xdr:col>
      <xdr:colOff>0</xdr:colOff>
      <xdr:row>78</xdr:row>
      <xdr:rowOff>34446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195698"/>
          <a:ext cx="838200" cy="21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48386</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0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166838</xdr:rowOff>
    </xdr:from>
    <xdr:to>
      <xdr:col>50</xdr:col>
      <xdr:colOff>114300</xdr:colOff>
      <xdr:row>78</xdr:row>
      <xdr:rowOff>34446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368488"/>
          <a:ext cx="8890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147803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45696</xdr:rowOff>
    </xdr:from>
    <xdr:to>
      <xdr:col>45</xdr:col>
      <xdr:colOff>177800</xdr:colOff>
      <xdr:row>77</xdr:row>
      <xdr:rowOff>166838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247346"/>
          <a:ext cx="889000" cy="12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87790</xdr:rowOff>
    </xdr:from>
    <xdr:to>
      <xdr:col>46</xdr:col>
      <xdr:colOff>38100</xdr:colOff>
      <xdr:row>76</xdr:row>
      <xdr:rowOff>17940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294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34467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72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114698</xdr:rowOff>
    </xdr:from>
    <xdr:to>
      <xdr:col>55</xdr:col>
      <xdr:colOff>50800</xdr:colOff>
      <xdr:row>77</xdr:row>
      <xdr:rowOff>44848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14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137575</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99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155096</xdr:rowOff>
    </xdr:from>
    <xdr:to>
      <xdr:col>50</xdr:col>
      <xdr:colOff>165100</xdr:colOff>
      <xdr:row>78</xdr:row>
      <xdr:rowOff>85246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76373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44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116038</xdr:rowOff>
    </xdr:from>
    <xdr:to>
      <xdr:col>46</xdr:col>
      <xdr:colOff>38100</xdr:colOff>
      <xdr:row>78</xdr:row>
      <xdr:rowOff>46188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1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37315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41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166346</xdr:rowOff>
    </xdr:from>
    <xdr:to>
      <xdr:col>41</xdr:col>
      <xdr:colOff>101600</xdr:colOff>
      <xdr:row>77</xdr:row>
      <xdr:rowOff>96496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9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87623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2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38083</xdr:rowOff>
    </xdr:from>
    <xdr:to>
      <xdr:col>55</xdr:col>
      <xdr:colOff>0</xdr:colOff>
      <xdr:row>95</xdr:row>
      <xdr:rowOff>153425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325833"/>
          <a:ext cx="838200" cy="1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69558</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2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153279</xdr:rowOff>
    </xdr:from>
    <xdr:to>
      <xdr:col>50</xdr:col>
      <xdr:colOff>114300</xdr:colOff>
      <xdr:row>95</xdr:row>
      <xdr:rowOff>153425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441029"/>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44367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6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153279</xdr:rowOff>
    </xdr:from>
    <xdr:to>
      <xdr:col>45</xdr:col>
      <xdr:colOff>177800</xdr:colOff>
      <xdr:row>96</xdr:row>
      <xdr:rowOff>82358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441029"/>
          <a:ext cx="889000" cy="10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1484</xdr:rowOff>
    </xdr:from>
    <xdr:to>
      <xdr:col>46</xdr:col>
      <xdr:colOff>38100</xdr:colOff>
      <xdr:row>97</xdr:row>
      <xdr:rowOff>103084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3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72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63578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158733</xdr:rowOff>
    </xdr:from>
    <xdr:to>
      <xdr:col>55</xdr:col>
      <xdr:colOff>50800</xdr:colOff>
      <xdr:row>95</xdr:row>
      <xdr:rowOff>88883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27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10160</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12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102625</xdr:rowOff>
    </xdr:from>
    <xdr:to>
      <xdr:col>50</xdr:col>
      <xdr:colOff>165100</xdr:colOff>
      <xdr:row>96</xdr:row>
      <xdr:rowOff>32775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39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49302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16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102479</xdr:rowOff>
    </xdr:from>
    <xdr:to>
      <xdr:col>46</xdr:col>
      <xdr:colOff>38100</xdr:colOff>
      <xdr:row>96</xdr:row>
      <xdr:rowOff>32629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39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49156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6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31558</xdr:rowOff>
    </xdr:from>
    <xdr:to>
      <xdr:col>41</xdr:col>
      <xdr:colOff>101600</xdr:colOff>
      <xdr:row>96</xdr:row>
      <xdr:rowOff>133158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49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149685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26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14290</xdr:rowOff>
    </xdr:from>
    <xdr:to>
      <xdr:col>85</xdr:col>
      <xdr:colOff>127000</xdr:colOff>
      <xdr:row>38</xdr:row>
      <xdr:rowOff>14713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29390"/>
          <a:ext cx="8382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115093</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58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159125</xdr:rowOff>
    </xdr:from>
    <xdr:to>
      <xdr:col>81</xdr:col>
      <xdr:colOff>50800</xdr:colOff>
      <xdr:row>38</xdr:row>
      <xdr:rowOff>14290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02775"/>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159125</xdr:rowOff>
    </xdr:from>
    <xdr:to>
      <xdr:col>76</xdr:col>
      <xdr:colOff>114300</xdr:colOff>
      <xdr:row>38</xdr:row>
      <xdr:rowOff>20531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02775"/>
          <a:ext cx="889000" cy="3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127608</xdr:rowOff>
    </xdr:from>
    <xdr:to>
      <xdr:col>76</xdr:col>
      <xdr:colOff>165100</xdr:colOff>
      <xdr:row>38</xdr:row>
      <xdr:rowOff>57758</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48885</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56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2900</xdr:rowOff>
    </xdr:from>
    <xdr:to>
      <xdr:col>71</xdr:col>
      <xdr:colOff>177800</xdr:colOff>
      <xdr:row>38</xdr:row>
      <xdr:rowOff>20531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18000"/>
          <a:ext cx="889000" cy="1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48222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56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135363</xdr:rowOff>
    </xdr:from>
    <xdr:to>
      <xdr:col>85</xdr:col>
      <xdr:colOff>177800</xdr:colOff>
      <xdr:row>38</xdr:row>
      <xdr:rowOff>65513</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94740</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26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134940</xdr:rowOff>
    </xdr:from>
    <xdr:to>
      <xdr:col>81</xdr:col>
      <xdr:colOff>101600</xdr:colOff>
      <xdr:row>38</xdr:row>
      <xdr:rowOff>65091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785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56217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7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108325</xdr:rowOff>
    </xdr:from>
    <xdr:to>
      <xdr:col>76</xdr:col>
      <xdr:colOff>165100</xdr:colOff>
      <xdr:row>38</xdr:row>
      <xdr:rowOff>38475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55002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2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141181</xdr:rowOff>
    </xdr:from>
    <xdr:to>
      <xdr:col>72</xdr:col>
      <xdr:colOff>38100</xdr:colOff>
      <xdr:row>38</xdr:row>
      <xdr:rowOff>71331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62458</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57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123550</xdr:rowOff>
    </xdr:from>
    <xdr:to>
      <xdr:col>67</xdr:col>
      <xdr:colOff>101600</xdr:colOff>
      <xdr:row>38</xdr:row>
      <xdr:rowOff>53701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672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70227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24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128361</xdr:rowOff>
    </xdr:from>
    <xdr:to>
      <xdr:col>85</xdr:col>
      <xdr:colOff>127000</xdr:colOff>
      <xdr:row>74</xdr:row>
      <xdr:rowOff>129541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815661"/>
          <a:ext cx="8382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113047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71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92115</xdr:rowOff>
    </xdr:from>
    <xdr:to>
      <xdr:col>81</xdr:col>
      <xdr:colOff>50800</xdr:colOff>
      <xdr:row>74</xdr:row>
      <xdr:rowOff>129541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2779415"/>
          <a:ext cx="889000" cy="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63285</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54926</xdr:rowOff>
    </xdr:from>
    <xdr:to>
      <xdr:col>76</xdr:col>
      <xdr:colOff>114300</xdr:colOff>
      <xdr:row>74</xdr:row>
      <xdr:rowOff>92115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2742226"/>
          <a:ext cx="889000" cy="3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131245</xdr:rowOff>
    </xdr:from>
    <xdr:to>
      <xdr:col>76</xdr:col>
      <xdr:colOff>165100</xdr:colOff>
      <xdr:row>76</xdr:row>
      <xdr:rowOff>61395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52523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43404</xdr:rowOff>
    </xdr:from>
    <xdr:to>
      <xdr:col>71</xdr:col>
      <xdr:colOff>177800</xdr:colOff>
      <xdr:row>74</xdr:row>
      <xdr:rowOff>54926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2730704"/>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24661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5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4078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77561</xdr:rowOff>
    </xdr:from>
    <xdr:to>
      <xdr:col>85</xdr:col>
      <xdr:colOff>177800</xdr:colOff>
      <xdr:row>75</xdr:row>
      <xdr:rowOff>7711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7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100438</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61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78741</xdr:rowOff>
    </xdr:from>
    <xdr:to>
      <xdr:col>81</xdr:col>
      <xdr:colOff>101600</xdr:colOff>
      <xdr:row>75</xdr:row>
      <xdr:rowOff>8891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76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25418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54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41315</xdr:rowOff>
    </xdr:from>
    <xdr:to>
      <xdr:col>76</xdr:col>
      <xdr:colOff>165100</xdr:colOff>
      <xdr:row>74</xdr:row>
      <xdr:rowOff>142915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7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159442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50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4126</xdr:rowOff>
    </xdr:from>
    <xdr:to>
      <xdr:col>72</xdr:col>
      <xdr:colOff>38100</xdr:colOff>
      <xdr:row>74</xdr:row>
      <xdr:rowOff>105726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6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122253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4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164054</xdr:rowOff>
    </xdr:from>
    <xdr:to>
      <xdr:col>67</xdr:col>
      <xdr:colOff>101600</xdr:colOff>
      <xdr:row>74</xdr:row>
      <xdr:rowOff>94204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67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110731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45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135911</xdr:rowOff>
    </xdr:from>
    <xdr:to>
      <xdr:col>85</xdr:col>
      <xdr:colOff>127000</xdr:colOff>
      <xdr:row>97</xdr:row>
      <xdr:rowOff>51330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595111"/>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144056</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03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102062</xdr:rowOff>
    </xdr:from>
    <xdr:to>
      <xdr:col>81</xdr:col>
      <xdr:colOff>50800</xdr:colOff>
      <xdr:row>97</xdr:row>
      <xdr:rowOff>51330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389812"/>
          <a:ext cx="889000" cy="29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134960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102062</xdr:rowOff>
    </xdr:from>
    <xdr:to>
      <xdr:col>76</xdr:col>
      <xdr:colOff>114300</xdr:colOff>
      <xdr:row>97</xdr:row>
      <xdr:rowOff>107973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389812"/>
          <a:ext cx="889000" cy="34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60375</xdr:rowOff>
    </xdr:from>
    <xdr:to>
      <xdr:col>76</xdr:col>
      <xdr:colOff>165100</xdr:colOff>
      <xdr:row>97</xdr:row>
      <xdr:rowOff>161975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9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153102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8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65470</xdr:rowOff>
    </xdr:from>
    <xdr:to>
      <xdr:col>71</xdr:col>
      <xdr:colOff>177800</xdr:colOff>
      <xdr:row>97</xdr:row>
      <xdr:rowOff>107973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524670"/>
          <a:ext cx="889000" cy="21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142161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85111</xdr:rowOff>
    </xdr:from>
    <xdr:to>
      <xdr:col>85</xdr:col>
      <xdr:colOff>177800</xdr:colOff>
      <xdr:row>97</xdr:row>
      <xdr:rowOff>15261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5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107988</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39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530</xdr:rowOff>
    </xdr:from>
    <xdr:to>
      <xdr:col>81</xdr:col>
      <xdr:colOff>101600</xdr:colOff>
      <xdr:row>97</xdr:row>
      <xdr:rowOff>102130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118657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40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51262</xdr:rowOff>
    </xdr:from>
    <xdr:to>
      <xdr:col>76</xdr:col>
      <xdr:colOff>165100</xdr:colOff>
      <xdr:row>95</xdr:row>
      <xdr:rowOff>152862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33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169389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1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57173</xdr:rowOff>
    </xdr:from>
    <xdr:to>
      <xdr:col>72</xdr:col>
      <xdr:colOff>38100</xdr:colOff>
      <xdr:row>97</xdr:row>
      <xdr:rowOff>158773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68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149900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78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14670</xdr:rowOff>
    </xdr:from>
    <xdr:to>
      <xdr:col>67</xdr:col>
      <xdr:colOff>101600</xdr:colOff>
      <xdr:row>96</xdr:row>
      <xdr:rowOff>116270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4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132797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24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70010</xdr:rowOff>
    </xdr:from>
    <xdr:to>
      <xdr:col>116</xdr:col>
      <xdr:colOff>63500</xdr:colOff>
      <xdr:row>39</xdr:row>
      <xdr:rowOff>97213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56560"/>
          <a:ext cx="8382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70010</xdr:rowOff>
    </xdr:from>
    <xdr:to>
      <xdr:col>111</xdr:col>
      <xdr:colOff>177800</xdr:colOff>
      <xdr:row>39</xdr:row>
      <xdr:rowOff>97082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56560"/>
          <a:ext cx="889000" cy="2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112100</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798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91171</xdr:rowOff>
    </xdr:from>
    <xdr:to>
      <xdr:col>107</xdr:col>
      <xdr:colOff>50800</xdr:colOff>
      <xdr:row>39</xdr:row>
      <xdr:rowOff>97082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77721"/>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151863</xdr:rowOff>
    </xdr:from>
    <xdr:to>
      <xdr:col>107</xdr:col>
      <xdr:colOff>101600</xdr:colOff>
      <xdr:row>39</xdr:row>
      <xdr:rowOff>82013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98540</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4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91171</xdr:rowOff>
    </xdr:from>
    <xdr:to>
      <xdr:col>102</xdr:col>
      <xdr:colOff>114300</xdr:colOff>
      <xdr:row>39</xdr:row>
      <xdr:rowOff>96854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777721"/>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46413</xdr:rowOff>
    </xdr:from>
    <xdr:to>
      <xdr:col>116</xdr:col>
      <xdr:colOff>114300</xdr:colOff>
      <xdr:row>39</xdr:row>
      <xdr:rowOff>148013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313932"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57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19210</xdr:rowOff>
    </xdr:from>
    <xdr:to>
      <xdr:col>112</xdr:col>
      <xdr:colOff>38100</xdr:colOff>
      <xdr:row>39</xdr:row>
      <xdr:rowOff>120810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0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137337</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4017" y="6480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46282</xdr:rowOff>
    </xdr:from>
    <xdr:to>
      <xdr:col>107</xdr:col>
      <xdr:colOff>101600</xdr:colOff>
      <xdr:row>39</xdr:row>
      <xdr:rowOff>147882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139009</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77333" y="682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40371</xdr:rowOff>
    </xdr:from>
    <xdr:to>
      <xdr:col>102</xdr:col>
      <xdr:colOff>165100</xdr:colOff>
      <xdr:row>39</xdr:row>
      <xdr:rowOff>141971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2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133098</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819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46054</xdr:rowOff>
    </xdr:from>
    <xdr:to>
      <xdr:col>98</xdr:col>
      <xdr:colOff>38100</xdr:colOff>
      <xdr:row>39</xdr:row>
      <xdr:rowOff>147654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138781</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99333" y="68253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135928</xdr:rowOff>
    </xdr:from>
    <xdr:to>
      <xdr:col>116</xdr:col>
      <xdr:colOff>63500</xdr:colOff>
      <xdr:row>58</xdr:row>
      <xdr:rowOff>127394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051328"/>
          <a:ext cx="838200" cy="10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48391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9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127394</xdr:rowOff>
    </xdr:from>
    <xdr:to>
      <xdr:col>111</xdr:col>
      <xdr:colOff>177800</xdr:colOff>
      <xdr:row>58</xdr:row>
      <xdr:rowOff>128689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071494"/>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3586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128384</xdr:rowOff>
    </xdr:from>
    <xdr:to>
      <xdr:col>107</xdr:col>
      <xdr:colOff>50800</xdr:colOff>
      <xdr:row>58</xdr:row>
      <xdr:rowOff>128689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72484"/>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27063</xdr:rowOff>
    </xdr:from>
    <xdr:to>
      <xdr:col>107</xdr:col>
      <xdr:colOff>101600</xdr:colOff>
      <xdr:row>58</xdr:row>
      <xdr:rowOff>128663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145190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128384</xdr:rowOff>
    </xdr:from>
    <xdr:to>
      <xdr:col>102</xdr:col>
      <xdr:colOff>114300</xdr:colOff>
      <xdr:row>58</xdr:row>
      <xdr:rowOff>130861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72484"/>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19131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3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85128</xdr:rowOff>
    </xdr:from>
    <xdr:to>
      <xdr:col>116</xdr:col>
      <xdr:colOff>114300</xdr:colOff>
      <xdr:row>53</xdr:row>
      <xdr:rowOff>15278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0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108005</xdr:rowOff>
    </xdr:from>
    <xdr:ext cx="534377"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8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76594</xdr:rowOff>
    </xdr:from>
    <xdr:to>
      <xdr:col>112</xdr:col>
      <xdr:colOff>38100</xdr:colOff>
      <xdr:row>59</xdr:row>
      <xdr:rowOff>6744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23271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9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77889</xdr:rowOff>
    </xdr:from>
    <xdr:to>
      <xdr:col>107</xdr:col>
      <xdr:colOff>101600</xdr:colOff>
      <xdr:row>59</xdr:row>
      <xdr:rowOff>8039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2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170616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11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77584</xdr:rowOff>
    </xdr:from>
    <xdr:to>
      <xdr:col>102</xdr:col>
      <xdr:colOff>165100</xdr:colOff>
      <xdr:row>59</xdr:row>
      <xdr:rowOff>7734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24261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80061</xdr:rowOff>
    </xdr:from>
    <xdr:to>
      <xdr:col>98</xdr:col>
      <xdr:colOff>38100</xdr:colOff>
      <xdr:row>59</xdr:row>
      <xdr:rowOff>10211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1338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1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70614</xdr:rowOff>
    </xdr:from>
    <xdr:to>
      <xdr:col>116</xdr:col>
      <xdr:colOff>63500</xdr:colOff>
      <xdr:row>74</xdr:row>
      <xdr:rowOff>89098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2586464"/>
          <a:ext cx="838200" cy="18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70614</xdr:rowOff>
    </xdr:from>
    <xdr:to>
      <xdr:col>111</xdr:col>
      <xdr:colOff>177800</xdr:colOff>
      <xdr:row>74</xdr:row>
      <xdr:rowOff>6410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586464"/>
          <a:ext cx="889000" cy="10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32138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6410</xdr:rowOff>
    </xdr:from>
    <xdr:to>
      <xdr:col>107</xdr:col>
      <xdr:colOff>50800</xdr:colOff>
      <xdr:row>74</xdr:row>
      <xdr:rowOff>117101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693710"/>
          <a:ext cx="889000" cy="1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105996</xdr:rowOff>
    </xdr:from>
    <xdr:to>
      <xdr:col>107</xdr:col>
      <xdr:colOff>101600</xdr:colOff>
      <xdr:row>76</xdr:row>
      <xdr:rowOff>36147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647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27274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117101</xdr:rowOff>
    </xdr:from>
    <xdr:to>
      <xdr:col>102</xdr:col>
      <xdr:colOff>114300</xdr:colOff>
      <xdr:row>75</xdr:row>
      <xdr:rowOff>18526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804401"/>
          <a:ext cx="889000" cy="7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50819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95885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38298</xdr:rowOff>
    </xdr:from>
    <xdr:to>
      <xdr:col>116</xdr:col>
      <xdr:colOff>114300</xdr:colOff>
      <xdr:row>74</xdr:row>
      <xdr:rowOff>139898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72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61175</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57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19814</xdr:rowOff>
    </xdr:from>
    <xdr:to>
      <xdr:col>112</xdr:col>
      <xdr:colOff>38100</xdr:colOff>
      <xdr:row>73</xdr:row>
      <xdr:rowOff>121414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53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137941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31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127060</xdr:rowOff>
    </xdr:from>
    <xdr:to>
      <xdr:col>107</xdr:col>
      <xdr:colOff>101600</xdr:colOff>
      <xdr:row>74</xdr:row>
      <xdr:rowOff>57210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64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73737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41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66301</xdr:rowOff>
    </xdr:from>
    <xdr:to>
      <xdr:col>102</xdr:col>
      <xdr:colOff>165100</xdr:colOff>
      <xdr:row>74</xdr:row>
      <xdr:rowOff>167901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75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12978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52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139176</xdr:rowOff>
    </xdr:from>
    <xdr:to>
      <xdr:col>98</xdr:col>
      <xdr:colOff>38100</xdr:colOff>
      <xdr:row>75</xdr:row>
      <xdr:rowOff>69326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82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85853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60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705,739</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47,665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主な構成項目は、普通建設事業（</a:t>
          </a:r>
          <a:r>
            <a:rPr kumimoji="1" lang="en-US" altLang="ja-JP" sz="1300">
              <a:latin typeface="ＭＳ Ｐゴシック" panose="020B0600070205080204" pitchFamily="50" charset="-128"/>
              <a:ea typeface="ＭＳ Ｐゴシック" panose="020B0600070205080204" pitchFamily="50" charset="-128"/>
            </a:rPr>
            <a:t>111,032</a:t>
          </a:r>
          <a:r>
            <a:rPr kumimoji="1" lang="ja-JP" altLang="en-US" sz="1300">
              <a:latin typeface="ＭＳ Ｐゴシック" panose="020B0600070205080204" pitchFamily="50" charset="-128"/>
              <a:ea typeface="ＭＳ Ｐゴシック" panose="020B0600070205080204" pitchFamily="50" charset="-128"/>
            </a:rPr>
            <a:t>円）、扶助費（</a:t>
          </a:r>
          <a:r>
            <a:rPr kumimoji="1" lang="en-US" altLang="ja-JP" sz="1300">
              <a:latin typeface="ＭＳ Ｐゴシック" panose="020B0600070205080204" pitchFamily="50" charset="-128"/>
              <a:ea typeface="ＭＳ Ｐゴシック" panose="020B0600070205080204" pitchFamily="50" charset="-128"/>
            </a:rPr>
            <a:t>105,197</a:t>
          </a:r>
          <a:r>
            <a:rPr kumimoji="1" lang="ja-JP" altLang="en-US" sz="1300">
              <a:latin typeface="ＭＳ Ｐゴシック" panose="020B0600070205080204" pitchFamily="50" charset="-128"/>
              <a:ea typeface="ＭＳ Ｐゴシック" panose="020B0600070205080204" pitchFamily="50" charset="-128"/>
            </a:rPr>
            <a:t>円）、人件費（</a:t>
          </a:r>
          <a:r>
            <a:rPr kumimoji="1" lang="en-US" altLang="ja-JP" sz="1300">
              <a:latin typeface="ＭＳ Ｐゴシック" panose="020B0600070205080204" pitchFamily="50" charset="-128"/>
              <a:ea typeface="ＭＳ Ｐゴシック" panose="020B0600070205080204" pitchFamily="50" charset="-128"/>
            </a:rPr>
            <a:t>99,141</a:t>
          </a:r>
          <a:r>
            <a:rPr kumimoji="1" lang="ja-JP" altLang="en-US" sz="1300">
              <a:latin typeface="ＭＳ Ｐゴシック" panose="020B0600070205080204" pitchFamily="50" charset="-128"/>
              <a:ea typeface="ＭＳ Ｐゴシック" panose="020B0600070205080204" pitchFamily="50" charset="-128"/>
            </a:rPr>
            <a:t>円）、物件費（</a:t>
          </a:r>
          <a:r>
            <a:rPr kumimoji="1" lang="en-US" altLang="ja-JP" sz="1300">
              <a:latin typeface="ＭＳ Ｐゴシック" panose="020B0600070205080204" pitchFamily="50" charset="-128"/>
              <a:ea typeface="ＭＳ Ｐゴシック" panose="020B0600070205080204" pitchFamily="50" charset="-128"/>
            </a:rPr>
            <a:t>98,893</a:t>
          </a:r>
          <a:r>
            <a:rPr kumimoji="1" lang="ja-JP" altLang="en-US" sz="1300">
              <a:latin typeface="ＭＳ Ｐゴシック" panose="020B0600070205080204" pitchFamily="50" charset="-128"/>
              <a:ea typeface="ＭＳ Ｐゴシック" panose="020B0600070205080204" pitchFamily="50" charset="-128"/>
            </a:rPr>
            <a:t>円）となっているが、大きく増加している項目は、普通建設事業と貸付金である。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主な要因としては、普通建設事業については、防災行政無線整備で町内全世帯に戸別受信機を設置した事業や本庁舎にエレベーターを設置した事業により増となり、また、貸付金については、今年度は地域振興に資する民間投資を支援するための地域総合整備資金貸付金事業を実施したことに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今後は、施設の老朽化に伴う更新費用や大規模事業を予定し、維持補修費や普通建設事業費、公債費等も増加する見込みであるため、各事業の効果検証を行い、歳出の抑制に努めていく。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15,774
15,693
308.10
11,456,257
11,132,316
315,626
6,034,298
10,033,960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4173</xdr:rowOff>
    </xdr:from>
    <xdr:to>
      <xdr:col>24</xdr:col>
      <xdr:colOff>63500</xdr:colOff>
      <xdr:row>34</xdr:row>
      <xdr:rowOff>27360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33473"/>
          <a:ext cx="8382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154848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1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146884</xdr:rowOff>
    </xdr:from>
    <xdr:to>
      <xdr:col>19</xdr:col>
      <xdr:colOff>177800</xdr:colOff>
      <xdr:row>34</xdr:row>
      <xdr:rowOff>27360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33284"/>
          <a:ext cx="889000" cy="22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102923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146884</xdr:rowOff>
    </xdr:from>
    <xdr:to>
      <xdr:col>15</xdr:col>
      <xdr:colOff>50800</xdr:colOff>
      <xdr:row>33</xdr:row>
      <xdr:rowOff>109655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633284"/>
          <a:ext cx="889000" cy="1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90860</xdr:rowOff>
    </xdr:from>
    <xdr:to>
      <xdr:col>15</xdr:col>
      <xdr:colOff>101600</xdr:colOff>
      <xdr:row>34</xdr:row>
      <xdr:rowOff>21010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12137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4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109655</xdr:rowOff>
    </xdr:from>
    <xdr:to>
      <xdr:col>10</xdr:col>
      <xdr:colOff>114300</xdr:colOff>
      <xdr:row>33</xdr:row>
      <xdr:rowOff>145905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67505"/>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28138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45120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124823</xdr:rowOff>
    </xdr:from>
    <xdr:to>
      <xdr:col>24</xdr:col>
      <xdr:colOff>114300</xdr:colOff>
      <xdr:row>34</xdr:row>
      <xdr:rowOff>54973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8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147700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3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148010</xdr:rowOff>
    </xdr:from>
    <xdr:to>
      <xdr:col>20</xdr:col>
      <xdr:colOff>38100</xdr:colOff>
      <xdr:row>34</xdr:row>
      <xdr:rowOff>78160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94687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8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96084</xdr:rowOff>
    </xdr:from>
    <xdr:to>
      <xdr:col>15</xdr:col>
      <xdr:colOff>101600</xdr:colOff>
      <xdr:row>33</xdr:row>
      <xdr:rowOff>26234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42761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5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58855</xdr:rowOff>
    </xdr:from>
    <xdr:to>
      <xdr:col>10</xdr:col>
      <xdr:colOff>165100</xdr:colOff>
      <xdr:row>33</xdr:row>
      <xdr:rowOff>160455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5532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9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95105</xdr:rowOff>
    </xdr:from>
    <xdr:to>
      <xdr:col>6</xdr:col>
      <xdr:colOff>38100</xdr:colOff>
      <xdr:row>34</xdr:row>
      <xdr:rowOff>25255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41782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2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137643</xdr:rowOff>
    </xdr:from>
    <xdr:to>
      <xdr:col>24</xdr:col>
      <xdr:colOff>63500</xdr:colOff>
      <xdr:row>53</xdr:row>
      <xdr:rowOff>53891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8881593"/>
          <a:ext cx="838200" cy="25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28000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5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18648</xdr:rowOff>
    </xdr:from>
    <xdr:to>
      <xdr:col>19</xdr:col>
      <xdr:colOff>177800</xdr:colOff>
      <xdr:row>53</xdr:row>
      <xdr:rowOff>53891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105498"/>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152716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5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18648</xdr:rowOff>
    </xdr:from>
    <xdr:to>
      <xdr:col>15</xdr:col>
      <xdr:colOff>50800</xdr:colOff>
      <xdr:row>55</xdr:row>
      <xdr:rowOff>3676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105498"/>
          <a:ext cx="889000" cy="32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80320</xdr:rowOff>
    </xdr:from>
    <xdr:to>
      <xdr:col>15</xdr:col>
      <xdr:colOff>101600</xdr:colOff>
      <xdr:row>56</xdr:row>
      <xdr:rowOff>10470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5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1597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0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100442</xdr:rowOff>
    </xdr:from>
    <xdr:to>
      <xdr:col>10</xdr:col>
      <xdr:colOff>114300</xdr:colOff>
      <xdr:row>55</xdr:row>
      <xdr:rowOff>3676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358742"/>
          <a:ext cx="889000" cy="7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169663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9248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86843</xdr:rowOff>
    </xdr:from>
    <xdr:to>
      <xdr:col>24</xdr:col>
      <xdr:colOff>114300</xdr:colOff>
      <xdr:row>52</xdr:row>
      <xdr:rowOff>16993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883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109720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868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3091</xdr:rowOff>
    </xdr:from>
    <xdr:to>
      <xdr:col>20</xdr:col>
      <xdr:colOff>38100</xdr:colOff>
      <xdr:row>53</xdr:row>
      <xdr:rowOff>104691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08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121218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8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139298</xdr:rowOff>
    </xdr:from>
    <xdr:to>
      <xdr:col>15</xdr:col>
      <xdr:colOff>101600</xdr:colOff>
      <xdr:row>53</xdr:row>
      <xdr:rowOff>69448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05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85975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82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124326</xdr:rowOff>
    </xdr:from>
    <xdr:to>
      <xdr:col>10</xdr:col>
      <xdr:colOff>165100</xdr:colOff>
      <xdr:row>55</xdr:row>
      <xdr:rowOff>54476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38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71003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1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49642</xdr:rowOff>
    </xdr:from>
    <xdr:to>
      <xdr:col>6</xdr:col>
      <xdr:colOff>38100</xdr:colOff>
      <xdr:row>54</xdr:row>
      <xdr:rowOff>151242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30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167769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08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8277</xdr:rowOff>
    </xdr:from>
    <xdr:to>
      <xdr:col>24</xdr:col>
      <xdr:colOff>63500</xdr:colOff>
      <xdr:row>73</xdr:row>
      <xdr:rowOff>22809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352677"/>
          <a:ext cx="838200" cy="18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147086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05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8277</xdr:rowOff>
    </xdr:from>
    <xdr:to>
      <xdr:col>19</xdr:col>
      <xdr:colOff>177800</xdr:colOff>
      <xdr:row>73</xdr:row>
      <xdr:rowOff>140146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352677"/>
          <a:ext cx="889000" cy="30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102999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140146</xdr:rowOff>
    </xdr:from>
    <xdr:to>
      <xdr:col>15</xdr:col>
      <xdr:colOff>50800</xdr:colOff>
      <xdr:row>74</xdr:row>
      <xdr:rowOff>112802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655996"/>
          <a:ext cx="889000" cy="14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85514</xdr:rowOff>
    </xdr:from>
    <xdr:to>
      <xdr:col>15</xdr:col>
      <xdr:colOff>101600</xdr:colOff>
      <xdr:row>77</xdr:row>
      <xdr:rowOff>15664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6791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112802</xdr:rowOff>
    </xdr:from>
    <xdr:to>
      <xdr:col>10</xdr:col>
      <xdr:colOff>114300</xdr:colOff>
      <xdr:row>75</xdr:row>
      <xdr:rowOff>99194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800102"/>
          <a:ext cx="889000" cy="15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156078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137072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143459</xdr:rowOff>
    </xdr:from>
    <xdr:to>
      <xdr:col>24</xdr:col>
      <xdr:colOff>114300</xdr:colOff>
      <xdr:row>73</xdr:row>
      <xdr:rowOff>73609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48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166336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33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128927</xdr:rowOff>
    </xdr:from>
    <xdr:to>
      <xdr:col>20</xdr:col>
      <xdr:colOff>38100</xdr:colOff>
      <xdr:row>72</xdr:row>
      <xdr:rowOff>59077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30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75604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07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89346</xdr:rowOff>
    </xdr:from>
    <xdr:to>
      <xdr:col>15</xdr:col>
      <xdr:colOff>101600</xdr:colOff>
      <xdr:row>74</xdr:row>
      <xdr:rowOff>19496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60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36023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38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62002</xdr:rowOff>
    </xdr:from>
    <xdr:to>
      <xdr:col>10</xdr:col>
      <xdr:colOff>165100</xdr:colOff>
      <xdr:row>74</xdr:row>
      <xdr:rowOff>163602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74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8679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52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48394</xdr:rowOff>
    </xdr:from>
    <xdr:to>
      <xdr:col>6</xdr:col>
      <xdr:colOff>38100</xdr:colOff>
      <xdr:row>75</xdr:row>
      <xdr:rowOff>149994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90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166521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68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67125</xdr:rowOff>
    </xdr:from>
    <xdr:to>
      <xdr:col>24</xdr:col>
      <xdr:colOff>63500</xdr:colOff>
      <xdr:row>96</xdr:row>
      <xdr:rowOff>115337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526325"/>
          <a:ext cx="838200" cy="4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67125</xdr:rowOff>
    </xdr:from>
    <xdr:to>
      <xdr:col>19</xdr:col>
      <xdr:colOff>177800</xdr:colOff>
      <xdr:row>96</xdr:row>
      <xdr:rowOff>111919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26325"/>
          <a:ext cx="889000" cy="4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129957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5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111919</xdr:rowOff>
    </xdr:from>
    <xdr:to>
      <xdr:col>15</xdr:col>
      <xdr:colOff>50800</xdr:colOff>
      <xdr:row>96</xdr:row>
      <xdr:rowOff>113725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71119"/>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52307</xdr:rowOff>
    </xdr:from>
    <xdr:to>
      <xdr:col>15</xdr:col>
      <xdr:colOff>101600</xdr:colOff>
      <xdr:row>96</xdr:row>
      <xdr:rowOff>153907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1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170434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8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113725</xdr:rowOff>
    </xdr:from>
    <xdr:to>
      <xdr:col>10</xdr:col>
      <xdr:colOff>114300</xdr:colOff>
      <xdr:row>96</xdr:row>
      <xdr:rowOff>119737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72925"/>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3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64537</xdr:rowOff>
    </xdr:from>
    <xdr:to>
      <xdr:col>24</xdr:col>
      <xdr:colOff>114300</xdr:colOff>
      <xdr:row>96</xdr:row>
      <xdr:rowOff>166137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42964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16325</xdr:rowOff>
    </xdr:from>
    <xdr:to>
      <xdr:col>20</xdr:col>
      <xdr:colOff>38100</xdr:colOff>
      <xdr:row>96</xdr:row>
      <xdr:rowOff>117925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7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134452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25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61119</xdr:rowOff>
    </xdr:from>
    <xdr:to>
      <xdr:col>15</xdr:col>
      <xdr:colOff>101600</xdr:colOff>
      <xdr:row>96</xdr:row>
      <xdr:rowOff>162719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153846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1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62925</xdr:rowOff>
    </xdr:from>
    <xdr:to>
      <xdr:col>10</xdr:col>
      <xdr:colOff>165100</xdr:colOff>
      <xdr:row>96</xdr:row>
      <xdr:rowOff>164525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2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9602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68937</xdr:rowOff>
    </xdr:from>
    <xdr:to>
      <xdr:col>6</xdr:col>
      <xdr:colOff>38100</xdr:colOff>
      <xdr:row>96</xdr:row>
      <xdr:rowOff>170537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30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106208</xdr:rowOff>
    </xdr:from>
    <xdr:to>
      <xdr:col>46</xdr:col>
      <xdr:colOff>38100</xdr:colOff>
      <xdr:row>38</xdr:row>
      <xdr:rowOff>36358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52885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2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153089</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25289"/>
          <a:ext cx="889000" cy="46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102289</xdr:rowOff>
    </xdr:from>
    <xdr:to>
      <xdr:col>36</xdr:col>
      <xdr:colOff>165100</xdr:colOff>
      <xdr:row>37</xdr:row>
      <xdr:rowOff>32439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23566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6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94152</xdr:rowOff>
    </xdr:from>
    <xdr:to>
      <xdr:col>55</xdr:col>
      <xdr:colOff>0</xdr:colOff>
      <xdr:row>52</xdr:row>
      <xdr:rowOff>98361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8838102"/>
          <a:ext cx="838200" cy="17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93616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94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98361</xdr:rowOff>
    </xdr:from>
    <xdr:to>
      <xdr:col>50</xdr:col>
      <xdr:colOff>114300</xdr:colOff>
      <xdr:row>54</xdr:row>
      <xdr:rowOff>61461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013761"/>
          <a:ext cx="889000" cy="30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17911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124365</xdr:rowOff>
    </xdr:from>
    <xdr:to>
      <xdr:col>45</xdr:col>
      <xdr:colOff>177800</xdr:colOff>
      <xdr:row>54</xdr:row>
      <xdr:rowOff>61461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211215"/>
          <a:ext cx="889000" cy="10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146355</xdr:rowOff>
    </xdr:from>
    <xdr:to>
      <xdr:col>46</xdr:col>
      <xdr:colOff>38100</xdr:colOff>
      <xdr:row>56</xdr:row>
      <xdr:rowOff>76505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67632</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124365</xdr:rowOff>
    </xdr:from>
    <xdr:to>
      <xdr:col>41</xdr:col>
      <xdr:colOff>50800</xdr:colOff>
      <xdr:row>54</xdr:row>
      <xdr:rowOff>40925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211215"/>
          <a:ext cx="889000" cy="8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160977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169130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43352</xdr:rowOff>
    </xdr:from>
    <xdr:to>
      <xdr:col>55</xdr:col>
      <xdr:colOff>50800</xdr:colOff>
      <xdr:row>51</xdr:row>
      <xdr:rowOff>144952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878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66229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863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47561</xdr:rowOff>
    </xdr:from>
    <xdr:to>
      <xdr:col>50</xdr:col>
      <xdr:colOff>165100</xdr:colOff>
      <xdr:row>52</xdr:row>
      <xdr:rowOff>149161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896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165688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873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10661</xdr:rowOff>
    </xdr:from>
    <xdr:to>
      <xdr:col>46</xdr:col>
      <xdr:colOff>38100</xdr:colOff>
      <xdr:row>54</xdr:row>
      <xdr:rowOff>112261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128788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73565</xdr:rowOff>
    </xdr:from>
    <xdr:to>
      <xdr:col>41</xdr:col>
      <xdr:colOff>101600</xdr:colOff>
      <xdr:row>54</xdr:row>
      <xdr:rowOff>3715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1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20242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89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161575</xdr:rowOff>
    </xdr:from>
    <xdr:to>
      <xdr:col>36</xdr:col>
      <xdr:colOff>165100</xdr:colOff>
      <xdr:row>54</xdr:row>
      <xdr:rowOff>91725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2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108252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02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130746</xdr:rowOff>
    </xdr:from>
    <xdr:to>
      <xdr:col>55</xdr:col>
      <xdr:colOff>0</xdr:colOff>
      <xdr:row>75</xdr:row>
      <xdr:rowOff>157302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989496"/>
          <a:ext cx="838200" cy="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32504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62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15418</xdr:rowOff>
    </xdr:from>
    <xdr:to>
      <xdr:col>50</xdr:col>
      <xdr:colOff>114300</xdr:colOff>
      <xdr:row>75</xdr:row>
      <xdr:rowOff>130746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874168"/>
          <a:ext cx="889000" cy="11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142460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49022</xdr:rowOff>
    </xdr:from>
    <xdr:to>
      <xdr:col>45</xdr:col>
      <xdr:colOff>177800</xdr:colOff>
      <xdr:row>75</xdr:row>
      <xdr:rowOff>15418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564872"/>
          <a:ext cx="889000" cy="30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83033</xdr:rowOff>
    </xdr:from>
    <xdr:to>
      <xdr:col>46</xdr:col>
      <xdr:colOff>38100</xdr:colOff>
      <xdr:row>76</xdr:row>
      <xdr:rowOff>13184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29417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3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49022</xdr:rowOff>
    </xdr:from>
    <xdr:to>
      <xdr:col>41</xdr:col>
      <xdr:colOff>50800</xdr:colOff>
      <xdr:row>76</xdr:row>
      <xdr:rowOff>5474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564872"/>
          <a:ext cx="889000" cy="4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76624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83290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2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106502</xdr:rowOff>
    </xdr:from>
    <xdr:to>
      <xdr:col>55</xdr:col>
      <xdr:colOff>50800</xdr:colOff>
      <xdr:row>76</xdr:row>
      <xdr:rowOff>36652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129379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1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79946</xdr:rowOff>
    </xdr:from>
    <xdr:to>
      <xdr:col>50</xdr:col>
      <xdr:colOff>165100</xdr:colOff>
      <xdr:row>76</xdr:row>
      <xdr:rowOff>10096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26623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7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136068</xdr:rowOff>
    </xdr:from>
    <xdr:to>
      <xdr:col>46</xdr:col>
      <xdr:colOff>38100</xdr:colOff>
      <xdr:row>75</xdr:row>
      <xdr:rowOff>66218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82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82745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59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169672</xdr:rowOff>
    </xdr:from>
    <xdr:to>
      <xdr:col>41</xdr:col>
      <xdr:colOff>101600</xdr:colOff>
      <xdr:row>73</xdr:row>
      <xdr:rowOff>99822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51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116349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2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126124</xdr:rowOff>
    </xdr:from>
    <xdr:to>
      <xdr:col>36</xdr:col>
      <xdr:colOff>165100</xdr:colOff>
      <xdr:row>76</xdr:row>
      <xdr:rowOff>56274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98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72801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76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51885</xdr:rowOff>
    </xdr:from>
    <xdr:to>
      <xdr:col>55</xdr:col>
      <xdr:colOff>0</xdr:colOff>
      <xdr:row>97</xdr:row>
      <xdr:rowOff>87785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82535"/>
          <a:ext cx="838200" cy="3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27446</xdr:rowOff>
    </xdr:from>
    <xdr:to>
      <xdr:col>50</xdr:col>
      <xdr:colOff>114300</xdr:colOff>
      <xdr:row>97</xdr:row>
      <xdr:rowOff>51885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58096"/>
          <a:ext cx="889000" cy="2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27446</xdr:rowOff>
    </xdr:from>
    <xdr:to>
      <xdr:col>45</xdr:col>
      <xdr:colOff>177800</xdr:colOff>
      <xdr:row>97</xdr:row>
      <xdr:rowOff>98138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58096"/>
          <a:ext cx="889000" cy="7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170760</xdr:rowOff>
    </xdr:from>
    <xdr:to>
      <xdr:col>46</xdr:col>
      <xdr:colOff>38100</xdr:colOff>
      <xdr:row>96</xdr:row>
      <xdr:rowOff>100910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45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117437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23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89233</xdr:rowOff>
    </xdr:from>
    <xdr:to>
      <xdr:col>41</xdr:col>
      <xdr:colOff>50800</xdr:colOff>
      <xdr:row>97</xdr:row>
      <xdr:rowOff>98138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19883"/>
          <a:ext cx="8890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36985</xdr:rowOff>
    </xdr:from>
    <xdr:to>
      <xdr:col>55</xdr:col>
      <xdr:colOff>50800</xdr:colOff>
      <xdr:row>97</xdr:row>
      <xdr:rowOff>138585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6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15412</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1085</xdr:rowOff>
    </xdr:from>
    <xdr:to>
      <xdr:col>50</xdr:col>
      <xdr:colOff>165100</xdr:colOff>
      <xdr:row>97</xdr:row>
      <xdr:rowOff>102685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93812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2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148096</xdr:rowOff>
    </xdr:from>
    <xdr:to>
      <xdr:col>46</xdr:col>
      <xdr:colOff>38100</xdr:colOff>
      <xdr:row>97</xdr:row>
      <xdr:rowOff>78246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0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69373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0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47338</xdr:rowOff>
    </xdr:from>
    <xdr:to>
      <xdr:col>41</xdr:col>
      <xdr:colOff>101600</xdr:colOff>
      <xdr:row>97</xdr:row>
      <xdr:rowOff>148938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7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140065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7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38433</xdr:rowOff>
    </xdr:from>
    <xdr:to>
      <xdr:col>36</xdr:col>
      <xdr:colOff>165100</xdr:colOff>
      <xdr:row>97</xdr:row>
      <xdr:rowOff>140033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6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131160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137947</xdr:rowOff>
    </xdr:from>
    <xdr:to>
      <xdr:col>85</xdr:col>
      <xdr:colOff>127000</xdr:colOff>
      <xdr:row>36</xdr:row>
      <xdr:rowOff>68929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624347"/>
          <a:ext cx="838200" cy="61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34751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0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11094</xdr:rowOff>
    </xdr:from>
    <xdr:to>
      <xdr:col>81</xdr:col>
      <xdr:colOff>50800</xdr:colOff>
      <xdr:row>36</xdr:row>
      <xdr:rowOff>68929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183294"/>
          <a:ext cx="889000" cy="5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5148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151587</xdr:rowOff>
    </xdr:from>
    <xdr:to>
      <xdr:col>76</xdr:col>
      <xdr:colOff>114300</xdr:colOff>
      <xdr:row>36</xdr:row>
      <xdr:rowOff>11094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152337"/>
          <a:ext cx="889000" cy="3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168777</xdr:rowOff>
    </xdr:from>
    <xdr:to>
      <xdr:col>76</xdr:col>
      <xdr:colOff>165100</xdr:colOff>
      <xdr:row>36</xdr:row>
      <xdr:rowOff>98927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90054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6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151587</xdr:rowOff>
    </xdr:from>
    <xdr:to>
      <xdr:col>71</xdr:col>
      <xdr:colOff>177800</xdr:colOff>
      <xdr:row>36</xdr:row>
      <xdr:rowOff>113182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152337"/>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147585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166978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87147</xdr:rowOff>
    </xdr:from>
    <xdr:to>
      <xdr:col>85</xdr:col>
      <xdr:colOff>177800</xdr:colOff>
      <xdr:row>33</xdr:row>
      <xdr:rowOff>17297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57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110024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42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18129</xdr:rowOff>
    </xdr:from>
    <xdr:to>
      <xdr:col>81</xdr:col>
      <xdr:colOff>101600</xdr:colOff>
      <xdr:row>36</xdr:row>
      <xdr:rowOff>119729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9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136256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9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131744</xdr:rowOff>
    </xdr:from>
    <xdr:to>
      <xdr:col>76</xdr:col>
      <xdr:colOff>165100</xdr:colOff>
      <xdr:row>36</xdr:row>
      <xdr:rowOff>61894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3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78421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90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100787</xdr:rowOff>
    </xdr:from>
    <xdr:to>
      <xdr:col>72</xdr:col>
      <xdr:colOff>38100</xdr:colOff>
      <xdr:row>36</xdr:row>
      <xdr:rowOff>30937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0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47464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87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62382</xdr:rowOff>
    </xdr:from>
    <xdr:to>
      <xdr:col>67</xdr:col>
      <xdr:colOff>101600</xdr:colOff>
      <xdr:row>36</xdr:row>
      <xdr:rowOff>163982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9059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00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63740</xdr:rowOff>
    </xdr:from>
    <xdr:to>
      <xdr:col>85</xdr:col>
      <xdr:colOff>127000</xdr:colOff>
      <xdr:row>57</xdr:row>
      <xdr:rowOff>87399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836390"/>
          <a:ext cx="8382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20028</xdr:rowOff>
    </xdr:from>
    <xdr:to>
      <xdr:col>81</xdr:col>
      <xdr:colOff>50800</xdr:colOff>
      <xdr:row>57</xdr:row>
      <xdr:rowOff>87399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792678"/>
          <a:ext cx="889000" cy="6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133707</xdr:rowOff>
    </xdr:from>
    <xdr:to>
      <xdr:col>76</xdr:col>
      <xdr:colOff>114300</xdr:colOff>
      <xdr:row>57</xdr:row>
      <xdr:rowOff>20028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734907"/>
          <a:ext cx="889000" cy="5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89014</xdr:rowOff>
    </xdr:from>
    <xdr:to>
      <xdr:col>76</xdr:col>
      <xdr:colOff>165100</xdr:colOff>
      <xdr:row>56</xdr:row>
      <xdr:rowOff>19164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35691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2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133707</xdr:rowOff>
    </xdr:from>
    <xdr:to>
      <xdr:col>71</xdr:col>
      <xdr:colOff>177800</xdr:colOff>
      <xdr:row>57</xdr:row>
      <xdr:rowOff>70238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734907"/>
          <a:ext cx="889000" cy="10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12940</xdr:rowOff>
    </xdr:from>
    <xdr:to>
      <xdr:col>85</xdr:col>
      <xdr:colOff>177800</xdr:colOff>
      <xdr:row>57</xdr:row>
      <xdr:rowOff>114540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78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162817</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6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36599</xdr:rowOff>
    </xdr:from>
    <xdr:to>
      <xdr:col>81</xdr:col>
      <xdr:colOff>101600</xdr:colOff>
      <xdr:row>57</xdr:row>
      <xdr:rowOff>138199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0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129326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140678</xdr:rowOff>
    </xdr:from>
    <xdr:to>
      <xdr:col>76</xdr:col>
      <xdr:colOff>165100</xdr:colOff>
      <xdr:row>57</xdr:row>
      <xdr:rowOff>70828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61955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83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82907</xdr:rowOff>
    </xdr:from>
    <xdr:to>
      <xdr:col>72</xdr:col>
      <xdr:colOff>38100</xdr:colOff>
      <xdr:row>57</xdr:row>
      <xdr:rowOff>13057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6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4184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77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19438</xdr:rowOff>
    </xdr:from>
    <xdr:to>
      <xdr:col>67</xdr:col>
      <xdr:colOff>101600</xdr:colOff>
      <xdr:row>57</xdr:row>
      <xdr:rowOff>121038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7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112165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88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14291</xdr:rowOff>
    </xdr:from>
    <xdr:to>
      <xdr:col>85</xdr:col>
      <xdr:colOff>127000</xdr:colOff>
      <xdr:row>78</xdr:row>
      <xdr:rowOff>14712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387391"/>
          <a:ext cx="8382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115064</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1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159125</xdr:rowOff>
    </xdr:from>
    <xdr:to>
      <xdr:col>81</xdr:col>
      <xdr:colOff>50800</xdr:colOff>
      <xdr:row>78</xdr:row>
      <xdr:rowOff>14291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360775"/>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159125</xdr:rowOff>
    </xdr:from>
    <xdr:to>
      <xdr:col>76</xdr:col>
      <xdr:colOff>114300</xdr:colOff>
      <xdr:row>78</xdr:row>
      <xdr:rowOff>20531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360775"/>
          <a:ext cx="889000" cy="3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127608</xdr:rowOff>
    </xdr:from>
    <xdr:to>
      <xdr:col>76</xdr:col>
      <xdr:colOff>165100</xdr:colOff>
      <xdr:row>78</xdr:row>
      <xdr:rowOff>57758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48885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42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2901</xdr:rowOff>
    </xdr:from>
    <xdr:to>
      <xdr:col>71</xdr:col>
      <xdr:colOff>177800</xdr:colOff>
      <xdr:row>78</xdr:row>
      <xdr:rowOff>20531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376001"/>
          <a:ext cx="889000" cy="1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48221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42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135362</xdr:rowOff>
    </xdr:from>
    <xdr:to>
      <xdr:col>85</xdr:col>
      <xdr:colOff>177800</xdr:colOff>
      <xdr:row>78</xdr:row>
      <xdr:rowOff>65512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33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94739</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12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134941</xdr:rowOff>
    </xdr:from>
    <xdr:to>
      <xdr:col>81</xdr:col>
      <xdr:colOff>101600</xdr:colOff>
      <xdr:row>78</xdr:row>
      <xdr:rowOff>65091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3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56218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4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108325</xdr:rowOff>
    </xdr:from>
    <xdr:to>
      <xdr:col>76</xdr:col>
      <xdr:colOff>165100</xdr:colOff>
      <xdr:row>78</xdr:row>
      <xdr:rowOff>38475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3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08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141181</xdr:rowOff>
    </xdr:from>
    <xdr:to>
      <xdr:col>72</xdr:col>
      <xdr:colOff>38100</xdr:colOff>
      <xdr:row>78</xdr:row>
      <xdr:rowOff>71331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34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62458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435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123551</xdr:rowOff>
    </xdr:from>
    <xdr:to>
      <xdr:col>67</xdr:col>
      <xdr:colOff>101600</xdr:colOff>
      <xdr:row>78</xdr:row>
      <xdr:rowOff>53701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32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70228</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10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128361</xdr:rowOff>
    </xdr:from>
    <xdr:to>
      <xdr:col>85</xdr:col>
      <xdr:colOff>127000</xdr:colOff>
      <xdr:row>94</xdr:row>
      <xdr:rowOff>129541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244661"/>
          <a:ext cx="8382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113047</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00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92115</xdr:rowOff>
    </xdr:from>
    <xdr:to>
      <xdr:col>81</xdr:col>
      <xdr:colOff>50800</xdr:colOff>
      <xdr:row>94</xdr:row>
      <xdr:rowOff>129541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208415"/>
          <a:ext cx="889000" cy="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63285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52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54925</xdr:rowOff>
    </xdr:from>
    <xdr:to>
      <xdr:col>76</xdr:col>
      <xdr:colOff>114300</xdr:colOff>
      <xdr:row>94</xdr:row>
      <xdr:rowOff>92115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171225"/>
          <a:ext cx="889000" cy="3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131228</xdr:rowOff>
    </xdr:from>
    <xdr:to>
      <xdr:col>76</xdr:col>
      <xdr:colOff>165100</xdr:colOff>
      <xdr:row>96</xdr:row>
      <xdr:rowOff>61378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1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52505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5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43405</xdr:rowOff>
    </xdr:from>
    <xdr:to>
      <xdr:col>71</xdr:col>
      <xdr:colOff>177800</xdr:colOff>
      <xdr:row>94</xdr:row>
      <xdr:rowOff>54925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159705"/>
          <a:ext cx="889000" cy="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24314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48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3996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46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77561</xdr:rowOff>
    </xdr:from>
    <xdr:to>
      <xdr:col>85</xdr:col>
      <xdr:colOff>177800</xdr:colOff>
      <xdr:row>95</xdr:row>
      <xdr:rowOff>7711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19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100438</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04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78741</xdr:rowOff>
    </xdr:from>
    <xdr:to>
      <xdr:col>81</xdr:col>
      <xdr:colOff>101600</xdr:colOff>
      <xdr:row>95</xdr:row>
      <xdr:rowOff>8891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19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25418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97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41315</xdr:rowOff>
    </xdr:from>
    <xdr:to>
      <xdr:col>76</xdr:col>
      <xdr:colOff>165100</xdr:colOff>
      <xdr:row>94</xdr:row>
      <xdr:rowOff>142915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15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159442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93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4125</xdr:rowOff>
    </xdr:from>
    <xdr:to>
      <xdr:col>72</xdr:col>
      <xdr:colOff>38100</xdr:colOff>
      <xdr:row>94</xdr:row>
      <xdr:rowOff>105725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12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122252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89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164055</xdr:rowOff>
    </xdr:from>
    <xdr:to>
      <xdr:col>67</xdr:col>
      <xdr:colOff>101600</xdr:colOff>
      <xdr:row>94</xdr:row>
      <xdr:rowOff>94205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1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110732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88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11176</xdr:rowOff>
    </xdr:from>
    <xdr:to>
      <xdr:col>107</xdr:col>
      <xdr:colOff>101600</xdr:colOff>
      <xdr:row>30</xdr:row>
      <xdr:rowOff>112776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515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129303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492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総務費や農林水産業費、消防費のコストは、類似団体内順位でも高い位置にある。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地域総合整備資金貸付金事業を実施したことが要因で、農林水産業費については、町の福祉会館を木造公共施設整備事業により整備したことが要因で、消防費については、防災行政無線整備事業で町内全世帯に戸別受信機を設置したため、今年度は大きく増加した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標準財政規模に対し、半分の</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％を超えているものの、財政調整基金比率は減少した。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額については、基金を取り崩して充当してるため、プラスとなっているが、実質単年度収支については、昨年度に続き、２年連続のマイナスとなった。これまでの事業を継続する中、交付税の大幅な減少により一般財源が減少し、更に、地方債償還に備え、減債基金に積み立てことが主な要因と考え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実質単年度収支のマイナスが続くと財政運営に支障をきたすため、今後はプラスとなるよう、歳出の抑制につとめる。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介護保険事業特別会計（保険事業勘定）以外は、実質収支額や剰余金が前年度より増えたため、全体でも増えている。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特に、上水道事業特別会計については、今年度、簡易水道事業会計特別会計と統合し、その会計から引き継いだ資産が増えたため、大幅な増となった。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一般会計においては、基金取り崩しにより黒字となっているため、基金に頼らない決算となるよう、事業の選択と集中により、健全な財政運営に努めていく。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11456257</v>
      </c>
      <c r="BO4" s="441"/>
      <c r="BP4" s="441"/>
      <c r="BQ4" s="441"/>
      <c r="BR4" s="441"/>
      <c r="BS4" s="441"/>
      <c r="BT4" s="441"/>
      <c r="BU4" s="442"/>
      <c r="BV4" s="440">
        <v>10910507</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5.2</v>
      </c>
      <c r="CU4" s="622"/>
      <c r="CV4" s="622"/>
      <c r="CW4" s="622"/>
      <c r="CX4" s="622"/>
      <c r="CY4" s="622"/>
      <c r="CZ4" s="622"/>
      <c r="DA4" s="623"/>
      <c r="DB4" s="621">
        <v>4.5999999999999996</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11132316</v>
      </c>
      <c r="BO5" s="446"/>
      <c r="BP5" s="446"/>
      <c r="BQ5" s="446"/>
      <c r="BR5" s="446"/>
      <c r="BS5" s="446"/>
      <c r="BT5" s="446"/>
      <c r="BU5" s="447"/>
      <c r="BV5" s="445">
        <v>10608140</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92</v>
      </c>
      <c r="CU5" s="416"/>
      <c r="CV5" s="416"/>
      <c r="CW5" s="416"/>
      <c r="CX5" s="416"/>
      <c r="CY5" s="416"/>
      <c r="CZ5" s="416"/>
      <c r="DA5" s="417"/>
      <c r="DB5" s="415">
        <v>90.4</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323941</v>
      </c>
      <c r="BO6" s="446"/>
      <c r="BP6" s="446"/>
      <c r="BQ6" s="446"/>
      <c r="BR6" s="446"/>
      <c r="BS6" s="446"/>
      <c r="BT6" s="446"/>
      <c r="BU6" s="447"/>
      <c r="BV6" s="445">
        <v>302367</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96</v>
      </c>
      <c r="CU6" s="596"/>
      <c r="CV6" s="596"/>
      <c r="CW6" s="596"/>
      <c r="CX6" s="596"/>
      <c r="CY6" s="596"/>
      <c r="CZ6" s="596"/>
      <c r="DA6" s="597"/>
      <c r="DB6" s="595">
        <v>94.2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8315</v>
      </c>
      <c r="BO7" s="446"/>
      <c r="BP7" s="446"/>
      <c r="BQ7" s="446"/>
      <c r="BR7" s="446"/>
      <c r="BS7" s="446"/>
      <c r="BT7" s="446"/>
      <c r="BU7" s="447"/>
      <c r="BV7" s="445">
        <v>13869</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6034298</v>
      </c>
      <c r="CU7" s="446"/>
      <c r="CV7" s="446"/>
      <c r="CW7" s="446"/>
      <c r="CX7" s="446"/>
      <c r="CY7" s="446"/>
      <c r="CZ7" s="446"/>
      <c r="DA7" s="447"/>
      <c r="DB7" s="445">
        <v>6261628</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315626</v>
      </c>
      <c r="BO8" s="446"/>
      <c r="BP8" s="446"/>
      <c r="BQ8" s="446"/>
      <c r="BR8" s="446"/>
      <c r="BS8" s="446"/>
      <c r="BT8" s="446"/>
      <c r="BU8" s="447"/>
      <c r="BV8" s="445">
        <v>288498</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0.28999999999999998</v>
      </c>
      <c r="CU8" s="559"/>
      <c r="CV8" s="559"/>
      <c r="CW8" s="559"/>
      <c r="CX8" s="559"/>
      <c r="CY8" s="559"/>
      <c r="CZ8" s="559"/>
      <c r="DA8" s="560"/>
      <c r="DB8" s="558">
        <v>0.28000000000000003</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15664</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95</v>
      </c>
      <c r="AV9" s="503"/>
      <c r="AW9" s="503"/>
      <c r="AX9" s="503"/>
      <c r="AY9" s="425" t="s">
        <v>110</v>
      </c>
      <c r="AZ9" s="426"/>
      <c r="BA9" s="426"/>
      <c r="BB9" s="426"/>
      <c r="BC9" s="426"/>
      <c r="BD9" s="426"/>
      <c r="BE9" s="426"/>
      <c r="BF9" s="426"/>
      <c r="BG9" s="426"/>
      <c r="BH9" s="426"/>
      <c r="BI9" s="426"/>
      <c r="BJ9" s="426"/>
      <c r="BK9" s="426"/>
      <c r="BL9" s="426"/>
      <c r="BM9" s="427"/>
      <c r="BN9" s="445">
        <v>27128</v>
      </c>
      <c r="BO9" s="446"/>
      <c r="BP9" s="446"/>
      <c r="BQ9" s="446"/>
      <c r="BR9" s="446"/>
      <c r="BS9" s="446"/>
      <c r="BT9" s="446"/>
      <c r="BU9" s="447"/>
      <c r="BV9" s="445">
        <v>-90944</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16</v>
      </c>
      <c r="CU9" s="416"/>
      <c r="CV9" s="416"/>
      <c r="CW9" s="416"/>
      <c r="CX9" s="416"/>
      <c r="CY9" s="416"/>
      <c r="CZ9" s="416"/>
      <c r="DA9" s="417"/>
      <c r="DB9" s="415">
        <v>16</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17160</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46110</v>
      </c>
      <c r="BO10" s="446"/>
      <c r="BP10" s="446"/>
      <c r="BQ10" s="446"/>
      <c r="BR10" s="446"/>
      <c r="BS10" s="446"/>
      <c r="BT10" s="446"/>
      <c r="BU10" s="447"/>
      <c r="BV10" s="445">
        <v>142225</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15774</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114</v>
      </c>
      <c r="AV12" s="503"/>
      <c r="AW12" s="503"/>
      <c r="AX12" s="503"/>
      <c r="AY12" s="425" t="s">
        <v>129</v>
      </c>
      <c r="AZ12" s="426"/>
      <c r="BA12" s="426"/>
      <c r="BB12" s="426"/>
      <c r="BC12" s="426"/>
      <c r="BD12" s="426"/>
      <c r="BE12" s="426"/>
      <c r="BF12" s="426"/>
      <c r="BG12" s="426"/>
      <c r="BH12" s="426"/>
      <c r="BI12" s="426"/>
      <c r="BJ12" s="426"/>
      <c r="BK12" s="426"/>
      <c r="BL12" s="426"/>
      <c r="BM12" s="427"/>
      <c r="BN12" s="445">
        <v>259453</v>
      </c>
      <c r="BO12" s="446"/>
      <c r="BP12" s="446"/>
      <c r="BQ12" s="446"/>
      <c r="BR12" s="446"/>
      <c r="BS12" s="446"/>
      <c r="BT12" s="446"/>
      <c r="BU12" s="447"/>
      <c r="BV12" s="445">
        <v>287289</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15693</v>
      </c>
      <c r="S13" s="549"/>
      <c r="T13" s="549"/>
      <c r="U13" s="549"/>
      <c r="V13" s="550"/>
      <c r="W13" s="536" t="s">
        <v>134</v>
      </c>
      <c r="X13" s="458"/>
      <c r="Y13" s="458"/>
      <c r="Z13" s="458"/>
      <c r="AA13" s="458"/>
      <c r="AB13" s="459"/>
      <c r="AC13" s="421">
        <v>1178</v>
      </c>
      <c r="AD13" s="422"/>
      <c r="AE13" s="422"/>
      <c r="AF13" s="422"/>
      <c r="AG13" s="423"/>
      <c r="AH13" s="421">
        <v>1318</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-186215</v>
      </c>
      <c r="BO13" s="446"/>
      <c r="BP13" s="446"/>
      <c r="BQ13" s="446"/>
      <c r="BR13" s="446"/>
      <c r="BS13" s="446"/>
      <c r="BT13" s="446"/>
      <c r="BU13" s="447"/>
      <c r="BV13" s="445">
        <v>-236008</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6.3</v>
      </c>
      <c r="CU13" s="416"/>
      <c r="CV13" s="416"/>
      <c r="CW13" s="416"/>
      <c r="CX13" s="416"/>
      <c r="CY13" s="416"/>
      <c r="CZ13" s="416"/>
      <c r="DA13" s="417"/>
      <c r="DB13" s="415">
        <v>6.6</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16120</v>
      </c>
      <c r="S14" s="549"/>
      <c r="T14" s="549"/>
      <c r="U14" s="549"/>
      <c r="V14" s="550"/>
      <c r="W14" s="551"/>
      <c r="X14" s="461"/>
      <c r="Y14" s="461"/>
      <c r="Z14" s="461"/>
      <c r="AA14" s="461"/>
      <c r="AB14" s="462"/>
      <c r="AC14" s="541">
        <v>17.2</v>
      </c>
      <c r="AD14" s="542"/>
      <c r="AE14" s="542"/>
      <c r="AF14" s="542"/>
      <c r="AG14" s="543"/>
      <c r="AH14" s="541">
        <v>18.3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132</v>
      </c>
      <c r="CU14" s="553"/>
      <c r="CV14" s="553"/>
      <c r="CW14" s="553"/>
      <c r="CX14" s="553"/>
      <c r="CY14" s="553"/>
      <c r="CZ14" s="553"/>
      <c r="DA14" s="554"/>
      <c r="DB14" s="552" t="s">
        <v>132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141</v>
      </c>
      <c r="N15" s="546"/>
      <c r="O15" s="546"/>
      <c r="P15" s="546"/>
      <c r="Q15" s="547"/>
      <c r="R15" s="548">
        <v>16039</v>
      </c>
      <c r="S15" s="549"/>
      <c r="T15" s="549"/>
      <c r="U15" s="549"/>
      <c r="V15" s="550"/>
      <c r="W15" s="536" t="s">
        <v>142</v>
      </c>
      <c r="X15" s="458"/>
      <c r="Y15" s="458"/>
      <c r="Z15" s="458"/>
      <c r="AA15" s="458"/>
      <c r="AB15" s="459"/>
      <c r="AC15" s="421">
        <v>1505</v>
      </c>
      <c r="AD15" s="422"/>
      <c r="AE15" s="422"/>
      <c r="AF15" s="422"/>
      <c r="AG15" s="423"/>
      <c r="AH15" s="421">
        <v>1627</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1490999</v>
      </c>
      <c r="BO15" s="441"/>
      <c r="BP15" s="441"/>
      <c r="BQ15" s="441"/>
      <c r="BR15" s="441"/>
      <c r="BS15" s="441"/>
      <c r="BT15" s="441"/>
      <c r="BU15" s="442"/>
      <c r="BV15" s="440">
        <v>1532944</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22</v>
      </c>
      <c r="AD16" s="542"/>
      <c r="AE16" s="542"/>
      <c r="AF16" s="542"/>
      <c r="AG16" s="543"/>
      <c r="AH16" s="541">
        <v>22.6</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5190159</v>
      </c>
      <c r="BO16" s="446"/>
      <c r="BP16" s="446"/>
      <c r="BQ16" s="446"/>
      <c r="BR16" s="446"/>
      <c r="BS16" s="446"/>
      <c r="BT16" s="446"/>
      <c r="BU16" s="447"/>
      <c r="BV16" s="445">
        <v>5285429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4154</v>
      </c>
      <c r="AD17" s="422"/>
      <c r="AE17" s="422"/>
      <c r="AF17" s="422"/>
      <c r="AG17" s="423"/>
      <c r="AH17" s="421">
        <v>4244</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1884679</v>
      </c>
      <c r="BO17" s="446"/>
      <c r="BP17" s="446"/>
      <c r="BQ17" s="446"/>
      <c r="BR17" s="446"/>
      <c r="BS17" s="446"/>
      <c r="BT17" s="446"/>
      <c r="BU17" s="447"/>
      <c r="BV17" s="445">
        <v>1938725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152</v>
      </c>
      <c r="C18" s="508"/>
      <c r="D18" s="508"/>
      <c r="E18" s="509"/>
      <c r="F18" s="509"/>
      <c r="G18" s="509"/>
      <c r="H18" s="509"/>
      <c r="I18" s="509"/>
      <c r="J18" s="509"/>
      <c r="K18" s="509"/>
      <c r="L18" s="510">
        <v>308.10000000000002</v>
      </c>
      <c r="M18" s="510"/>
      <c r="N18" s="510"/>
      <c r="O18" s="510"/>
      <c r="P18" s="510"/>
      <c r="Q18" s="510"/>
      <c r="R18" s="511"/>
      <c r="S18" s="511"/>
      <c r="T18" s="511"/>
      <c r="U18" s="511"/>
      <c r="V18" s="512"/>
      <c r="W18" s="526"/>
      <c r="X18" s="527"/>
      <c r="Y18" s="527"/>
      <c r="Z18" s="527"/>
      <c r="AA18" s="527"/>
      <c r="AB18" s="537"/>
      <c r="AC18" s="409">
        <v>60.8</v>
      </c>
      <c r="AD18" s="410"/>
      <c r="AE18" s="410"/>
      <c r="AF18" s="410"/>
      <c r="AG18" s="513"/>
      <c r="AH18" s="409">
        <v>59</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5620765</v>
      </c>
      <c r="BO18" s="446"/>
      <c r="BP18" s="446"/>
      <c r="BQ18" s="446"/>
      <c r="BR18" s="446"/>
      <c r="BS18" s="446"/>
      <c r="BT18" s="446"/>
      <c r="BU18" s="447"/>
      <c r="BV18" s="445">
        <v>5629052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154</v>
      </c>
      <c r="C19" s="508"/>
      <c r="D19" s="508"/>
      <c r="E19" s="509"/>
      <c r="F19" s="509"/>
      <c r="G19" s="509"/>
      <c r="H19" s="509"/>
      <c r="I19" s="509"/>
      <c r="J19" s="509"/>
      <c r="K19" s="509"/>
      <c r="L19" s="515">
        <v>51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7216748</v>
      </c>
      <c r="BO19" s="446"/>
      <c r="BP19" s="446"/>
      <c r="BQ19" s="446"/>
      <c r="BR19" s="446"/>
      <c r="BS19" s="446"/>
      <c r="BT19" s="446"/>
      <c r="BU19" s="447"/>
      <c r="BV19" s="445">
        <v>7456130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156</v>
      </c>
      <c r="C20" s="508"/>
      <c r="D20" s="508"/>
      <c r="E20" s="509"/>
      <c r="F20" s="509"/>
      <c r="G20" s="509"/>
      <c r="H20" s="509"/>
      <c r="I20" s="509"/>
      <c r="J20" s="509"/>
      <c r="K20" s="509"/>
      <c r="L20" s="515">
        <v>6974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10033960</v>
      </c>
      <c r="BO23" s="446"/>
      <c r="BP23" s="446"/>
      <c r="BQ23" s="446"/>
      <c r="BR23" s="446"/>
      <c r="BS23" s="446"/>
      <c r="BT23" s="446"/>
      <c r="BU23" s="447"/>
      <c r="BV23" s="445">
        <v>9384389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165</v>
      </c>
      <c r="F24" s="419"/>
      <c r="G24" s="419"/>
      <c r="H24" s="419"/>
      <c r="I24" s="419"/>
      <c r="J24" s="419"/>
      <c r="K24" s="420"/>
      <c r="L24" s="421">
        <v>1</v>
      </c>
      <c r="M24" s="422"/>
      <c r="N24" s="422"/>
      <c r="O24" s="422"/>
      <c r="P24" s="423"/>
      <c r="Q24" s="421">
        <v>7800</v>
      </c>
      <c r="R24" s="422"/>
      <c r="S24" s="422"/>
      <c r="T24" s="422"/>
      <c r="U24" s="422"/>
      <c r="V24" s="423"/>
      <c r="W24" s="487"/>
      <c r="X24" s="478"/>
      <c r="Y24" s="479"/>
      <c r="Z24" s="418" t="s">
        <v>166</v>
      </c>
      <c r="AA24" s="419"/>
      <c r="AB24" s="419"/>
      <c r="AC24" s="419"/>
      <c r="AD24" s="419"/>
      <c r="AE24" s="419"/>
      <c r="AF24" s="419"/>
      <c r="AG24" s="420"/>
      <c r="AH24" s="421">
        <v>161</v>
      </c>
      <c r="AI24" s="422"/>
      <c r="AJ24" s="422"/>
      <c r="AK24" s="422"/>
      <c r="AL24" s="423"/>
      <c r="AM24" s="421">
        <v>536613</v>
      </c>
      <c r="AN24" s="422"/>
      <c r="AO24" s="422"/>
      <c r="AP24" s="422"/>
      <c r="AQ24" s="422"/>
      <c r="AR24" s="423"/>
      <c r="AS24" s="421">
        <v>3333</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8849095</v>
      </c>
      <c r="BO24" s="446"/>
      <c r="BP24" s="446"/>
      <c r="BQ24" s="446"/>
      <c r="BR24" s="446"/>
      <c r="BS24" s="446"/>
      <c r="BT24" s="446"/>
      <c r="BU24" s="447"/>
      <c r="BV24" s="445">
        <v>8051620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168</v>
      </c>
      <c r="F25" s="419"/>
      <c r="G25" s="419"/>
      <c r="H25" s="419"/>
      <c r="I25" s="419"/>
      <c r="J25" s="419"/>
      <c r="K25" s="420"/>
      <c r="L25" s="421">
        <v>1</v>
      </c>
      <c r="M25" s="422"/>
      <c r="N25" s="422"/>
      <c r="O25" s="422"/>
      <c r="P25" s="423"/>
      <c r="Q25" s="421">
        <v>6050</v>
      </c>
      <c r="R25" s="422"/>
      <c r="S25" s="422"/>
      <c r="T25" s="422"/>
      <c r="U25" s="422"/>
      <c r="V25" s="423"/>
      <c r="W25" s="487"/>
      <c r="X25" s="478"/>
      <c r="Y25" s="479"/>
      <c r="Z25" s="418" t="s">
        <v>169</v>
      </c>
      <c r="AA25" s="419"/>
      <c r="AB25" s="419"/>
      <c r="AC25" s="419"/>
      <c r="AD25" s="419"/>
      <c r="AE25" s="419"/>
      <c r="AF25" s="419"/>
      <c r="AG25" s="420"/>
      <c r="AH25" s="421" t="s">
        <v>123</v>
      </c>
      <c r="AI25" s="422"/>
      <c r="AJ25" s="422"/>
      <c r="AK25" s="422"/>
      <c r="AL25" s="423"/>
      <c r="AM25" s="421" t="s">
        <v>132</v>
      </c>
      <c r="AN25" s="422"/>
      <c r="AO25" s="422"/>
      <c r="AP25" s="422"/>
      <c r="AQ25" s="422"/>
      <c r="AR25" s="423"/>
      <c r="AS25" s="421" t="s">
        <v>131</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844938</v>
      </c>
      <c r="BO25" s="441"/>
      <c r="BP25" s="441"/>
      <c r="BQ25" s="441"/>
      <c r="BR25" s="441"/>
      <c r="BS25" s="441"/>
      <c r="BT25" s="441"/>
      <c r="BU25" s="442"/>
      <c r="BV25" s="440">
        <v>974073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5660</v>
      </c>
      <c r="R26" s="422"/>
      <c r="S26" s="422"/>
      <c r="T26" s="422"/>
      <c r="U26" s="422"/>
      <c r="V26" s="423"/>
      <c r="W26" s="487"/>
      <c r="X26" s="478"/>
      <c r="Y26" s="479"/>
      <c r="Z26" s="418" t="s">
        <v>172</v>
      </c>
      <c r="AA26" s="500"/>
      <c r="AB26" s="500"/>
      <c r="AC26" s="500"/>
      <c r="AD26" s="500"/>
      <c r="AE26" s="500"/>
      <c r="AF26" s="500"/>
      <c r="AG26" s="501"/>
      <c r="AH26" s="421">
        <v>10</v>
      </c>
      <c r="AI26" s="422"/>
      <c r="AJ26" s="422"/>
      <c r="AK26" s="422"/>
      <c r="AL26" s="423"/>
      <c r="AM26" s="421">
        <v>33550</v>
      </c>
      <c r="AN26" s="422"/>
      <c r="AO26" s="422"/>
      <c r="AP26" s="422"/>
      <c r="AQ26" s="422"/>
      <c r="AR26" s="423"/>
      <c r="AS26" s="421">
        <v>3355</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3140</v>
      </c>
      <c r="R27" s="422"/>
      <c r="S27" s="422"/>
      <c r="T27" s="422"/>
      <c r="U27" s="422"/>
      <c r="V27" s="423"/>
      <c r="W27" s="487"/>
      <c r="X27" s="478"/>
      <c r="Y27" s="479"/>
      <c r="Z27" s="418" t="s">
        <v>175</v>
      </c>
      <c r="AA27" s="419"/>
      <c r="AB27" s="419"/>
      <c r="AC27" s="419"/>
      <c r="AD27" s="419"/>
      <c r="AE27" s="419"/>
      <c r="AF27" s="419"/>
      <c r="AG27" s="420"/>
      <c r="AH27" s="421">
        <v>4</v>
      </c>
      <c r="AI27" s="422"/>
      <c r="AJ27" s="422"/>
      <c r="AK27" s="422"/>
      <c r="AL27" s="423"/>
      <c r="AM27" s="421">
        <v>15638</v>
      </c>
      <c r="AN27" s="422"/>
      <c r="AO27" s="422"/>
      <c r="AP27" s="422"/>
      <c r="AQ27" s="422"/>
      <c r="AR27" s="423"/>
      <c r="AS27" s="421">
        <v>3910</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270526</v>
      </c>
      <c r="BO27" s="449"/>
      <c r="BP27" s="449"/>
      <c r="BQ27" s="449"/>
      <c r="BR27" s="449"/>
      <c r="BS27" s="449"/>
      <c r="BT27" s="449"/>
      <c r="BU27" s="450"/>
      <c r="BV27" s="448">
        <v>270526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2550</v>
      </c>
      <c r="R28" s="422"/>
      <c r="S28" s="422"/>
      <c r="T28" s="422"/>
      <c r="U28" s="422"/>
      <c r="V28" s="423"/>
      <c r="W28" s="487"/>
      <c r="X28" s="478"/>
      <c r="Y28" s="479"/>
      <c r="Z28" s="418" t="s">
        <v>178</v>
      </c>
      <c r="AA28" s="419"/>
      <c r="AB28" s="419"/>
      <c r="AC28" s="419"/>
      <c r="AD28" s="419"/>
      <c r="AE28" s="419"/>
      <c r="AF28" s="419"/>
      <c r="AG28" s="420"/>
      <c r="AH28" s="421" t="s">
        <v>123</v>
      </c>
      <c r="AI28" s="422"/>
      <c r="AJ28" s="422"/>
      <c r="AK28" s="422"/>
      <c r="AL28" s="423"/>
      <c r="AM28" s="421" t="s">
        <v>131</v>
      </c>
      <c r="AN28" s="422"/>
      <c r="AO28" s="422"/>
      <c r="AP28" s="422"/>
      <c r="AQ28" s="422"/>
      <c r="AR28" s="423"/>
      <c r="AS28" s="421" t="s">
        <v>131</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3164611</v>
      </c>
      <c r="BO28" s="441"/>
      <c r="BP28" s="441"/>
      <c r="BQ28" s="441"/>
      <c r="BR28" s="441"/>
      <c r="BS28" s="441"/>
      <c r="BT28" s="441"/>
      <c r="BU28" s="442"/>
      <c r="BV28" s="440">
        <v>3377954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12</v>
      </c>
      <c r="M29" s="422"/>
      <c r="N29" s="422"/>
      <c r="O29" s="422"/>
      <c r="P29" s="423"/>
      <c r="Q29" s="421">
        <v>2320</v>
      </c>
      <c r="R29" s="422"/>
      <c r="S29" s="422"/>
      <c r="T29" s="422"/>
      <c r="U29" s="422"/>
      <c r="V29" s="423"/>
      <c r="W29" s="488"/>
      <c r="X29" s="489"/>
      <c r="Y29" s="490"/>
      <c r="Z29" s="418" t="s">
        <v>181</v>
      </c>
      <c r="AA29" s="419"/>
      <c r="AB29" s="419"/>
      <c r="AC29" s="419"/>
      <c r="AD29" s="419"/>
      <c r="AE29" s="419"/>
      <c r="AF29" s="419"/>
      <c r="AG29" s="420"/>
      <c r="AH29" s="421">
        <v>165</v>
      </c>
      <c r="AI29" s="422"/>
      <c r="AJ29" s="422"/>
      <c r="AK29" s="422"/>
      <c r="AL29" s="423"/>
      <c r="AM29" s="421">
        <v>552251</v>
      </c>
      <c r="AN29" s="422"/>
      <c r="AO29" s="422"/>
      <c r="AP29" s="422"/>
      <c r="AQ29" s="422"/>
      <c r="AR29" s="423"/>
      <c r="AS29" s="421">
        <v>3347</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770000</v>
      </c>
      <c r="BO29" s="446"/>
      <c r="BP29" s="446"/>
      <c r="BQ29" s="446"/>
      <c r="BR29" s="446"/>
      <c r="BS29" s="446"/>
      <c r="BT29" s="446"/>
      <c r="BU29" s="447"/>
      <c r="BV29" s="445">
        <v>570000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96.4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2601096</v>
      </c>
      <c r="BO30" s="449"/>
      <c r="BP30" s="449"/>
      <c r="BQ30" s="449"/>
      <c r="BR30" s="449"/>
      <c r="BS30" s="449"/>
      <c r="BT30" s="449"/>
      <c r="BU30" s="450"/>
      <c r="BV30" s="448">
        <v>2506745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191</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上水道事業特別会計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鹿児島県市町村総合事務組合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13</v>
      </c>
      <c r="CP34" s="404"/>
      <c r="CQ34" s="403" t="str">
        <f>IF('各会計、関係団体の財政状況及び健全化判断比率'!BS7="","",'各会計、関係団体の財政状況及び健全化判断比率'!BS7)</f>
        <v>肝付町農業振興センター</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介護保険事業特別会計（保険事業勘定）</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IF('各会計、関係団体の財政状況及び健全化判断比率'!B33="","",'各会計、関係団体の財政状況及び健全化判断比率'!B33)</f>
        <v>病院事業特別会計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大隅肝属地区消防組合</v>
      </c>
      <c r="BZ35" s="403"/>
      <c r="CA35" s="403"/>
      <c r="CB35" s="403"/>
      <c r="CC35" s="403"/>
      <c r="CD35" s="403"/>
      <c r="CE35" s="403"/>
      <c r="CF35" s="403"/>
      <c r="CG35" s="403"/>
      <c r="CH35" s="403"/>
      <c r="CI35" s="403"/>
      <c r="CJ35" s="403"/>
      <c r="CK35" s="403"/>
      <c r="CL35" s="403"/>
      <c r="CM35" s="403"/>
      <c r="CN35" s="193"/>
      <c r="CO35" s="404">
        <f t="shared" ref="CO35:CO43" si="3">IF(CQ35="","",CO34+1)</f>
        <v>14</v>
      </c>
      <c r="CP35" s="404"/>
      <c r="CQ35" s="403" t="str">
        <f>IF('各会計、関係団体の財政状況及び健全化判断比率'!BS8="","",'各会計、関係団体の財政状況及び健全化判断比率'!BS8)</f>
        <v>おおすみ半島スマートエネルギー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介護保険事業特別会計（介護サービス事業勘定）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大隅肝属広域事務組合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鹿児島県後期高齢者医療広域連合（一般会計）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鹿児島県後期高齢者医療広域連合（特別会計）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wwt1TVrEeK/Zg/0whz0aVQk9ghIdmnYsrMDUNWd24KqsF/erScNTze5k2VttY++Qt/rzeFdjAZwj+XNquz/PYg==" saltValue="tKHOLyZCbL5oewwlk0e0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24" t="s">
        <v>558</v>
      </c>
      <c r="D34" s="1224"/>
      <c r="E34" s="1225"/>
      <c r="F34" s="32">
        <v>7.83</v>
      </c>
      <c r="G34" s="33">
        <v>8.36</v>
      </c>
      <c r="H34" s="33">
        <v>8.82</v>
      </c>
      <c r="I34" s="33">
        <v>9.5500000000000007</v>
      </c>
      <c r="J34" s="34">
        <v>11.9</v>
      </c>
      <c r="K34" s="22"/>
      <c r="L34" s="22"/>
      <c r="M34" s="22"/>
      <c r="N34" s="22"/>
      <c r="O34" s="22"/>
      <c r="P34" s="22"/>
    </row>
    <row r="35" spans="1:16" ht="39" customHeight="1">
      <c r="A35" s="22"/>
      <c r="B35" s="35"/>
      <c r="C35" s="1218" t="s">
        <v>559</v>
      </c>
      <c r="D35" s="1219"/>
      <c r="E35" s="1220"/>
      <c r="F35" s="36">
        <v>4.25</v>
      </c>
      <c r="G35" s="37">
        <v>5.41</v>
      </c>
      <c r="H35" s="37">
        <v>5.89</v>
      </c>
      <c r="I35" s="37">
        <v>4.5999999999999996</v>
      </c>
      <c r="J35" s="38">
        <v>5.23</v>
      </c>
      <c r="K35" s="22"/>
      <c r="L35" s="22"/>
      <c r="M35" s="22"/>
      <c r="N35" s="22"/>
      <c r="O35" s="22"/>
      <c r="P35" s="22"/>
    </row>
    <row r="36" spans="1:16" ht="39" customHeight="1">
      <c r="A36" s="22"/>
      <c r="B36" s="35"/>
      <c r="C36" s="1218" t="s">
        <v>560</v>
      </c>
      <c r="D36" s="1219"/>
      <c r="E36" s="1220"/>
      <c r="F36" s="36">
        <v>1.41</v>
      </c>
      <c r="G36" s="37">
        <v>1.91</v>
      </c>
      <c r="H36" s="37">
        <v>2.48</v>
      </c>
      <c r="I36" s="37">
        <v>2.95</v>
      </c>
      <c r="J36" s="38">
        <v>3.16</v>
      </c>
      <c r="K36" s="22"/>
      <c r="L36" s="22"/>
      <c r="M36" s="22"/>
      <c r="N36" s="22"/>
      <c r="O36" s="22"/>
      <c r="P36" s="22"/>
    </row>
    <row r="37" spans="1:16" ht="39" customHeight="1">
      <c r="A37" s="22"/>
      <c r="B37" s="35"/>
      <c r="C37" s="1218" t="s">
        <v>561</v>
      </c>
      <c r="D37" s="1219"/>
      <c r="E37" s="1220"/>
      <c r="F37" s="36">
        <v>2.35</v>
      </c>
      <c r="G37" s="37">
        <v>0.61</v>
      </c>
      <c r="H37" s="37">
        <v>0.74</v>
      </c>
      <c r="I37" s="37">
        <v>2.2799999999999998</v>
      </c>
      <c r="J37" s="38">
        <v>2.5499999999999998</v>
      </c>
      <c r="K37" s="22"/>
      <c r="L37" s="22"/>
      <c r="M37" s="22"/>
      <c r="N37" s="22"/>
      <c r="O37" s="22"/>
      <c r="P37" s="22"/>
    </row>
    <row r="38" spans="1:16" ht="39" customHeight="1">
      <c r="A38" s="22"/>
      <c r="B38" s="35"/>
      <c r="C38" s="1218" t="s">
        <v>562</v>
      </c>
      <c r="D38" s="1219"/>
      <c r="E38" s="1220"/>
      <c r="F38" s="36">
        <v>7.0000000000000007E-2</v>
      </c>
      <c r="G38" s="37">
        <v>1.5</v>
      </c>
      <c r="H38" s="37">
        <v>1.83</v>
      </c>
      <c r="I38" s="37">
        <v>1.83</v>
      </c>
      <c r="J38" s="38">
        <v>1.55</v>
      </c>
      <c r="K38" s="22"/>
      <c r="L38" s="22"/>
      <c r="M38" s="22"/>
      <c r="N38" s="22"/>
      <c r="O38" s="22"/>
      <c r="P38" s="22"/>
    </row>
    <row r="39" spans="1:16" ht="39" customHeight="1">
      <c r="A39" s="22"/>
      <c r="B39" s="35"/>
      <c r="C39" s="1218" t="s">
        <v>563</v>
      </c>
      <c r="D39" s="1219"/>
      <c r="E39" s="1220"/>
      <c r="F39" s="36">
        <v>0.06</v>
      </c>
      <c r="G39" s="37">
        <v>7.0000000000000007E-2</v>
      </c>
      <c r="H39" s="37">
        <v>0.09</v>
      </c>
      <c r="I39" s="37">
        <v>0.1</v>
      </c>
      <c r="J39" s="38">
        <v>0.12</v>
      </c>
      <c r="K39" s="22"/>
      <c r="L39" s="22"/>
      <c r="M39" s="22"/>
      <c r="N39" s="22"/>
      <c r="O39" s="22"/>
      <c r="P39" s="22"/>
    </row>
    <row r="40" spans="1:16" ht="39" customHeight="1">
      <c r="A40" s="22"/>
      <c r="B40" s="35"/>
      <c r="C40" s="1218" t="s">
        <v>564</v>
      </c>
      <c r="D40" s="1219"/>
      <c r="E40" s="1220"/>
      <c r="F40" s="36">
        <v>0.03</v>
      </c>
      <c r="G40" s="37">
        <v>0.02</v>
      </c>
      <c r="H40" s="37">
        <v>0.01</v>
      </c>
      <c r="I40" s="37">
        <v>0.02</v>
      </c>
      <c r="J40" s="38">
        <v>0.04</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565</v>
      </c>
      <c r="D42" s="1219"/>
      <c r="E42" s="1220"/>
      <c r="F42" s="36" t="s">
        <v>508</v>
      </c>
      <c r="G42" s="37" t="s">
        <v>508</v>
      </c>
      <c r="H42" s="37" t="s">
        <v>508</v>
      </c>
      <c r="I42" s="37" t="s">
        <v>508</v>
      </c>
      <c r="J42" s="38" t="s">
        <v>508</v>
      </c>
      <c r="K42" s="22"/>
      <c r="L42" s="22"/>
      <c r="M42" s="22"/>
      <c r="N42" s="22"/>
      <c r="O42" s="22"/>
      <c r="P42" s="22"/>
    </row>
    <row r="43" spans="1:16" ht="39" customHeight="1" thickBot="1">
      <c r="A43" s="22"/>
      <c r="B43" s="40"/>
      <c r="C43" s="1221" t="s">
        <v>566</v>
      </c>
      <c r="D43" s="1222"/>
      <c r="E43" s="1223"/>
      <c r="F43" s="41">
        <v>0.35</v>
      </c>
      <c r="G43" s="42">
        <v>0.59</v>
      </c>
      <c r="H43" s="42">
        <v>0.69</v>
      </c>
      <c r="I43" s="42">
        <v>0.95</v>
      </c>
      <c r="J43" s="43" t="s">
        <v>508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jmWOR+oFfK+AhU9lFBB+Czy7sDVb7nFr8GYMbRM63xcscMsM91C3zqUnqq1M77fC+8MnMiWfnxQ88MstqaXug==" saltValue="C+pBwAYzq0BzvDdQ5/rH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34" t="s">
        <v>10</v>
      </c>
      <c r="C45" s="1235"/>
      <c r="D45" s="58"/>
      <c r="E45" s="1240" t="s">
        <v>11</v>
      </c>
      <c r="F45" s="1240"/>
      <c r="G45" s="1240"/>
      <c r="H45" s="1240"/>
      <c r="I45" s="1240"/>
      <c r="J45" s="1241"/>
      <c r="K45" s="59">
        <v>1437</v>
      </c>
      <c r="L45" s="60">
        <v>1390</v>
      </c>
      <c r="M45" s="60">
        <v>1310</v>
      </c>
      <c r="N45" s="60">
        <v>1227</v>
      </c>
      <c r="O45" s="61">
        <v>1203</v>
      </c>
      <c r="P45" s="48"/>
      <c r="Q45" s="48"/>
      <c r="R45" s="48"/>
      <c r="S45" s="48"/>
      <c r="T45" s="48"/>
      <c r="U45" s="48"/>
    </row>
    <row r="46" spans="1:21" ht="30.75" customHeight="1">
      <c r="A46" s="48"/>
      <c r="B46" s="1236"/>
      <c r="C46" s="1237"/>
      <c r="D46" s="62"/>
      <c r="E46" s="1228" t="s">
        <v>12</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c r="A47" s="48"/>
      <c r="B47" s="1236"/>
      <c r="C47" s="1237"/>
      <c r="D47" s="62"/>
      <c r="E47" s="1228" t="s">
        <v>13</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c r="A48" s="48"/>
      <c r="B48" s="1236"/>
      <c r="C48" s="1237"/>
      <c r="D48" s="62"/>
      <c r="E48" s="1228" t="s">
        <v>14</v>
      </c>
      <c r="F48" s="1228"/>
      <c r="G48" s="1228"/>
      <c r="H48" s="1228"/>
      <c r="I48" s="1228"/>
      <c r="J48" s="1229"/>
      <c r="K48" s="63">
        <v>60</v>
      </c>
      <c r="L48" s="64">
        <v>46</v>
      </c>
      <c r="M48" s="64">
        <v>42</v>
      </c>
      <c r="N48" s="64">
        <v>34</v>
      </c>
      <c r="O48" s="65">
        <v>39</v>
      </c>
      <c r="P48" s="48"/>
      <c r="Q48" s="48"/>
      <c r="R48" s="48"/>
      <c r="S48" s="48"/>
      <c r="T48" s="48"/>
      <c r="U48" s="48"/>
    </row>
    <row r="49" spans="1:21" ht="30.75" customHeight="1">
      <c r="A49" s="48"/>
      <c r="B49" s="1236"/>
      <c r="C49" s="1237"/>
      <c r="D49" s="62"/>
      <c r="E49" s="1228" t="s">
        <v>15</v>
      </c>
      <c r="F49" s="1228"/>
      <c r="G49" s="1228"/>
      <c r="H49" s="1228"/>
      <c r="I49" s="1228"/>
      <c r="J49" s="1229"/>
      <c r="K49" s="63">
        <v>72</v>
      </c>
      <c r="L49" s="64">
        <v>70</v>
      </c>
      <c r="M49" s="64">
        <v>71</v>
      </c>
      <c r="N49" s="64">
        <v>90</v>
      </c>
      <c r="O49" s="65">
        <v>89</v>
      </c>
      <c r="P49" s="48"/>
      <c r="Q49" s="48"/>
      <c r="R49" s="48"/>
      <c r="S49" s="48"/>
      <c r="T49" s="48"/>
      <c r="U49" s="48"/>
    </row>
    <row r="50" spans="1:21" ht="30.75" customHeight="1">
      <c r="A50" s="48"/>
      <c r="B50" s="1236"/>
      <c r="C50" s="1237"/>
      <c r="D50" s="62"/>
      <c r="E50" s="1228" t="s">
        <v>16</v>
      </c>
      <c r="F50" s="1228"/>
      <c r="G50" s="1228"/>
      <c r="H50" s="1228"/>
      <c r="I50" s="1228"/>
      <c r="J50" s="1229"/>
      <c r="K50" s="63">
        <v>7</v>
      </c>
      <c r="L50" s="64">
        <v>6</v>
      </c>
      <c r="M50" s="64">
        <v>5</v>
      </c>
      <c r="N50" s="64">
        <v>4</v>
      </c>
      <c r="O50" s="65">
        <v>3</v>
      </c>
      <c r="P50" s="48"/>
      <c r="Q50" s="48"/>
      <c r="R50" s="48"/>
      <c r="S50" s="48"/>
      <c r="T50" s="48"/>
      <c r="U50" s="48"/>
    </row>
    <row r="51" spans="1:21" ht="30.75" customHeight="1">
      <c r="A51" s="48"/>
      <c r="B51" s="1238"/>
      <c r="C51" s="1239"/>
      <c r="D51" s="66"/>
      <c r="E51" s="1228" t="s">
        <v>17</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18</v>
      </c>
      <c r="C52" s="1227"/>
      <c r="D52" s="66"/>
      <c r="E52" s="1228" t="s">
        <v>19</v>
      </c>
      <c r="F52" s="1228"/>
      <c r="G52" s="1228"/>
      <c r="H52" s="1228"/>
      <c r="I52" s="1228"/>
      <c r="J52" s="1229"/>
      <c r="K52" s="63">
        <v>1077</v>
      </c>
      <c r="L52" s="64">
        <v>1105</v>
      </c>
      <c r="M52" s="64">
        <v>1095</v>
      </c>
      <c r="N52" s="64">
        <v>1031</v>
      </c>
      <c r="O52" s="65">
        <v>999</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499</v>
      </c>
      <c r="L53" s="69">
        <v>407</v>
      </c>
      <c r="M53" s="69">
        <v>333</v>
      </c>
      <c r="N53" s="69">
        <v>324</v>
      </c>
      <c r="O53" s="70">
        <v>335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w4dsEGdxfuvIqmJknttufwp6EHBHngZrwbw/lB5u6XbFPrcUJurp+I3anuB84jIN54dcE72tFU1GC7bXDiTNw==" saltValue="tJ93VyZrMzHldC/ApABJF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551</v>
      </c>
      <c r="J40" s="79" t="s">
        <v>552</v>
      </c>
      <c r="K40" s="79" t="s">
        <v>553</v>
      </c>
      <c r="L40" s="79" t="s">
        <v>554</v>
      </c>
      <c r="M40" s="80" t="s">
        <v>555</v>
      </c>
    </row>
    <row r="41" spans="2:13" ht="27.75" customHeight="1">
      <c r="B41" s="1254" t="s">
        <v>23</v>
      </c>
      <c r="C41" s="1255"/>
      <c r="D41" s="81"/>
      <c r="E41" s="1256" t="s">
        <v>24</v>
      </c>
      <c r="F41" s="1256"/>
      <c r="G41" s="1256"/>
      <c r="H41" s="1257"/>
      <c r="I41" s="82">
        <v>10475</v>
      </c>
      <c r="J41" s="83">
        <v>10043</v>
      </c>
      <c r="K41" s="83">
        <v>9759</v>
      </c>
      <c r="L41" s="83">
        <v>9384</v>
      </c>
      <c r="M41" s="84">
        <v>10034</v>
      </c>
    </row>
    <row r="42" spans="2:13" ht="27.75" customHeight="1">
      <c r="B42" s="1244"/>
      <c r="C42" s="1245"/>
      <c r="D42" s="85"/>
      <c r="E42" s="1248" t="s">
        <v>25</v>
      </c>
      <c r="F42" s="1248"/>
      <c r="G42" s="1248"/>
      <c r="H42" s="1249"/>
      <c r="I42" s="86" t="s">
        <v>508</v>
      </c>
      <c r="J42" s="87" t="s">
        <v>508</v>
      </c>
      <c r="K42" s="87" t="s">
        <v>508</v>
      </c>
      <c r="L42" s="87" t="s">
        <v>508</v>
      </c>
      <c r="M42" s="88" t="s">
        <v>508</v>
      </c>
    </row>
    <row r="43" spans="2:13" ht="27.75" customHeight="1">
      <c r="B43" s="1244"/>
      <c r="C43" s="1245"/>
      <c r="D43" s="85"/>
      <c r="E43" s="1248" t="s">
        <v>26</v>
      </c>
      <c r="F43" s="1248"/>
      <c r="G43" s="1248"/>
      <c r="H43" s="1249"/>
      <c r="I43" s="86">
        <v>338</v>
      </c>
      <c r="J43" s="87">
        <v>398</v>
      </c>
      <c r="K43" s="87">
        <v>443</v>
      </c>
      <c r="L43" s="87">
        <v>437</v>
      </c>
      <c r="M43" s="88">
        <v>373</v>
      </c>
    </row>
    <row r="44" spans="2:13" ht="27.75" customHeight="1">
      <c r="B44" s="1244"/>
      <c r="C44" s="1245"/>
      <c r="D44" s="85"/>
      <c r="E44" s="1248" t="s">
        <v>27</v>
      </c>
      <c r="F44" s="1248"/>
      <c r="G44" s="1248"/>
      <c r="H44" s="1249"/>
      <c r="I44" s="86">
        <v>611</v>
      </c>
      <c r="J44" s="87">
        <v>691</v>
      </c>
      <c r="K44" s="87">
        <v>621</v>
      </c>
      <c r="L44" s="87">
        <v>545</v>
      </c>
      <c r="M44" s="88">
        <v>440</v>
      </c>
    </row>
    <row r="45" spans="2:13" ht="27.75" customHeight="1">
      <c r="B45" s="1244"/>
      <c r="C45" s="1245"/>
      <c r="D45" s="85"/>
      <c r="E45" s="1248" t="s">
        <v>28</v>
      </c>
      <c r="F45" s="1248"/>
      <c r="G45" s="1248"/>
      <c r="H45" s="1249"/>
      <c r="I45" s="86">
        <v>2441</v>
      </c>
      <c r="J45" s="87">
        <v>2127</v>
      </c>
      <c r="K45" s="87">
        <v>2002</v>
      </c>
      <c r="L45" s="87">
        <v>2020</v>
      </c>
      <c r="M45" s="88">
        <v>1757</v>
      </c>
    </row>
    <row r="46" spans="2:13" ht="27.75" customHeight="1">
      <c r="B46" s="1244"/>
      <c r="C46" s="1245"/>
      <c r="D46" s="89"/>
      <c r="E46" s="1248" t="s">
        <v>29</v>
      </c>
      <c r="F46" s="1248"/>
      <c r="G46" s="1248"/>
      <c r="H46" s="1249"/>
      <c r="I46" s="86" t="s">
        <v>508</v>
      </c>
      <c r="J46" s="87" t="s">
        <v>508</v>
      </c>
      <c r="K46" s="87" t="s">
        <v>508</v>
      </c>
      <c r="L46" s="87" t="s">
        <v>508</v>
      </c>
      <c r="M46" s="88" t="s">
        <v>508</v>
      </c>
    </row>
    <row r="47" spans="2:13" ht="27.75" customHeight="1">
      <c r="B47" s="1244"/>
      <c r="C47" s="1245"/>
      <c r="D47" s="90"/>
      <c r="E47" s="1258" t="s">
        <v>30</v>
      </c>
      <c r="F47" s="1259"/>
      <c r="G47" s="1259"/>
      <c r="H47" s="1260"/>
      <c r="I47" s="86" t="s">
        <v>508</v>
      </c>
      <c r="J47" s="87" t="s">
        <v>508</v>
      </c>
      <c r="K47" s="87" t="s">
        <v>508</v>
      </c>
      <c r="L47" s="87" t="s">
        <v>508</v>
      </c>
      <c r="M47" s="88" t="s">
        <v>508</v>
      </c>
    </row>
    <row r="48" spans="2:13" ht="27.75" customHeight="1">
      <c r="B48" s="1244"/>
      <c r="C48" s="1245"/>
      <c r="D48" s="85"/>
      <c r="E48" s="1248" t="s">
        <v>31</v>
      </c>
      <c r="F48" s="1248"/>
      <c r="G48" s="1248"/>
      <c r="H48" s="1249"/>
      <c r="I48" s="86" t="s">
        <v>508</v>
      </c>
      <c r="J48" s="87" t="s">
        <v>508</v>
      </c>
      <c r="K48" s="87" t="s">
        <v>508</v>
      </c>
      <c r="L48" s="87" t="s">
        <v>508</v>
      </c>
      <c r="M48" s="88" t="s">
        <v>508</v>
      </c>
    </row>
    <row r="49" spans="2:13" ht="27.75" customHeight="1">
      <c r="B49" s="1246"/>
      <c r="C49" s="1247"/>
      <c r="D49" s="85"/>
      <c r="E49" s="1248" t="s">
        <v>32</v>
      </c>
      <c r="F49" s="1248"/>
      <c r="G49" s="1248"/>
      <c r="H49" s="1249"/>
      <c r="I49" s="86" t="s">
        <v>508</v>
      </c>
      <c r="J49" s="87" t="s">
        <v>508</v>
      </c>
      <c r="K49" s="87" t="s">
        <v>508</v>
      </c>
      <c r="L49" s="87" t="s">
        <v>508</v>
      </c>
      <c r="M49" s="88" t="s">
        <v>508</v>
      </c>
    </row>
    <row r="50" spans="2:13" ht="27.75" customHeight="1">
      <c r="B50" s="1242" t="s">
        <v>33</v>
      </c>
      <c r="C50" s="1243"/>
      <c r="D50" s="91"/>
      <c r="E50" s="1248" t="s">
        <v>34</v>
      </c>
      <c r="F50" s="1248"/>
      <c r="G50" s="1248"/>
      <c r="H50" s="1249"/>
      <c r="I50" s="86">
        <v>5131</v>
      </c>
      <c r="J50" s="87">
        <v>5098</v>
      </c>
      <c r="K50" s="87">
        <v>5583</v>
      </c>
      <c r="L50" s="87">
        <v>5688</v>
      </c>
      <c r="M50" s="88">
        <v>5820</v>
      </c>
    </row>
    <row r="51" spans="2:13" ht="27.75" customHeight="1">
      <c r="B51" s="1244"/>
      <c r="C51" s="1245"/>
      <c r="D51" s="85"/>
      <c r="E51" s="1248" t="s">
        <v>35</v>
      </c>
      <c r="F51" s="1248"/>
      <c r="G51" s="1248"/>
      <c r="H51" s="1249"/>
      <c r="I51" s="86">
        <v>335</v>
      </c>
      <c r="J51" s="87">
        <v>304</v>
      </c>
      <c r="K51" s="87">
        <v>311</v>
      </c>
      <c r="L51" s="87">
        <v>281</v>
      </c>
      <c r="M51" s="88">
        <v>689</v>
      </c>
    </row>
    <row r="52" spans="2:13" ht="27.75" customHeight="1">
      <c r="B52" s="1246"/>
      <c r="C52" s="1247"/>
      <c r="D52" s="85"/>
      <c r="E52" s="1248" t="s">
        <v>36</v>
      </c>
      <c r="F52" s="1248"/>
      <c r="G52" s="1248"/>
      <c r="H52" s="1249"/>
      <c r="I52" s="86">
        <v>8794</v>
      </c>
      <c r="J52" s="87">
        <v>8454</v>
      </c>
      <c r="K52" s="87">
        <v>8309</v>
      </c>
      <c r="L52" s="87">
        <v>8101</v>
      </c>
      <c r="M52" s="88">
        <v>8242</v>
      </c>
    </row>
    <row r="53" spans="2:13" ht="27.75" customHeight="1" thickBot="1">
      <c r="B53" s="1250" t="s">
        <v>37</v>
      </c>
      <c r="C53" s="1251"/>
      <c r="D53" s="92"/>
      <c r="E53" s="1252" t="s">
        <v>38</v>
      </c>
      <c r="F53" s="1252"/>
      <c r="G53" s="1252"/>
      <c r="H53" s="1253"/>
      <c r="I53" s="93">
        <v>-395</v>
      </c>
      <c r="J53" s="94">
        <v>-598</v>
      </c>
      <c r="K53" s="94">
        <v>-1377</v>
      </c>
      <c r="L53" s="94">
        <v>-1683</v>
      </c>
      <c r="M53" s="95">
        <v>-2147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iKXDug/qcG/ZE3yS10sWsRrJf4YRBAnM5ChwKoHxCLu2GxKYGMUAA/lbTyHWkuomq3pa2vNMw9RVMcBECtadg==" saltValue="yN9HvFocLysg94lSHMYs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553</v>
      </c>
      <c r="G54" s="104" t="s">
        <v>554</v>
      </c>
      <c r="H54" s="105" t="s">
        <v>555</v>
      </c>
    </row>
    <row r="55" spans="2:8" ht="52.5" customHeight="1">
      <c r="B55" s="106"/>
      <c r="C55" s="1269" t="s">
        <v>41</v>
      </c>
      <c r="D55" s="1269"/>
      <c r="E55" s="1270"/>
      <c r="F55" s="107">
        <v>3523</v>
      </c>
      <c r="G55" s="107">
        <v>3378</v>
      </c>
      <c r="H55" s="108">
        <v>3165</v>
      </c>
    </row>
    <row r="56" spans="2:8" ht="52.5" customHeight="1">
      <c r="B56" s="109"/>
      <c r="C56" s="1271" t="s">
        <v>42</v>
      </c>
      <c r="D56" s="1271"/>
      <c r="E56" s="1272"/>
      <c r="F56" s="110">
        <v>565</v>
      </c>
      <c r="G56" s="110">
        <v>570</v>
      </c>
      <c r="H56" s="111">
        <v>770</v>
      </c>
    </row>
    <row r="57" spans="2:8" ht="53.25" customHeight="1">
      <c r="B57" s="109"/>
      <c r="C57" s="1273" t="s">
        <v>43</v>
      </c>
      <c r="D57" s="1273"/>
      <c r="E57" s="1274"/>
      <c r="F57" s="112">
        <v>2270</v>
      </c>
      <c r="G57" s="112">
        <v>2507</v>
      </c>
      <c r="H57" s="113">
        <v>2601</v>
      </c>
    </row>
    <row r="58" spans="2:8" ht="45.75" customHeight="1">
      <c r="B58" s="114"/>
      <c r="C58" s="1261" t="s">
        <v>580</v>
      </c>
      <c r="D58" s="1262"/>
      <c r="E58" s="1263"/>
      <c r="F58" s="115">
        <v>1107</v>
      </c>
      <c r="G58" s="115">
        <v>1109</v>
      </c>
      <c r="H58" s="116">
        <v>1111</v>
      </c>
    </row>
    <row r="59" spans="2:8" ht="45.75" customHeight="1">
      <c r="B59" s="114"/>
      <c r="C59" s="1261" t="s">
        <v>581</v>
      </c>
      <c r="D59" s="1262"/>
      <c r="E59" s="1263"/>
      <c r="F59" s="115">
        <v>519</v>
      </c>
      <c r="G59" s="115">
        <v>520</v>
      </c>
      <c r="H59" s="116">
        <v>521</v>
      </c>
    </row>
    <row r="60" spans="2:8" ht="45.75" customHeight="1">
      <c r="B60" s="114"/>
      <c r="C60" s="1261" t="s">
        <v>582</v>
      </c>
      <c r="D60" s="1262"/>
      <c r="E60" s="1263"/>
      <c r="F60" s="115">
        <v>119</v>
      </c>
      <c r="G60" s="115">
        <v>315</v>
      </c>
      <c r="H60" s="116">
        <v>403</v>
      </c>
    </row>
    <row r="61" spans="2:8" ht="45.75" customHeight="1">
      <c r="B61" s="114"/>
      <c r="C61" s="1261" t="s">
        <v>583</v>
      </c>
      <c r="D61" s="1262"/>
      <c r="E61" s="1263"/>
      <c r="F61" s="115">
        <v>330</v>
      </c>
      <c r="G61" s="115">
        <v>360</v>
      </c>
      <c r="H61" s="116">
        <v>360</v>
      </c>
    </row>
    <row r="62" spans="2:8" ht="45.75" customHeight="1" thickBot="1">
      <c r="B62" s="117"/>
      <c r="C62" s="1264" t="s">
        <v>584</v>
      </c>
      <c r="D62" s="1265"/>
      <c r="E62" s="1266"/>
      <c r="F62" s="118">
        <v>79</v>
      </c>
      <c r="G62" s="118">
        <v>87</v>
      </c>
      <c r="H62" s="119">
        <v>96</v>
      </c>
    </row>
    <row r="63" spans="2:8" ht="52.5" customHeight="1" thickBot="1">
      <c r="B63" s="120"/>
      <c r="C63" s="1267" t="s">
        <v>44</v>
      </c>
      <c r="D63" s="1267"/>
      <c r="E63" s="1268"/>
      <c r="F63" s="121">
        <v>6358</v>
      </c>
      <c r="G63" s="121">
        <v>6455</v>
      </c>
      <c r="H63" s="122">
        <v>6536</v>
      </c>
    </row>
    <row r="64" spans="2:8" ht="15" customHeight="1"/>
    <row r="65" ht="0" hidden="1" customHeight="1"/>
    <row r="66" ht="0" hidden="1" customHeight="1"/>
  </sheetData>
  <sheetProtection algorithmName="SHA-512" hashValue="yX1cXeygfRu98i9oDdH9nVBpFFTgeHPgdJ6L+5fLbemk/GSw2NYPKS0meRJSvgZrlKt0AuRYL5TC+zcZFF+IhA==" saltValue="8itAnx80t02mFdyEumWx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596</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588</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551</v>
      </c>
      <c r="BQ50" s="1290"/>
      <c r="BR50" s="1290"/>
      <c r="BS50" s="1290"/>
      <c r="BT50" s="1290"/>
      <c r="BU50" s="1290"/>
      <c r="BV50" s="1290"/>
      <c r="BW50" s="1290"/>
      <c r="BX50" s="1290" t="s">
        <v>552</v>
      </c>
      <c r="BY50" s="1290"/>
      <c r="BZ50" s="1290"/>
      <c r="CA50" s="1290"/>
      <c r="CB50" s="1290"/>
      <c r="CC50" s="1290"/>
      <c r="CD50" s="1290"/>
      <c r="CE50" s="1290"/>
      <c r="CF50" s="1290" t="s">
        <v>553</v>
      </c>
      <c r="CG50" s="1290"/>
      <c r="CH50" s="1290"/>
      <c r="CI50" s="1290"/>
      <c r="CJ50" s="1290"/>
      <c r="CK50" s="1290"/>
      <c r="CL50" s="1290"/>
      <c r="CM50" s="1290"/>
      <c r="CN50" s="1290" t="s">
        <v>554</v>
      </c>
      <c r="CO50" s="1290"/>
      <c r="CP50" s="1290"/>
      <c r="CQ50" s="1290"/>
      <c r="CR50" s="1290"/>
      <c r="CS50" s="1290"/>
      <c r="CT50" s="1290"/>
      <c r="CU50" s="1290"/>
      <c r="CV50" s="1290" t="s">
        <v>555</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589</v>
      </c>
      <c r="AO51" s="1293"/>
      <c r="AP51" s="1293"/>
      <c r="AQ51" s="1293"/>
      <c r="AR51" s="1293"/>
      <c r="AS51" s="1293"/>
      <c r="AT51" s="1293"/>
      <c r="AU51" s="1293"/>
      <c r="AV51" s="1293"/>
      <c r="AW51" s="1293"/>
      <c r="AX51" s="1293"/>
      <c r="AY51" s="1293"/>
      <c r="AZ51" s="1293"/>
      <c r="BA51" s="1293"/>
      <c r="BB51" s="1293" t="s">
        <v>590</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591</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51.8</v>
      </c>
      <c r="CG53" s="1276"/>
      <c r="CH53" s="1276"/>
      <c r="CI53" s="1276"/>
      <c r="CJ53" s="1276"/>
      <c r="CK53" s="1276"/>
      <c r="CL53" s="1276"/>
      <c r="CM53" s="1276"/>
      <c r="CN53" s="1276">
        <v>57.5</v>
      </c>
      <c r="CO53" s="1276"/>
      <c r="CP53" s="1276"/>
      <c r="CQ53" s="1276"/>
      <c r="CR53" s="1276"/>
      <c r="CS53" s="1276"/>
      <c r="CT53" s="1276"/>
      <c r="CU53" s="1276"/>
      <c r="CV53" s="1276">
        <v>58.6</v>
      </c>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592</v>
      </c>
      <c r="AO55" s="1290"/>
      <c r="AP55" s="1290"/>
      <c r="AQ55" s="1290"/>
      <c r="AR55" s="1290"/>
      <c r="AS55" s="1290"/>
      <c r="AT55" s="1290"/>
      <c r="AU55" s="1290"/>
      <c r="AV55" s="1290"/>
      <c r="AW55" s="1290"/>
      <c r="AX55" s="1290"/>
      <c r="AY55" s="1290"/>
      <c r="AZ55" s="1290"/>
      <c r="BA55" s="1290"/>
      <c r="BB55" s="1293" t="s">
        <v>590</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44.9</v>
      </c>
      <c r="CG55" s="1276"/>
      <c r="CH55" s="1276"/>
      <c r="CI55" s="1276"/>
      <c r="CJ55" s="1276"/>
      <c r="CK55" s="1276"/>
      <c r="CL55" s="1276"/>
      <c r="CM55" s="1276"/>
      <c r="CN55" s="1276">
        <v>32.9</v>
      </c>
      <c r="CO55" s="1276"/>
      <c r="CP55" s="1276"/>
      <c r="CQ55" s="1276"/>
      <c r="CR55" s="1276"/>
      <c r="CS55" s="1276"/>
      <c r="CT55" s="1276"/>
      <c r="CU55" s="1276"/>
      <c r="CV55" s="1276">
        <v>28.5</v>
      </c>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591</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61.9</v>
      </c>
      <c r="CG57" s="1276"/>
      <c r="CH57" s="1276"/>
      <c r="CI57" s="1276"/>
      <c r="CJ57" s="1276"/>
      <c r="CK57" s="1276"/>
      <c r="CL57" s="1276"/>
      <c r="CM57" s="1276"/>
      <c r="CN57" s="1276">
        <v>57</v>
      </c>
      <c r="CO57" s="1276"/>
      <c r="CP57" s="1276"/>
      <c r="CQ57" s="1276"/>
      <c r="CR57" s="1276"/>
      <c r="CS57" s="1276"/>
      <c r="CT57" s="1276"/>
      <c r="CU57" s="1276"/>
      <c r="CV57" s="1276">
        <v>56.7</v>
      </c>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593</v>
      </c>
    </row>
    <row r="64" spans="1:109">
      <c r="B64" s="374"/>
      <c r="G64" s="381"/>
      <c r="I64" s="394"/>
      <c r="J64" s="394"/>
      <c r="K64" s="394"/>
      <c r="L64" s="394"/>
      <c r="M64" s="394"/>
      <c r="N64" s="395"/>
      <c r="AM64" s="381"/>
      <c r="AN64" s="381" t="s">
        <v>587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595</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588</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551</v>
      </c>
      <c r="BQ72" s="1290"/>
      <c r="BR72" s="1290"/>
      <c r="BS72" s="1290"/>
      <c r="BT72" s="1290"/>
      <c r="BU72" s="1290"/>
      <c r="BV72" s="1290"/>
      <c r="BW72" s="1290"/>
      <c r="BX72" s="1290" t="s">
        <v>552</v>
      </c>
      <c r="BY72" s="1290"/>
      <c r="BZ72" s="1290"/>
      <c r="CA72" s="1290"/>
      <c r="CB72" s="1290"/>
      <c r="CC72" s="1290"/>
      <c r="CD72" s="1290"/>
      <c r="CE72" s="1290"/>
      <c r="CF72" s="1290" t="s">
        <v>553</v>
      </c>
      <c r="CG72" s="1290"/>
      <c r="CH72" s="1290"/>
      <c r="CI72" s="1290"/>
      <c r="CJ72" s="1290"/>
      <c r="CK72" s="1290"/>
      <c r="CL72" s="1290"/>
      <c r="CM72" s="1290"/>
      <c r="CN72" s="1290" t="s">
        <v>554</v>
      </c>
      <c r="CO72" s="1290"/>
      <c r="CP72" s="1290"/>
      <c r="CQ72" s="1290"/>
      <c r="CR72" s="1290"/>
      <c r="CS72" s="1290"/>
      <c r="CT72" s="1290"/>
      <c r="CU72" s="1290"/>
      <c r="CV72" s="1290" t="s">
        <v>555</v>
      </c>
      <c r="CW72" s="1290"/>
      <c r="CX72" s="1290"/>
      <c r="CY72" s="1290"/>
      <c r="CZ72" s="1290"/>
      <c r="DA72" s="1290"/>
      <c r="DB72" s="1290"/>
      <c r="DC72" s="1290"/>
    </row>
    <row r="73" spans="2:107">
      <c r="B73" s="374"/>
      <c r="G73" s="1291"/>
      <c r="H73" s="1291"/>
      <c r="I73" s="1291"/>
      <c r="J73" s="1291"/>
      <c r="K73" s="1296"/>
      <c r="L73" s="1296"/>
      <c r="M73" s="1296"/>
      <c r="N73" s="1296"/>
      <c r="AM73" s="383"/>
      <c r="AN73" s="1293" t="s">
        <v>589</v>
      </c>
      <c r="AO73" s="1293"/>
      <c r="AP73" s="1293"/>
      <c r="AQ73" s="1293"/>
      <c r="AR73" s="1293"/>
      <c r="AS73" s="1293"/>
      <c r="AT73" s="1293"/>
      <c r="AU73" s="1293"/>
      <c r="AV73" s="1293"/>
      <c r="AW73" s="1293"/>
      <c r="AX73" s="1293"/>
      <c r="AY73" s="1293"/>
      <c r="AZ73" s="1293"/>
      <c r="BA73" s="1293"/>
      <c r="BB73" s="1293" t="s">
        <v>590</v>
      </c>
      <c r="BC73" s="1293"/>
      <c r="BD73" s="1293"/>
      <c r="BE73" s="1293"/>
      <c r="BF73" s="1293"/>
      <c r="BG73" s="1293"/>
      <c r="BH73" s="1293"/>
      <c r="BI73" s="1293"/>
      <c r="BJ73" s="1293"/>
      <c r="BK73" s="1293"/>
      <c r="BL73" s="1293"/>
      <c r="BM73" s="1293"/>
      <c r="BN73" s="1293"/>
      <c r="BO73" s="1293"/>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594</v>
      </c>
      <c r="BC75" s="1293"/>
      <c r="BD75" s="1293"/>
      <c r="BE75" s="1293"/>
      <c r="BF75" s="1293"/>
      <c r="BG75" s="1293"/>
      <c r="BH75" s="1293"/>
      <c r="BI75" s="1293"/>
      <c r="BJ75" s="1293"/>
      <c r="BK75" s="1293"/>
      <c r="BL75" s="1293"/>
      <c r="BM75" s="1293"/>
      <c r="BN75" s="1293"/>
      <c r="BO75" s="1293"/>
      <c r="BP75" s="1276">
        <v>11.4</v>
      </c>
      <c r="BQ75" s="1276"/>
      <c r="BR75" s="1276"/>
      <c r="BS75" s="1276"/>
      <c r="BT75" s="1276"/>
      <c r="BU75" s="1276"/>
      <c r="BV75" s="1276"/>
      <c r="BW75" s="1276"/>
      <c r="BX75" s="1276">
        <v>9.5</v>
      </c>
      <c r="BY75" s="1276"/>
      <c r="BZ75" s="1276"/>
      <c r="CA75" s="1276"/>
      <c r="CB75" s="1276"/>
      <c r="CC75" s="1276"/>
      <c r="CD75" s="1276"/>
      <c r="CE75" s="1276"/>
      <c r="CF75" s="1276">
        <v>7.7</v>
      </c>
      <c r="CG75" s="1276"/>
      <c r="CH75" s="1276"/>
      <c r="CI75" s="1276"/>
      <c r="CJ75" s="1276"/>
      <c r="CK75" s="1276"/>
      <c r="CL75" s="1276"/>
      <c r="CM75" s="1276"/>
      <c r="CN75" s="1276">
        <v>6.6</v>
      </c>
      <c r="CO75" s="1276"/>
      <c r="CP75" s="1276"/>
      <c r="CQ75" s="1276"/>
      <c r="CR75" s="1276"/>
      <c r="CS75" s="1276"/>
      <c r="CT75" s="1276"/>
      <c r="CU75" s="1276"/>
      <c r="CV75" s="1276">
        <v>6.3</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592</v>
      </c>
      <c r="AO77" s="1290"/>
      <c r="AP77" s="1290"/>
      <c r="AQ77" s="1290"/>
      <c r="AR77" s="1290"/>
      <c r="AS77" s="1290"/>
      <c r="AT77" s="1290"/>
      <c r="AU77" s="1290"/>
      <c r="AV77" s="1290"/>
      <c r="AW77" s="1290"/>
      <c r="AX77" s="1290"/>
      <c r="AY77" s="1290"/>
      <c r="AZ77" s="1290"/>
      <c r="BA77" s="1290"/>
      <c r="BB77" s="1293" t="s">
        <v>590</v>
      </c>
      <c r="BC77" s="1293"/>
      <c r="BD77" s="1293"/>
      <c r="BE77" s="1293"/>
      <c r="BF77" s="1293"/>
      <c r="BG77" s="1293"/>
      <c r="BH77" s="1293"/>
      <c r="BI77" s="1293"/>
      <c r="BJ77" s="1293"/>
      <c r="BK77" s="1293"/>
      <c r="BL77" s="1293"/>
      <c r="BM77" s="1293"/>
      <c r="BN77" s="1293"/>
      <c r="BO77" s="1293"/>
      <c r="BP77" s="1276">
        <v>54.6</v>
      </c>
      <c r="BQ77" s="1276"/>
      <c r="BR77" s="1276"/>
      <c r="BS77" s="1276"/>
      <c r="BT77" s="1276"/>
      <c r="BU77" s="1276"/>
      <c r="BV77" s="1276"/>
      <c r="BW77" s="1276"/>
      <c r="BX77" s="1276">
        <v>48.7</v>
      </c>
      <c r="BY77" s="1276"/>
      <c r="BZ77" s="1276"/>
      <c r="CA77" s="1276"/>
      <c r="CB77" s="1276"/>
      <c r="CC77" s="1276"/>
      <c r="CD77" s="1276"/>
      <c r="CE77" s="1276"/>
      <c r="CF77" s="1276">
        <v>44.9</v>
      </c>
      <c r="CG77" s="1276"/>
      <c r="CH77" s="1276"/>
      <c r="CI77" s="1276"/>
      <c r="CJ77" s="1276"/>
      <c r="CK77" s="1276"/>
      <c r="CL77" s="1276"/>
      <c r="CM77" s="1276"/>
      <c r="CN77" s="1276">
        <v>32.9</v>
      </c>
      <c r="CO77" s="1276"/>
      <c r="CP77" s="1276"/>
      <c r="CQ77" s="1276"/>
      <c r="CR77" s="1276"/>
      <c r="CS77" s="1276"/>
      <c r="CT77" s="1276"/>
      <c r="CU77" s="1276"/>
      <c r="CV77" s="1276">
        <v>28.5</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594</v>
      </c>
      <c r="BC79" s="1293"/>
      <c r="BD79" s="1293"/>
      <c r="BE79" s="1293"/>
      <c r="BF79" s="1293"/>
      <c r="BG79" s="1293"/>
      <c r="BH79" s="1293"/>
      <c r="BI79" s="1293"/>
      <c r="BJ79" s="1293"/>
      <c r="BK79" s="1293"/>
      <c r="BL79" s="1293"/>
      <c r="BM79" s="1293"/>
      <c r="BN79" s="1293"/>
      <c r="BO79" s="1293"/>
      <c r="BP79" s="1276">
        <v>11.2</v>
      </c>
      <c r="BQ79" s="1276"/>
      <c r="BR79" s="1276"/>
      <c r="BS79" s="1276"/>
      <c r="BT79" s="1276"/>
      <c r="BU79" s="1276"/>
      <c r="BV79" s="1276"/>
      <c r="BW79" s="1276"/>
      <c r="BX79" s="1276">
        <v>10.4</v>
      </c>
      <c r="BY79" s="1276"/>
      <c r="BZ79" s="1276"/>
      <c r="CA79" s="1276"/>
      <c r="CB79" s="1276"/>
      <c r="CC79" s="1276"/>
      <c r="CD79" s="1276"/>
      <c r="CE79" s="1276"/>
      <c r="CF79" s="1276">
        <v>8.5</v>
      </c>
      <c r="CG79" s="1276"/>
      <c r="CH79" s="1276"/>
      <c r="CI79" s="1276"/>
      <c r="CJ79" s="1276"/>
      <c r="CK79" s="1276"/>
      <c r="CL79" s="1276"/>
      <c r="CM79" s="1276"/>
      <c r="CN79" s="1276">
        <v>8.1999999999999993</v>
      </c>
      <c r="CO79" s="1276"/>
      <c r="CP79" s="1276"/>
      <c r="CQ79" s="1276"/>
      <c r="CR79" s="1276"/>
      <c r="CS79" s="1276"/>
      <c r="CT79" s="1276"/>
      <c r="CU79" s="1276"/>
      <c r="CV79" s="1276">
        <v>8</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0YjDtUxdGalZbNkYbW6XINT8hgge+vasKyriwY5B4eQ2e/RTuVHBoPT5M1RGoO3QkgwfJmTOUNpDE6lKA9efA==" saltValue="bKFMew7+JVIuekyL1wHKe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HPltoXn3yPspNUVlq6Cu31bm/BnQ+56DdTSq28KqW0N3+W+mQy4VGhTinEk64gWaTGffg8hm4xr26DOWQqlnA==" saltValue="RKAxJC911StGTZ4EC5NoP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eSYJSK/7wlxXA8nRlbhytZGyid7FNRRSxlCP96t6uNHuKirAnumic/3lE+xDhvvKHs1lCwrZzQzc4lPf1Aaow==" saltValue="m7EkjscITo81eX80nOvBC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548</v>
      </c>
      <c r="G2" s="136"/>
      <c r="H2" s="137"/>
    </row>
    <row r="3" spans="1:8">
      <c r="A3" s="133" t="s">
        <v>541</v>
      </c>
      <c r="B3" s="138"/>
      <c r="C3" s="139"/>
      <c r="D3" s="140">
        <v>67562</v>
      </c>
      <c r="E3" s="141"/>
      <c r="F3" s="142">
        <v>74444</v>
      </c>
      <c r="G3" s="143"/>
      <c r="H3" s="144"/>
    </row>
    <row r="4" spans="1:8">
      <c r="A4" s="145"/>
      <c r="B4" s="146"/>
      <c r="C4" s="147"/>
      <c r="D4" s="148">
        <v>44222</v>
      </c>
      <c r="E4" s="149"/>
      <c r="F4" s="150">
        <v>34175</v>
      </c>
      <c r="G4" s="151"/>
      <c r="H4" s="152"/>
    </row>
    <row r="5" spans="1:8">
      <c r="A5" s="133" t="s">
        <v>543</v>
      </c>
      <c r="B5" s="138"/>
      <c r="C5" s="139"/>
      <c r="D5" s="140">
        <v>87101</v>
      </c>
      <c r="E5" s="141"/>
      <c r="F5" s="142">
        <v>85205</v>
      </c>
      <c r="G5" s="143"/>
      <c r="H5" s="144"/>
    </row>
    <row r="6" spans="1:8">
      <c r="A6" s="145"/>
      <c r="B6" s="146"/>
      <c r="C6" s="147"/>
      <c r="D6" s="148">
        <v>55168</v>
      </c>
      <c r="E6" s="149"/>
      <c r="F6" s="150">
        <v>38847</v>
      </c>
      <c r="G6" s="151"/>
      <c r="H6" s="152"/>
    </row>
    <row r="7" spans="1:8">
      <c r="A7" s="133" t="s">
        <v>544</v>
      </c>
      <c r="B7" s="138"/>
      <c r="C7" s="139"/>
      <c r="D7" s="140">
        <v>80753</v>
      </c>
      <c r="E7" s="141"/>
      <c r="F7" s="142">
        <v>77577</v>
      </c>
      <c r="G7" s="143"/>
      <c r="H7" s="144"/>
    </row>
    <row r="8" spans="1:8">
      <c r="A8" s="145"/>
      <c r="B8" s="146"/>
      <c r="C8" s="147"/>
      <c r="D8" s="148">
        <v>46339</v>
      </c>
      <c r="E8" s="149"/>
      <c r="F8" s="150">
        <v>40870</v>
      </c>
      <c r="G8" s="151"/>
      <c r="H8" s="152"/>
    </row>
    <row r="9" spans="1:8">
      <c r="A9" s="133" t="s">
        <v>545</v>
      </c>
      <c r="B9" s="138"/>
      <c r="C9" s="139"/>
      <c r="D9" s="140">
        <v>91308</v>
      </c>
      <c r="E9" s="141"/>
      <c r="F9" s="142">
        <v>67293</v>
      </c>
      <c r="G9" s="143"/>
      <c r="H9" s="144"/>
    </row>
    <row r="10" spans="1:8">
      <c r="A10" s="145"/>
      <c r="B10" s="146"/>
      <c r="C10" s="147"/>
      <c r="D10" s="148">
        <v>50766</v>
      </c>
      <c r="E10" s="149"/>
      <c r="F10" s="150">
        <v>35076</v>
      </c>
      <c r="G10" s="151"/>
      <c r="H10" s="152"/>
    </row>
    <row r="11" spans="1:8">
      <c r="A11" s="133" t="s">
        <v>546</v>
      </c>
      <c r="B11" s="138"/>
      <c r="C11" s="139"/>
      <c r="D11" s="140">
        <v>111032</v>
      </c>
      <c r="E11" s="141"/>
      <c r="F11" s="142">
        <v>67343</v>
      </c>
      <c r="G11" s="143"/>
      <c r="H11" s="144"/>
    </row>
    <row r="12" spans="1:8">
      <c r="A12" s="145"/>
      <c r="B12" s="146"/>
      <c r="C12" s="153"/>
      <c r="D12" s="148">
        <v>72514</v>
      </c>
      <c r="E12" s="149"/>
      <c r="F12" s="150">
        <v>32865</v>
      </c>
      <c r="G12" s="151"/>
      <c r="H12" s="152"/>
    </row>
    <row r="13" spans="1:8">
      <c r="A13" s="133"/>
      <c r="B13" s="138"/>
      <c r="C13" s="154"/>
      <c r="D13" s="155">
        <v>87551</v>
      </c>
      <c r="E13" s="156"/>
      <c r="F13" s="157">
        <v>74372</v>
      </c>
      <c r="G13" s="158"/>
      <c r="H13" s="144"/>
    </row>
    <row r="14" spans="1:8">
      <c r="A14" s="145"/>
      <c r="B14" s="146"/>
      <c r="C14" s="147"/>
      <c r="D14" s="148">
        <v>53802</v>
      </c>
      <c r="E14" s="149"/>
      <c r="F14" s="150">
        <v>36367</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4.26</v>
      </c>
      <c r="C19" s="159">
        <f>ROUND(VALUE(SUBSTITUTE(実質収支比率等に係る経年分析!G$48,"▲","-")),2)</f>
        <v>7.62</v>
      </c>
      <c r="D19" s="159">
        <f>ROUND(VALUE(SUBSTITUTE(実質収支比率等に係る経年分析!H$48,"▲","-")),2)</f>
        <v>5.9</v>
      </c>
      <c r="E19" s="159">
        <f>ROUND(VALUE(SUBSTITUTE(実質収支比率等に係る経年分析!I$48,"▲","-")),2)</f>
        <v>4.6100000000000003</v>
      </c>
      <c r="F19" s="159">
        <f>ROUND(VALUE(SUBSTITUTE(実質収支比率等に係る経年分析!J$48,"▲","-")),2)</f>
        <v>5.23</v>
      </c>
    </row>
    <row r="20" spans="1:11">
      <c r="A20" s="159" t="s">
        <v>48</v>
      </c>
      <c r="B20" s="159">
        <f>ROUND(VALUE(SUBSTITUTE(実質収支比率等に係る経年分析!F$47,"▲","-")),2)</f>
        <v>49.87</v>
      </c>
      <c r="C20" s="159">
        <f>ROUND(VALUE(SUBSTITUTE(実質収支比率等に係る経年分析!G$47,"▲","-")),2)</f>
        <v>51.1</v>
      </c>
      <c r="D20" s="159">
        <f>ROUND(VALUE(SUBSTITUTE(実質収支比率等に係る経年分析!H$47,"▲","-")),2)</f>
        <v>54.75</v>
      </c>
      <c r="E20" s="159">
        <f>ROUND(VALUE(SUBSTITUTE(実質収支比率等に係る経年分析!I$47,"▲","-")),2)</f>
        <v>53.95</v>
      </c>
      <c r="F20" s="159">
        <f>ROUND(VALUE(SUBSTITUTE(実質収支比率等に係る経年分析!J$47,"▲","-")),2)</f>
        <v>52.44</v>
      </c>
    </row>
    <row r="21" spans="1:11">
      <c r="A21" s="159" t="s">
        <v>49</v>
      </c>
      <c r="B21" s="159">
        <f>IF(ISNUMBER(VALUE(SUBSTITUTE(実質収支比率等に係る経年分析!F$49,"▲","-"))),ROUND(VALUE(SUBSTITUTE(実質収支比率等に係る経年分析!F$49,"▲","-")),2),NA())</f>
        <v>4.3600000000000003</v>
      </c>
      <c r="C21" s="159">
        <f>IF(ISNUMBER(VALUE(SUBSTITUTE(実質収支比率等に係る経年分析!G$49,"▲","-"))),ROUND(VALUE(SUBSTITUTE(実質収支比率等に係る経年分析!G$49,"▲","-")),2),NA())</f>
        <v>3.73</v>
      </c>
      <c r="D21" s="159">
        <f>IF(ISNUMBER(VALUE(SUBSTITUTE(実質収支比率等に係る経年分析!H$49,"▲","-"))),ROUND(VALUE(SUBSTITUTE(実質収支比率等に係る経年分析!H$49,"▲","-")),2),NA())</f>
        <v>2.88</v>
      </c>
      <c r="E21" s="159">
        <f>IF(ISNUMBER(VALUE(SUBSTITUTE(実質収支比率等に係る経年分析!I$49,"▲","-"))),ROUND(VALUE(SUBSTITUTE(実質収支比率等に係る経年分析!I$49,"▲","-")),2),NA())</f>
        <v>-3.77</v>
      </c>
      <c r="F21" s="159">
        <f>IF(ISNUMBER(VALUE(SUBSTITUTE(実質収支比率等に係る経年分析!J$49,"▲","-"))),ROUND(VALUE(SUBSTITUTE(実質収支比率等に係る経年分析!J$49,"▲","-")),2),NA())</f>
        <v>-3.09</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0.59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0.69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0.95</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介護保険事業特別会計（介護サービス事業勘定）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0.12</v>
      </c>
    </row>
    <row r="32" spans="1:11">
      <c r="A32" s="160" t="str">
        <f>IF(連結実質赤字比率に係る赤字・黒字の構成分析!C$38="",NA(),連結実質赤字比率に係る赤字・黒字の構成分析!C$38)</f>
        <v>介護保険事業特別会計（保険事業勘定）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7.0000000000000007E-2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1.83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1.83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1.55</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2.35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2.2799999999999998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2.5499999999999998</v>
      </c>
    </row>
    <row r="34" spans="1:16">
      <c r="A34" s="160" t="str">
        <f>IF(連結実質赤字比率に係る赤字・黒字の構成分析!C$36="",NA(),連結実質赤字比率に係る赤字・黒字の構成分析!C$36)</f>
        <v>病院事業特別会計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1.41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1.91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2.48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3.16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4.25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5.41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5.89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4.5999999999999996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5.23</v>
      </c>
    </row>
    <row r="36" spans="1:16">
      <c r="A36" s="160" t="str">
        <f>IF(連結実質赤字比率に係る赤字・黒字の構成分析!C$34="",NA(),連結実質赤字比率に係る赤字・黒字の構成分析!C$34)</f>
        <v>上水道事業特別会計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7.83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8.36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8.82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9.5500000000000007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11.9</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1077</v>
      </c>
      <c r="E42" s="161"/>
      <c r="F42" s="161"/>
      <c r="G42" s="161">
        <f>'実質公債費比率（分子）の構造'!L$52</f>
        <v>1105</v>
      </c>
      <c r="H42" s="161"/>
      <c r="I42" s="161"/>
      <c r="J42" s="161">
        <f>'実質公債費比率（分子）の構造'!M$52</f>
        <v>1095</v>
      </c>
      <c r="K42" s="161"/>
      <c r="L42" s="161"/>
      <c r="M42" s="161">
        <f>'実質公債費比率（分子）の構造'!N$52</f>
        <v>1031</v>
      </c>
      <c r="N42" s="161"/>
      <c r="O42" s="161"/>
      <c r="P42" s="161">
        <f>'実質公債費比率（分子）の構造'!O$52</f>
        <v>999</v>
      </c>
    </row>
    <row r="43" spans="1:16">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7</v>
      </c>
      <c r="C44" s="161"/>
      <c r="D44" s="161"/>
      <c r="E44" s="161">
        <f>'実質公債費比率（分子）の構造'!L$50</f>
        <v>6</v>
      </c>
      <c r="F44" s="161"/>
      <c r="G44" s="161"/>
      <c r="H44" s="161">
        <f>'実質公債費比率（分子）の構造'!M$50</f>
        <v>5</v>
      </c>
      <c r="I44" s="161"/>
      <c r="J44" s="161"/>
      <c r="K44" s="161">
        <f>'実質公債費比率（分子）の構造'!N$50</f>
        <v>4</v>
      </c>
      <c r="L44" s="161"/>
      <c r="M44" s="161"/>
      <c r="N44" s="161">
        <f>'実質公債費比率（分子）の構造'!O$50</f>
        <v>3</v>
      </c>
      <c r="O44" s="161"/>
      <c r="P44" s="161"/>
    </row>
    <row r="45" spans="1:16">
      <c r="A45" s="161" t="s">
        <v>59</v>
      </c>
      <c r="B45" s="161">
        <f>'実質公債費比率（分子）の構造'!K$49</f>
        <v>72</v>
      </c>
      <c r="C45" s="161"/>
      <c r="D45" s="161"/>
      <c r="E45" s="161">
        <f>'実質公債費比率（分子）の構造'!L$49</f>
        <v>70</v>
      </c>
      <c r="F45" s="161"/>
      <c r="G45" s="161"/>
      <c r="H45" s="161">
        <f>'実質公債費比率（分子）の構造'!M$49</f>
        <v>71</v>
      </c>
      <c r="I45" s="161"/>
      <c r="J45" s="161"/>
      <c r="K45" s="161">
        <f>'実質公債費比率（分子）の構造'!N$49</f>
        <v>90</v>
      </c>
      <c r="L45" s="161"/>
      <c r="M45" s="161"/>
      <c r="N45" s="161">
        <f>'実質公債費比率（分子）の構造'!O$49</f>
        <v>89</v>
      </c>
      <c r="O45" s="161"/>
      <c r="P45" s="161"/>
    </row>
    <row r="46" spans="1:16">
      <c r="A46" s="161" t="s">
        <v>60</v>
      </c>
      <c r="B46" s="161">
        <f>'実質公債費比率（分子）の構造'!K$48</f>
        <v>60</v>
      </c>
      <c r="C46" s="161"/>
      <c r="D46" s="161"/>
      <c r="E46" s="161">
        <f>'実質公債費比率（分子）の構造'!L$48</f>
        <v>46</v>
      </c>
      <c r="F46" s="161"/>
      <c r="G46" s="161"/>
      <c r="H46" s="161">
        <f>'実質公債費比率（分子）の構造'!M$48</f>
        <v>42</v>
      </c>
      <c r="I46" s="161"/>
      <c r="J46" s="161"/>
      <c r="K46" s="161">
        <f>'実質公債費比率（分子）の構造'!N$48</f>
        <v>34</v>
      </c>
      <c r="L46" s="161"/>
      <c r="M46" s="161"/>
      <c r="N46" s="161">
        <f>'実質公債費比率（分子）の構造'!O$48</f>
        <v>39</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1437</v>
      </c>
      <c r="C49" s="161"/>
      <c r="D49" s="161"/>
      <c r="E49" s="161">
        <f>'実質公債費比率（分子）の構造'!L$45</f>
        <v>1390</v>
      </c>
      <c r="F49" s="161"/>
      <c r="G49" s="161"/>
      <c r="H49" s="161">
        <f>'実質公債費比率（分子）の構造'!M$45</f>
        <v>1310</v>
      </c>
      <c r="I49" s="161"/>
      <c r="J49" s="161"/>
      <c r="K49" s="161">
        <f>'実質公債費比率（分子）の構造'!N$45</f>
        <v>1227</v>
      </c>
      <c r="L49" s="161"/>
      <c r="M49" s="161"/>
      <c r="N49" s="161">
        <f>'実質公債費比率（分子）の構造'!O$45</f>
        <v>1203</v>
      </c>
      <c r="O49" s="161"/>
      <c r="P49" s="161"/>
    </row>
    <row r="50" spans="1:16">
      <c r="A50" s="161" t="s">
        <v>64</v>
      </c>
      <c r="B50" s="161" t="e">
        <f>NA()</f>
        <v>#N/A</v>
      </c>
      <c r="C50" s="161">
        <f>IF(ISNUMBER('実質公債費比率（分子）の構造'!K$53),'実質公債費比率（分子）の構造'!K$53,NA())</f>
        <v>499</v>
      </c>
      <c r="D50" s="161" t="e">
        <f>NA()</f>
        <v>#N/A</v>
      </c>
      <c r="E50" s="161" t="e">
        <f>NA()</f>
        <v>#N/A</v>
      </c>
      <c r="F50" s="161">
        <f>IF(ISNUMBER('実質公債費比率（分子）の構造'!L$53),'実質公債費比率（分子）の構造'!L$53,NA())</f>
        <v>407</v>
      </c>
      <c r="G50" s="161" t="e">
        <f>NA()</f>
        <v>#N/A</v>
      </c>
      <c r="H50" s="161" t="e">
        <f>NA()</f>
        <v>#N/A</v>
      </c>
      <c r="I50" s="161">
        <f>IF(ISNUMBER('実質公債費比率（分子）の構造'!M$53),'実質公債費比率（分子）の構造'!M$53,NA())</f>
        <v>333</v>
      </c>
      <c r="J50" s="161" t="e">
        <f>NA()</f>
        <v>#N/A</v>
      </c>
      <c r="K50" s="161" t="e">
        <f>NA()</f>
        <v>#N/A</v>
      </c>
      <c r="L50" s="161">
        <f>IF(ISNUMBER('実質公債費比率（分子）の構造'!N$53),'実質公債費比率（分子）の構造'!N$53,NA())</f>
        <v>324</v>
      </c>
      <c r="M50" s="161" t="e">
        <f>NA()</f>
        <v>#N/A</v>
      </c>
      <c r="N50" s="161" t="e">
        <f>NA()</f>
        <v>#N/A</v>
      </c>
      <c r="O50" s="161">
        <f>IF(ISNUMBER('実質公債費比率（分子）の構造'!O$53),'実質公債費比率（分子）の構造'!O$53,NA())</f>
        <v>335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8794</v>
      </c>
      <c r="E56" s="160"/>
      <c r="F56" s="160"/>
      <c r="G56" s="160">
        <f>'将来負担比率（分子）の構造'!J$52</f>
        <v>8454</v>
      </c>
      <c r="H56" s="160"/>
      <c r="I56" s="160"/>
      <c r="J56" s="160">
        <f>'将来負担比率（分子）の構造'!K$52</f>
        <v>8309</v>
      </c>
      <c r="K56" s="160"/>
      <c r="L56" s="160"/>
      <c r="M56" s="160">
        <f>'将来負担比率（分子）の構造'!L$52</f>
        <v>8101</v>
      </c>
      <c r="N56" s="160"/>
      <c r="O56" s="160"/>
      <c r="P56" s="160">
        <f>'将来負担比率（分子）の構造'!M$52</f>
        <v>8242</v>
      </c>
    </row>
    <row r="57" spans="1:16">
      <c r="A57" s="160" t="s">
        <v>35</v>
      </c>
      <c r="B57" s="160"/>
      <c r="C57" s="160"/>
      <c r="D57" s="160">
        <f>'将来負担比率（分子）の構造'!I$51</f>
        <v>335</v>
      </c>
      <c r="E57" s="160"/>
      <c r="F57" s="160"/>
      <c r="G57" s="160">
        <f>'将来負担比率（分子）の構造'!J$51</f>
        <v>304</v>
      </c>
      <c r="H57" s="160"/>
      <c r="I57" s="160"/>
      <c r="J57" s="160">
        <f>'将来負担比率（分子）の構造'!K$51</f>
        <v>311</v>
      </c>
      <c r="K57" s="160"/>
      <c r="L57" s="160"/>
      <c r="M57" s="160">
        <f>'将来負担比率（分子）の構造'!L$51</f>
        <v>281</v>
      </c>
      <c r="N57" s="160"/>
      <c r="O57" s="160"/>
      <c r="P57" s="160">
        <f>'将来負担比率（分子）の構造'!M$51</f>
        <v>689</v>
      </c>
    </row>
    <row r="58" spans="1:16">
      <c r="A58" s="160" t="s">
        <v>34</v>
      </c>
      <c r="B58" s="160"/>
      <c r="C58" s="160"/>
      <c r="D58" s="160">
        <f>'将来負担比率（分子）の構造'!I$50</f>
        <v>5131</v>
      </c>
      <c r="E58" s="160"/>
      <c r="F58" s="160"/>
      <c r="G58" s="160">
        <f>'将来負担比率（分子）の構造'!J$50</f>
        <v>5098</v>
      </c>
      <c r="H58" s="160"/>
      <c r="I58" s="160"/>
      <c r="J58" s="160">
        <f>'将来負担比率（分子）の構造'!K$50</f>
        <v>5583</v>
      </c>
      <c r="K58" s="160"/>
      <c r="L58" s="160"/>
      <c r="M58" s="160">
        <f>'将来負担比率（分子）の構造'!L$50</f>
        <v>5688</v>
      </c>
      <c r="N58" s="160"/>
      <c r="O58" s="160"/>
      <c r="P58" s="160">
        <f>'将来負担比率（分子）の構造'!M$50</f>
        <v>5820</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2441</v>
      </c>
      <c r="C62" s="160"/>
      <c r="D62" s="160"/>
      <c r="E62" s="160">
        <f>'将来負担比率（分子）の構造'!J$45</f>
        <v>2127</v>
      </c>
      <c r="F62" s="160"/>
      <c r="G62" s="160"/>
      <c r="H62" s="160">
        <f>'将来負担比率（分子）の構造'!K$45</f>
        <v>2002</v>
      </c>
      <c r="I62" s="160"/>
      <c r="J62" s="160"/>
      <c r="K62" s="160">
        <f>'将来負担比率（分子）の構造'!L$45</f>
        <v>2020</v>
      </c>
      <c r="L62" s="160"/>
      <c r="M62" s="160"/>
      <c r="N62" s="160">
        <f>'将来負担比率（分子）の構造'!M$45</f>
        <v>1757</v>
      </c>
      <c r="O62" s="160"/>
      <c r="P62" s="160"/>
    </row>
    <row r="63" spans="1:16">
      <c r="A63" s="160" t="s">
        <v>27</v>
      </c>
      <c r="B63" s="160">
        <f>'将来負担比率（分子）の構造'!I$44</f>
        <v>611</v>
      </c>
      <c r="C63" s="160"/>
      <c r="D63" s="160"/>
      <c r="E63" s="160">
        <f>'将来負担比率（分子）の構造'!J$44</f>
        <v>691</v>
      </c>
      <c r="F63" s="160"/>
      <c r="G63" s="160"/>
      <c r="H63" s="160">
        <f>'将来負担比率（分子）の構造'!K$44</f>
        <v>621</v>
      </c>
      <c r="I63" s="160"/>
      <c r="J63" s="160"/>
      <c r="K63" s="160">
        <f>'将来負担比率（分子）の構造'!L$44</f>
        <v>545</v>
      </c>
      <c r="L63" s="160"/>
      <c r="M63" s="160"/>
      <c r="N63" s="160">
        <f>'将来負担比率（分子）の構造'!M$44</f>
        <v>440</v>
      </c>
      <c r="O63" s="160"/>
      <c r="P63" s="160"/>
    </row>
    <row r="64" spans="1:16">
      <c r="A64" s="160" t="s">
        <v>26</v>
      </c>
      <c r="B64" s="160">
        <f>'将来負担比率（分子）の構造'!I$43</f>
        <v>338</v>
      </c>
      <c r="C64" s="160"/>
      <c r="D64" s="160"/>
      <c r="E64" s="160">
        <f>'将来負担比率（分子）の構造'!J$43</f>
        <v>398</v>
      </c>
      <c r="F64" s="160"/>
      <c r="G64" s="160"/>
      <c r="H64" s="160">
        <f>'将来負担比率（分子）の構造'!K$43</f>
        <v>443</v>
      </c>
      <c r="I64" s="160"/>
      <c r="J64" s="160"/>
      <c r="K64" s="160">
        <f>'将来負担比率（分子）の構造'!L$43</f>
        <v>437</v>
      </c>
      <c r="L64" s="160"/>
      <c r="M64" s="160"/>
      <c r="N64" s="160">
        <f>'将来負担比率（分子）の構造'!M$43</f>
        <v>373</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10475</v>
      </c>
      <c r="C66" s="160"/>
      <c r="D66" s="160"/>
      <c r="E66" s="160">
        <f>'将来負担比率（分子）の構造'!J$41</f>
        <v>10043</v>
      </c>
      <c r="F66" s="160"/>
      <c r="G66" s="160"/>
      <c r="H66" s="160">
        <f>'将来負担比率（分子）の構造'!K$41</f>
        <v>9759</v>
      </c>
      <c r="I66" s="160"/>
      <c r="J66" s="160"/>
      <c r="K66" s="160">
        <f>'将来負担比率（分子）の構造'!L$41</f>
        <v>9384</v>
      </c>
      <c r="L66" s="160"/>
      <c r="M66" s="160"/>
      <c r="N66" s="160">
        <f>'将来負担比率（分子）の構造'!M$41</f>
        <v>10034</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3523</v>
      </c>
      <c r="C72" s="164">
        <f>基金残高に係る経年分析!G55</f>
        <v>3378</v>
      </c>
      <c r="D72" s="164">
        <f>基金残高に係る経年分析!H55</f>
        <v>3165</v>
      </c>
    </row>
    <row r="73" spans="1:16">
      <c r="A73" s="163" t="s">
        <v>71</v>
      </c>
      <c r="B73" s="164">
        <f>基金残高に係る経年分析!F56</f>
        <v>565</v>
      </c>
      <c r="C73" s="164">
        <f>基金残高に係る経年分析!G56</f>
        <v>570</v>
      </c>
      <c r="D73" s="164">
        <f>基金残高に係る経年分析!H56</f>
        <v>770</v>
      </c>
    </row>
    <row r="74" spans="1:16">
      <c r="A74" s="163" t="s">
        <v>72</v>
      </c>
      <c r="B74" s="164">
        <f>基金残高に係る経年分析!F57</f>
        <v>2270</v>
      </c>
      <c r="C74" s="164">
        <f>基金残高に係る経年分析!G57</f>
        <v>2507</v>
      </c>
      <c r="D74" s="164">
        <f>基金残高に係る経年分析!H57</f>
        <v>2601</v>
      </c>
    </row>
  </sheetData>
  <sheetProtection algorithmName="SHA-512" hashValue="W1GqzhVKpOiijQeV+PSiQ64k1egk1TLfz/d+y0rm/PQjH3K1w+bAxN4P2QfLoNFD41kvkHQ572GBmzkP1eEKcw==" saltValue="fDjMi1SPC533XuQ0dMcF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1491830</v>
      </c>
      <c r="S5" s="707"/>
      <c r="T5" s="707"/>
      <c r="U5" s="707"/>
      <c r="V5" s="707"/>
      <c r="W5" s="707"/>
      <c r="X5" s="707"/>
      <c r="Y5" s="753"/>
      <c r="Z5" s="771">
        <v>13</v>
      </c>
      <c r="AA5" s="771"/>
      <c r="AB5" s="771"/>
      <c r="AC5" s="771"/>
      <c r="AD5" s="772">
        <v>1491830</v>
      </c>
      <c r="AE5" s="772"/>
      <c r="AF5" s="772"/>
      <c r="AG5" s="772"/>
      <c r="AH5" s="772"/>
      <c r="AI5" s="772"/>
      <c r="AJ5" s="772"/>
      <c r="AK5" s="772"/>
      <c r="AL5" s="754">
        <v>25.5</v>
      </c>
      <c r="AM5" s="723"/>
      <c r="AN5" s="723"/>
      <c r="AO5" s="755"/>
      <c r="AP5" s="740" t="s">
        <v>221</v>
      </c>
      <c r="AQ5" s="741"/>
      <c r="AR5" s="741"/>
      <c r="AS5" s="741"/>
      <c r="AT5" s="741"/>
      <c r="AU5" s="741"/>
      <c r="AV5" s="741"/>
      <c r="AW5" s="741"/>
      <c r="AX5" s="741"/>
      <c r="AY5" s="741"/>
      <c r="AZ5" s="741"/>
      <c r="BA5" s="741"/>
      <c r="BB5" s="741"/>
      <c r="BC5" s="741"/>
      <c r="BD5" s="741"/>
      <c r="BE5" s="741"/>
      <c r="BF5" s="742"/>
      <c r="BG5" s="641">
        <v>1491830</v>
      </c>
      <c r="BH5" s="644"/>
      <c r="BI5" s="644"/>
      <c r="BJ5" s="644"/>
      <c r="BK5" s="644"/>
      <c r="BL5" s="644"/>
      <c r="BM5" s="644"/>
      <c r="BN5" s="645"/>
      <c r="BO5" s="703">
        <v>100</v>
      </c>
      <c r="BP5" s="703"/>
      <c r="BQ5" s="703"/>
      <c r="BR5" s="703"/>
      <c r="BS5" s="704" t="s">
        <v>131</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96009</v>
      </c>
      <c r="S6" s="644"/>
      <c r="T6" s="644"/>
      <c r="U6" s="644"/>
      <c r="V6" s="644"/>
      <c r="W6" s="644"/>
      <c r="X6" s="644"/>
      <c r="Y6" s="645"/>
      <c r="Z6" s="703">
        <v>0.8</v>
      </c>
      <c r="AA6" s="703"/>
      <c r="AB6" s="703"/>
      <c r="AC6" s="703"/>
      <c r="AD6" s="704">
        <v>96009</v>
      </c>
      <c r="AE6" s="704"/>
      <c r="AF6" s="704"/>
      <c r="AG6" s="704"/>
      <c r="AH6" s="704"/>
      <c r="AI6" s="704"/>
      <c r="AJ6" s="704"/>
      <c r="AK6" s="704"/>
      <c r="AL6" s="646">
        <v>1.6</v>
      </c>
      <c r="AM6" s="647"/>
      <c r="AN6" s="647"/>
      <c r="AO6" s="705"/>
      <c r="AP6" s="638" t="s">
        <v>226</v>
      </c>
      <c r="AQ6" s="639"/>
      <c r="AR6" s="639"/>
      <c r="AS6" s="639"/>
      <c r="AT6" s="639"/>
      <c r="AU6" s="639"/>
      <c r="AV6" s="639"/>
      <c r="AW6" s="639"/>
      <c r="AX6" s="639"/>
      <c r="AY6" s="639"/>
      <c r="AZ6" s="639"/>
      <c r="BA6" s="639"/>
      <c r="BB6" s="639"/>
      <c r="BC6" s="639"/>
      <c r="BD6" s="639"/>
      <c r="BE6" s="639"/>
      <c r="BF6" s="640"/>
      <c r="BG6" s="641">
        <v>1491830</v>
      </c>
      <c r="BH6" s="644"/>
      <c r="BI6" s="644"/>
      <c r="BJ6" s="644"/>
      <c r="BK6" s="644"/>
      <c r="BL6" s="644"/>
      <c r="BM6" s="644"/>
      <c r="BN6" s="645"/>
      <c r="BO6" s="703">
        <v>100</v>
      </c>
      <c r="BP6" s="703"/>
      <c r="BQ6" s="703"/>
      <c r="BR6" s="703"/>
      <c r="BS6" s="704" t="s">
        <v>131</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93302</v>
      </c>
      <c r="CS6" s="644"/>
      <c r="CT6" s="644"/>
      <c r="CU6" s="644"/>
      <c r="CV6" s="644"/>
      <c r="CW6" s="644"/>
      <c r="CX6" s="644"/>
      <c r="CY6" s="645"/>
      <c r="CZ6" s="754">
        <v>0.8</v>
      </c>
      <c r="DA6" s="723"/>
      <c r="DB6" s="723"/>
      <c r="DC6" s="757"/>
      <c r="DD6" s="649" t="s">
        <v>131</v>
      </c>
      <c r="DE6" s="644"/>
      <c r="DF6" s="644"/>
      <c r="DG6" s="644"/>
      <c r="DH6" s="644"/>
      <c r="DI6" s="644"/>
      <c r="DJ6" s="644"/>
      <c r="DK6" s="644"/>
      <c r="DL6" s="644"/>
      <c r="DM6" s="644"/>
      <c r="DN6" s="644"/>
      <c r="DO6" s="644"/>
      <c r="DP6" s="645"/>
      <c r="DQ6" s="649">
        <v>93302</v>
      </c>
      <c r="DR6" s="644"/>
      <c r="DS6" s="644"/>
      <c r="DT6" s="644"/>
      <c r="DU6" s="644"/>
      <c r="DV6" s="644"/>
      <c r="DW6" s="644"/>
      <c r="DX6" s="644"/>
      <c r="DY6" s="644"/>
      <c r="DZ6" s="644"/>
      <c r="EA6" s="644"/>
      <c r="EB6" s="644"/>
      <c r="EC6" s="684"/>
    </row>
    <row r="7" spans="2:143" ht="11.25" customHeight="1">
      <c r="B7" s="638" t="s">
        <v>228</v>
      </c>
      <c r="C7" s="639"/>
      <c r="D7" s="639"/>
      <c r="E7" s="639"/>
      <c r="F7" s="639"/>
      <c r="G7" s="639"/>
      <c r="H7" s="639"/>
      <c r="I7" s="639"/>
      <c r="J7" s="639"/>
      <c r="K7" s="639"/>
      <c r="L7" s="639"/>
      <c r="M7" s="639"/>
      <c r="N7" s="639"/>
      <c r="O7" s="639"/>
      <c r="P7" s="639"/>
      <c r="Q7" s="640"/>
      <c r="R7" s="641">
        <v>1898</v>
      </c>
      <c r="S7" s="644"/>
      <c r="T7" s="644"/>
      <c r="U7" s="644"/>
      <c r="V7" s="644"/>
      <c r="W7" s="644"/>
      <c r="X7" s="644"/>
      <c r="Y7" s="645"/>
      <c r="Z7" s="703">
        <v>0</v>
      </c>
      <c r="AA7" s="703"/>
      <c r="AB7" s="703"/>
      <c r="AC7" s="703"/>
      <c r="AD7" s="704">
        <v>1898</v>
      </c>
      <c r="AE7" s="704"/>
      <c r="AF7" s="704"/>
      <c r="AG7" s="704"/>
      <c r="AH7" s="704"/>
      <c r="AI7" s="704"/>
      <c r="AJ7" s="704"/>
      <c r="AK7" s="704"/>
      <c r="AL7" s="646">
        <v>0</v>
      </c>
      <c r="AM7" s="647"/>
      <c r="AN7" s="647"/>
      <c r="AO7" s="705"/>
      <c r="AP7" s="638" t="s">
        <v>229</v>
      </c>
      <c r="AQ7" s="639"/>
      <c r="AR7" s="639"/>
      <c r="AS7" s="639"/>
      <c r="AT7" s="639"/>
      <c r="AU7" s="639"/>
      <c r="AV7" s="639"/>
      <c r="AW7" s="639"/>
      <c r="AX7" s="639"/>
      <c r="AY7" s="639"/>
      <c r="AZ7" s="639"/>
      <c r="BA7" s="639"/>
      <c r="BB7" s="639"/>
      <c r="BC7" s="639"/>
      <c r="BD7" s="639"/>
      <c r="BE7" s="639"/>
      <c r="BF7" s="640"/>
      <c r="BG7" s="641">
        <v>482198</v>
      </c>
      <c r="BH7" s="644"/>
      <c r="BI7" s="644"/>
      <c r="BJ7" s="644"/>
      <c r="BK7" s="644"/>
      <c r="BL7" s="644"/>
      <c r="BM7" s="644"/>
      <c r="BN7" s="645"/>
      <c r="BO7" s="703">
        <v>32.299999999999997</v>
      </c>
      <c r="BP7" s="703"/>
      <c r="BQ7" s="703"/>
      <c r="BR7" s="703"/>
      <c r="BS7" s="704" t="s">
        <v>131</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2646407</v>
      </c>
      <c r="CS7" s="644"/>
      <c r="CT7" s="644"/>
      <c r="CU7" s="644"/>
      <c r="CV7" s="644"/>
      <c r="CW7" s="644"/>
      <c r="CX7" s="644"/>
      <c r="CY7" s="645"/>
      <c r="CZ7" s="703">
        <v>23.8</v>
      </c>
      <c r="DA7" s="703"/>
      <c r="DB7" s="703"/>
      <c r="DC7" s="703"/>
      <c r="DD7" s="649">
        <v>75035</v>
      </c>
      <c r="DE7" s="644"/>
      <c r="DF7" s="644"/>
      <c r="DG7" s="644"/>
      <c r="DH7" s="644"/>
      <c r="DI7" s="644"/>
      <c r="DJ7" s="644"/>
      <c r="DK7" s="644"/>
      <c r="DL7" s="644"/>
      <c r="DM7" s="644"/>
      <c r="DN7" s="644"/>
      <c r="DO7" s="644"/>
      <c r="DP7" s="645"/>
      <c r="DQ7" s="649">
        <v>1412129</v>
      </c>
      <c r="DR7" s="644"/>
      <c r="DS7" s="644"/>
      <c r="DT7" s="644"/>
      <c r="DU7" s="644"/>
      <c r="DV7" s="644"/>
      <c r="DW7" s="644"/>
      <c r="DX7" s="644"/>
      <c r="DY7" s="644"/>
      <c r="DZ7" s="644"/>
      <c r="EA7" s="644"/>
      <c r="EB7" s="644"/>
      <c r="EC7" s="684"/>
    </row>
    <row r="8" spans="2:143" ht="11.25" customHeight="1">
      <c r="B8" s="638" t="s">
        <v>231</v>
      </c>
      <c r="C8" s="639"/>
      <c r="D8" s="639"/>
      <c r="E8" s="639"/>
      <c r="F8" s="639"/>
      <c r="G8" s="639"/>
      <c r="H8" s="639"/>
      <c r="I8" s="639"/>
      <c r="J8" s="639"/>
      <c r="K8" s="639"/>
      <c r="L8" s="639"/>
      <c r="M8" s="639"/>
      <c r="N8" s="639"/>
      <c r="O8" s="639"/>
      <c r="P8" s="639"/>
      <c r="Q8" s="640"/>
      <c r="R8" s="641">
        <v>2310</v>
      </c>
      <c r="S8" s="644"/>
      <c r="T8" s="644"/>
      <c r="U8" s="644"/>
      <c r="V8" s="644"/>
      <c r="W8" s="644"/>
      <c r="X8" s="644"/>
      <c r="Y8" s="645"/>
      <c r="Z8" s="703">
        <v>0</v>
      </c>
      <c r="AA8" s="703"/>
      <c r="AB8" s="703"/>
      <c r="AC8" s="703"/>
      <c r="AD8" s="704">
        <v>2310</v>
      </c>
      <c r="AE8" s="704"/>
      <c r="AF8" s="704"/>
      <c r="AG8" s="704"/>
      <c r="AH8" s="704"/>
      <c r="AI8" s="704"/>
      <c r="AJ8" s="704"/>
      <c r="AK8" s="704"/>
      <c r="AL8" s="646">
        <v>0</v>
      </c>
      <c r="AM8" s="647"/>
      <c r="AN8" s="647"/>
      <c r="AO8" s="705"/>
      <c r="AP8" s="638" t="s">
        <v>232</v>
      </c>
      <c r="AQ8" s="639"/>
      <c r="AR8" s="639"/>
      <c r="AS8" s="639"/>
      <c r="AT8" s="639"/>
      <c r="AU8" s="639"/>
      <c r="AV8" s="639"/>
      <c r="AW8" s="639"/>
      <c r="AX8" s="639"/>
      <c r="AY8" s="639"/>
      <c r="AZ8" s="639"/>
      <c r="BA8" s="639"/>
      <c r="BB8" s="639"/>
      <c r="BC8" s="639"/>
      <c r="BD8" s="639"/>
      <c r="BE8" s="639"/>
      <c r="BF8" s="640"/>
      <c r="BG8" s="641">
        <v>22174</v>
      </c>
      <c r="BH8" s="644"/>
      <c r="BI8" s="644"/>
      <c r="BJ8" s="644"/>
      <c r="BK8" s="644"/>
      <c r="BL8" s="644"/>
      <c r="BM8" s="644"/>
      <c r="BN8" s="645"/>
      <c r="BO8" s="703">
        <v>1.5</v>
      </c>
      <c r="BP8" s="703"/>
      <c r="BQ8" s="703"/>
      <c r="BR8" s="703"/>
      <c r="BS8" s="649" t="s">
        <v>131</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3020524</v>
      </c>
      <c r="CS8" s="644"/>
      <c r="CT8" s="644"/>
      <c r="CU8" s="644"/>
      <c r="CV8" s="644"/>
      <c r="CW8" s="644"/>
      <c r="CX8" s="644"/>
      <c r="CY8" s="645"/>
      <c r="CZ8" s="703">
        <v>27.1</v>
      </c>
      <c r="DA8" s="703"/>
      <c r="DB8" s="703"/>
      <c r="DC8" s="703"/>
      <c r="DD8" s="649">
        <v>12966</v>
      </c>
      <c r="DE8" s="644"/>
      <c r="DF8" s="644"/>
      <c r="DG8" s="644"/>
      <c r="DH8" s="644"/>
      <c r="DI8" s="644"/>
      <c r="DJ8" s="644"/>
      <c r="DK8" s="644"/>
      <c r="DL8" s="644"/>
      <c r="DM8" s="644"/>
      <c r="DN8" s="644"/>
      <c r="DO8" s="644"/>
      <c r="DP8" s="645"/>
      <c r="DQ8" s="649">
        <v>1575987</v>
      </c>
      <c r="DR8" s="644"/>
      <c r="DS8" s="644"/>
      <c r="DT8" s="644"/>
      <c r="DU8" s="644"/>
      <c r="DV8" s="644"/>
      <c r="DW8" s="644"/>
      <c r="DX8" s="644"/>
      <c r="DY8" s="644"/>
      <c r="DZ8" s="644"/>
      <c r="EA8" s="644"/>
      <c r="EB8" s="644"/>
      <c r="EC8" s="684"/>
    </row>
    <row r="9" spans="2:143" ht="11.25" customHeight="1">
      <c r="B9" s="638" t="s">
        <v>234</v>
      </c>
      <c r="C9" s="639"/>
      <c r="D9" s="639"/>
      <c r="E9" s="639"/>
      <c r="F9" s="639"/>
      <c r="G9" s="639"/>
      <c r="H9" s="639"/>
      <c r="I9" s="639"/>
      <c r="J9" s="639"/>
      <c r="K9" s="639"/>
      <c r="L9" s="639"/>
      <c r="M9" s="639"/>
      <c r="N9" s="639"/>
      <c r="O9" s="639"/>
      <c r="P9" s="639"/>
      <c r="Q9" s="640"/>
      <c r="R9" s="641">
        <v>2293</v>
      </c>
      <c r="S9" s="644"/>
      <c r="T9" s="644"/>
      <c r="U9" s="644"/>
      <c r="V9" s="644"/>
      <c r="W9" s="644"/>
      <c r="X9" s="644"/>
      <c r="Y9" s="645"/>
      <c r="Z9" s="703">
        <v>0</v>
      </c>
      <c r="AA9" s="703"/>
      <c r="AB9" s="703"/>
      <c r="AC9" s="703"/>
      <c r="AD9" s="704">
        <v>2293</v>
      </c>
      <c r="AE9" s="704"/>
      <c r="AF9" s="704"/>
      <c r="AG9" s="704"/>
      <c r="AH9" s="704"/>
      <c r="AI9" s="704"/>
      <c r="AJ9" s="704"/>
      <c r="AK9" s="704"/>
      <c r="AL9" s="646">
        <v>0</v>
      </c>
      <c r="AM9" s="647"/>
      <c r="AN9" s="647"/>
      <c r="AO9" s="705"/>
      <c r="AP9" s="638" t="s">
        <v>235</v>
      </c>
      <c r="AQ9" s="639"/>
      <c r="AR9" s="639"/>
      <c r="AS9" s="639"/>
      <c r="AT9" s="639"/>
      <c r="AU9" s="639"/>
      <c r="AV9" s="639"/>
      <c r="AW9" s="639"/>
      <c r="AX9" s="639"/>
      <c r="AY9" s="639"/>
      <c r="AZ9" s="639"/>
      <c r="BA9" s="639"/>
      <c r="BB9" s="639"/>
      <c r="BC9" s="639"/>
      <c r="BD9" s="639"/>
      <c r="BE9" s="639"/>
      <c r="BF9" s="640"/>
      <c r="BG9" s="641">
        <v>385438</v>
      </c>
      <c r="BH9" s="644"/>
      <c r="BI9" s="644"/>
      <c r="BJ9" s="644"/>
      <c r="BK9" s="644"/>
      <c r="BL9" s="644"/>
      <c r="BM9" s="644"/>
      <c r="BN9" s="645"/>
      <c r="BO9" s="703">
        <v>25.8</v>
      </c>
      <c r="BP9" s="703"/>
      <c r="BQ9" s="703"/>
      <c r="BR9" s="703"/>
      <c r="BS9" s="649" t="s">
        <v>131</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698205</v>
      </c>
      <c r="CS9" s="644"/>
      <c r="CT9" s="644"/>
      <c r="CU9" s="644"/>
      <c r="CV9" s="644"/>
      <c r="CW9" s="644"/>
      <c r="CX9" s="644"/>
      <c r="CY9" s="645"/>
      <c r="CZ9" s="703">
        <v>6.3</v>
      </c>
      <c r="DA9" s="703"/>
      <c r="DB9" s="703"/>
      <c r="DC9" s="703"/>
      <c r="DD9" s="649">
        <v>59331</v>
      </c>
      <c r="DE9" s="644"/>
      <c r="DF9" s="644"/>
      <c r="DG9" s="644"/>
      <c r="DH9" s="644"/>
      <c r="DI9" s="644"/>
      <c r="DJ9" s="644"/>
      <c r="DK9" s="644"/>
      <c r="DL9" s="644"/>
      <c r="DM9" s="644"/>
      <c r="DN9" s="644"/>
      <c r="DO9" s="644"/>
      <c r="DP9" s="645"/>
      <c r="DQ9" s="649">
        <v>619696</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131</v>
      </c>
      <c r="S10" s="644"/>
      <c r="T10" s="644"/>
      <c r="U10" s="644"/>
      <c r="V10" s="644"/>
      <c r="W10" s="644"/>
      <c r="X10" s="644"/>
      <c r="Y10" s="645"/>
      <c r="Z10" s="703" t="s">
        <v>131</v>
      </c>
      <c r="AA10" s="703"/>
      <c r="AB10" s="703"/>
      <c r="AC10" s="703"/>
      <c r="AD10" s="704" t="s">
        <v>131</v>
      </c>
      <c r="AE10" s="704"/>
      <c r="AF10" s="704"/>
      <c r="AG10" s="704"/>
      <c r="AH10" s="704"/>
      <c r="AI10" s="704"/>
      <c r="AJ10" s="704"/>
      <c r="AK10" s="704"/>
      <c r="AL10" s="646" t="s">
        <v>131</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31137</v>
      </c>
      <c r="BH10" s="644"/>
      <c r="BI10" s="644"/>
      <c r="BJ10" s="644"/>
      <c r="BK10" s="644"/>
      <c r="BL10" s="644"/>
      <c r="BM10" s="644"/>
      <c r="BN10" s="645"/>
      <c r="BO10" s="703">
        <v>2.1</v>
      </c>
      <c r="BP10" s="703"/>
      <c r="BQ10" s="703"/>
      <c r="BR10" s="703"/>
      <c r="BS10" s="649" t="s">
        <v>131</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t="s">
        <v>131</v>
      </c>
      <c r="CS10" s="644"/>
      <c r="CT10" s="644"/>
      <c r="CU10" s="644"/>
      <c r="CV10" s="644"/>
      <c r="CW10" s="644"/>
      <c r="CX10" s="644"/>
      <c r="CY10" s="645"/>
      <c r="CZ10" s="703" t="s">
        <v>131</v>
      </c>
      <c r="DA10" s="703"/>
      <c r="DB10" s="703"/>
      <c r="DC10" s="703"/>
      <c r="DD10" s="649" t="s">
        <v>131</v>
      </c>
      <c r="DE10" s="644"/>
      <c r="DF10" s="644"/>
      <c r="DG10" s="644"/>
      <c r="DH10" s="644"/>
      <c r="DI10" s="644"/>
      <c r="DJ10" s="644"/>
      <c r="DK10" s="644"/>
      <c r="DL10" s="644"/>
      <c r="DM10" s="644"/>
      <c r="DN10" s="644"/>
      <c r="DO10" s="644"/>
      <c r="DP10" s="645"/>
      <c r="DQ10" s="649" t="s">
        <v>131</v>
      </c>
      <c r="DR10" s="644"/>
      <c r="DS10" s="644"/>
      <c r="DT10" s="644"/>
      <c r="DU10" s="644"/>
      <c r="DV10" s="644"/>
      <c r="DW10" s="644"/>
      <c r="DX10" s="644"/>
      <c r="DY10" s="644"/>
      <c r="DZ10" s="644"/>
      <c r="EA10" s="644"/>
      <c r="EB10" s="644"/>
      <c r="EC10" s="684"/>
    </row>
    <row r="11" spans="2:143" ht="11.25" customHeight="1">
      <c r="B11" s="638" t="s">
        <v>240</v>
      </c>
      <c r="C11" s="639"/>
      <c r="D11" s="639"/>
      <c r="E11" s="639"/>
      <c r="F11" s="639"/>
      <c r="G11" s="639"/>
      <c r="H11" s="639"/>
      <c r="I11" s="639"/>
      <c r="J11" s="639"/>
      <c r="K11" s="639"/>
      <c r="L11" s="639"/>
      <c r="M11" s="639"/>
      <c r="N11" s="639"/>
      <c r="O11" s="639"/>
      <c r="P11" s="639"/>
      <c r="Q11" s="640"/>
      <c r="R11" s="641" t="s">
        <v>131</v>
      </c>
      <c r="S11" s="644"/>
      <c r="T11" s="644"/>
      <c r="U11" s="644"/>
      <c r="V11" s="644"/>
      <c r="W11" s="644"/>
      <c r="X11" s="644"/>
      <c r="Y11" s="645"/>
      <c r="Z11" s="703" t="s">
        <v>131</v>
      </c>
      <c r="AA11" s="703"/>
      <c r="AB11" s="703"/>
      <c r="AC11" s="703"/>
      <c r="AD11" s="704" t="s">
        <v>131</v>
      </c>
      <c r="AE11" s="704"/>
      <c r="AF11" s="704"/>
      <c r="AG11" s="704"/>
      <c r="AH11" s="704"/>
      <c r="AI11" s="704"/>
      <c r="AJ11" s="704"/>
      <c r="AK11" s="704"/>
      <c r="AL11" s="646" t="s">
        <v>131</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43449</v>
      </c>
      <c r="BH11" s="644"/>
      <c r="BI11" s="644"/>
      <c r="BJ11" s="644"/>
      <c r="BK11" s="644"/>
      <c r="BL11" s="644"/>
      <c r="BM11" s="644"/>
      <c r="BN11" s="645"/>
      <c r="BO11" s="703">
        <v>2.9</v>
      </c>
      <c r="BP11" s="703"/>
      <c r="BQ11" s="703"/>
      <c r="BR11" s="703"/>
      <c r="BS11" s="649" t="s">
        <v>131</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1094579</v>
      </c>
      <c r="CS11" s="644"/>
      <c r="CT11" s="644"/>
      <c r="CU11" s="644"/>
      <c r="CV11" s="644"/>
      <c r="CW11" s="644"/>
      <c r="CX11" s="644"/>
      <c r="CY11" s="645"/>
      <c r="CZ11" s="703">
        <v>9.8000000000000007</v>
      </c>
      <c r="DA11" s="703"/>
      <c r="DB11" s="703"/>
      <c r="DC11" s="703"/>
      <c r="DD11" s="649">
        <v>574291</v>
      </c>
      <c r="DE11" s="644"/>
      <c r="DF11" s="644"/>
      <c r="DG11" s="644"/>
      <c r="DH11" s="644"/>
      <c r="DI11" s="644"/>
      <c r="DJ11" s="644"/>
      <c r="DK11" s="644"/>
      <c r="DL11" s="644"/>
      <c r="DM11" s="644"/>
      <c r="DN11" s="644"/>
      <c r="DO11" s="644"/>
      <c r="DP11" s="645"/>
      <c r="DQ11" s="649">
        <v>534112</v>
      </c>
      <c r="DR11" s="644"/>
      <c r="DS11" s="644"/>
      <c r="DT11" s="644"/>
      <c r="DU11" s="644"/>
      <c r="DV11" s="644"/>
      <c r="DW11" s="644"/>
      <c r="DX11" s="644"/>
      <c r="DY11" s="644"/>
      <c r="DZ11" s="644"/>
      <c r="EA11" s="644"/>
      <c r="EB11" s="644"/>
      <c r="EC11" s="684"/>
    </row>
    <row r="12" spans="2:143" ht="11.25" customHeight="1">
      <c r="B12" s="638" t="s">
        <v>243</v>
      </c>
      <c r="C12" s="639"/>
      <c r="D12" s="639"/>
      <c r="E12" s="639"/>
      <c r="F12" s="639"/>
      <c r="G12" s="639"/>
      <c r="H12" s="639"/>
      <c r="I12" s="639"/>
      <c r="J12" s="639"/>
      <c r="K12" s="639"/>
      <c r="L12" s="639"/>
      <c r="M12" s="639"/>
      <c r="N12" s="639"/>
      <c r="O12" s="639"/>
      <c r="P12" s="639"/>
      <c r="Q12" s="640"/>
      <c r="R12" s="641">
        <v>275777</v>
      </c>
      <c r="S12" s="644"/>
      <c r="T12" s="644"/>
      <c r="U12" s="644"/>
      <c r="V12" s="644"/>
      <c r="W12" s="644"/>
      <c r="X12" s="644"/>
      <c r="Y12" s="645"/>
      <c r="Z12" s="703">
        <v>2.4</v>
      </c>
      <c r="AA12" s="703"/>
      <c r="AB12" s="703"/>
      <c r="AC12" s="703"/>
      <c r="AD12" s="704">
        <v>275777</v>
      </c>
      <c r="AE12" s="704"/>
      <c r="AF12" s="704"/>
      <c r="AG12" s="704"/>
      <c r="AH12" s="704"/>
      <c r="AI12" s="704"/>
      <c r="AJ12" s="704"/>
      <c r="AK12" s="704"/>
      <c r="AL12" s="646">
        <v>4.7</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812703</v>
      </c>
      <c r="BH12" s="644"/>
      <c r="BI12" s="644"/>
      <c r="BJ12" s="644"/>
      <c r="BK12" s="644"/>
      <c r="BL12" s="644"/>
      <c r="BM12" s="644"/>
      <c r="BN12" s="645"/>
      <c r="BO12" s="703">
        <v>54.5</v>
      </c>
      <c r="BP12" s="703"/>
      <c r="BQ12" s="703"/>
      <c r="BR12" s="703"/>
      <c r="BS12" s="649" t="s">
        <v>131</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237202</v>
      </c>
      <c r="CS12" s="644"/>
      <c r="CT12" s="644"/>
      <c r="CU12" s="644"/>
      <c r="CV12" s="644"/>
      <c r="CW12" s="644"/>
      <c r="CX12" s="644"/>
      <c r="CY12" s="645"/>
      <c r="CZ12" s="703">
        <v>2.1</v>
      </c>
      <c r="DA12" s="703"/>
      <c r="DB12" s="703"/>
      <c r="DC12" s="703"/>
      <c r="DD12" s="649">
        <v>12187</v>
      </c>
      <c r="DE12" s="644"/>
      <c r="DF12" s="644"/>
      <c r="DG12" s="644"/>
      <c r="DH12" s="644"/>
      <c r="DI12" s="644"/>
      <c r="DJ12" s="644"/>
      <c r="DK12" s="644"/>
      <c r="DL12" s="644"/>
      <c r="DM12" s="644"/>
      <c r="DN12" s="644"/>
      <c r="DO12" s="644"/>
      <c r="DP12" s="645"/>
      <c r="DQ12" s="649">
        <v>196509</v>
      </c>
      <c r="DR12" s="644"/>
      <c r="DS12" s="644"/>
      <c r="DT12" s="644"/>
      <c r="DU12" s="644"/>
      <c r="DV12" s="644"/>
      <c r="DW12" s="644"/>
      <c r="DX12" s="644"/>
      <c r="DY12" s="644"/>
      <c r="DZ12" s="644"/>
      <c r="EA12" s="644"/>
      <c r="EB12" s="644"/>
      <c r="EC12" s="684"/>
    </row>
    <row r="13" spans="2:143" ht="11.25" customHeight="1">
      <c r="B13" s="638" t="s">
        <v>246</v>
      </c>
      <c r="C13" s="639"/>
      <c r="D13" s="639"/>
      <c r="E13" s="639"/>
      <c r="F13" s="639"/>
      <c r="G13" s="639"/>
      <c r="H13" s="639"/>
      <c r="I13" s="639"/>
      <c r="J13" s="639"/>
      <c r="K13" s="639"/>
      <c r="L13" s="639"/>
      <c r="M13" s="639"/>
      <c r="N13" s="639"/>
      <c r="O13" s="639"/>
      <c r="P13" s="639"/>
      <c r="Q13" s="640"/>
      <c r="R13" s="641" t="s">
        <v>131</v>
      </c>
      <c r="S13" s="644"/>
      <c r="T13" s="644"/>
      <c r="U13" s="644"/>
      <c r="V13" s="644"/>
      <c r="W13" s="644"/>
      <c r="X13" s="644"/>
      <c r="Y13" s="645"/>
      <c r="Z13" s="703" t="s">
        <v>131</v>
      </c>
      <c r="AA13" s="703"/>
      <c r="AB13" s="703"/>
      <c r="AC13" s="703"/>
      <c r="AD13" s="704" t="s">
        <v>131</v>
      </c>
      <c r="AE13" s="704"/>
      <c r="AF13" s="704"/>
      <c r="AG13" s="704"/>
      <c r="AH13" s="704"/>
      <c r="AI13" s="704"/>
      <c r="AJ13" s="704"/>
      <c r="AK13" s="704"/>
      <c r="AL13" s="646" t="s">
        <v>131</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675190</v>
      </c>
      <c r="BH13" s="644"/>
      <c r="BI13" s="644"/>
      <c r="BJ13" s="644"/>
      <c r="BK13" s="644"/>
      <c r="BL13" s="644"/>
      <c r="BM13" s="644"/>
      <c r="BN13" s="645"/>
      <c r="BO13" s="703">
        <v>45.3</v>
      </c>
      <c r="BP13" s="703"/>
      <c r="BQ13" s="703"/>
      <c r="BR13" s="703"/>
      <c r="BS13" s="649" t="s">
        <v>131</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512953</v>
      </c>
      <c r="CS13" s="644"/>
      <c r="CT13" s="644"/>
      <c r="CU13" s="644"/>
      <c r="CV13" s="644"/>
      <c r="CW13" s="644"/>
      <c r="CX13" s="644"/>
      <c r="CY13" s="645"/>
      <c r="CZ13" s="703">
        <v>4.5999999999999996</v>
      </c>
      <c r="DA13" s="703"/>
      <c r="DB13" s="703"/>
      <c r="DC13" s="703"/>
      <c r="DD13" s="649">
        <v>425202</v>
      </c>
      <c r="DE13" s="644"/>
      <c r="DF13" s="644"/>
      <c r="DG13" s="644"/>
      <c r="DH13" s="644"/>
      <c r="DI13" s="644"/>
      <c r="DJ13" s="644"/>
      <c r="DK13" s="644"/>
      <c r="DL13" s="644"/>
      <c r="DM13" s="644"/>
      <c r="DN13" s="644"/>
      <c r="DO13" s="644"/>
      <c r="DP13" s="645"/>
      <c r="DQ13" s="649">
        <v>217141</v>
      </c>
      <c r="DR13" s="644"/>
      <c r="DS13" s="644"/>
      <c r="DT13" s="644"/>
      <c r="DU13" s="644"/>
      <c r="DV13" s="644"/>
      <c r="DW13" s="644"/>
      <c r="DX13" s="644"/>
      <c r="DY13" s="644"/>
      <c r="DZ13" s="644"/>
      <c r="EA13" s="644"/>
      <c r="EB13" s="644"/>
      <c r="EC13" s="684"/>
    </row>
    <row r="14" spans="2:143" ht="11.25" customHeight="1">
      <c r="B14" s="638" t="s">
        <v>249</v>
      </c>
      <c r="C14" s="639"/>
      <c r="D14" s="639"/>
      <c r="E14" s="639"/>
      <c r="F14" s="639"/>
      <c r="G14" s="639"/>
      <c r="H14" s="639"/>
      <c r="I14" s="639"/>
      <c r="J14" s="639"/>
      <c r="K14" s="639"/>
      <c r="L14" s="639"/>
      <c r="M14" s="639"/>
      <c r="N14" s="639"/>
      <c r="O14" s="639"/>
      <c r="P14" s="639"/>
      <c r="Q14" s="640"/>
      <c r="R14" s="641" t="s">
        <v>131</v>
      </c>
      <c r="S14" s="644"/>
      <c r="T14" s="644"/>
      <c r="U14" s="644"/>
      <c r="V14" s="644"/>
      <c r="W14" s="644"/>
      <c r="X14" s="644"/>
      <c r="Y14" s="645"/>
      <c r="Z14" s="703" t="s">
        <v>131</v>
      </c>
      <c r="AA14" s="703"/>
      <c r="AB14" s="703"/>
      <c r="AC14" s="703"/>
      <c r="AD14" s="704" t="s">
        <v>131</v>
      </c>
      <c r="AE14" s="704"/>
      <c r="AF14" s="704"/>
      <c r="AG14" s="704"/>
      <c r="AH14" s="704"/>
      <c r="AI14" s="704"/>
      <c r="AJ14" s="704"/>
      <c r="AK14" s="704"/>
      <c r="AL14" s="646" t="s">
        <v>131</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63580</v>
      </c>
      <c r="BH14" s="644"/>
      <c r="BI14" s="644"/>
      <c r="BJ14" s="644"/>
      <c r="BK14" s="644"/>
      <c r="BL14" s="644"/>
      <c r="BM14" s="644"/>
      <c r="BN14" s="645"/>
      <c r="BO14" s="703">
        <v>4.3</v>
      </c>
      <c r="BP14" s="703"/>
      <c r="BQ14" s="703"/>
      <c r="BR14" s="703"/>
      <c r="BS14" s="649" t="s">
        <v>131</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916350</v>
      </c>
      <c r="CS14" s="644"/>
      <c r="CT14" s="644"/>
      <c r="CU14" s="644"/>
      <c r="CV14" s="644"/>
      <c r="CW14" s="644"/>
      <c r="CX14" s="644"/>
      <c r="CY14" s="645"/>
      <c r="CZ14" s="703">
        <v>8.1999999999999993</v>
      </c>
      <c r="DA14" s="703"/>
      <c r="DB14" s="703"/>
      <c r="DC14" s="703"/>
      <c r="DD14" s="649">
        <v>537400</v>
      </c>
      <c r="DE14" s="644"/>
      <c r="DF14" s="644"/>
      <c r="DG14" s="644"/>
      <c r="DH14" s="644"/>
      <c r="DI14" s="644"/>
      <c r="DJ14" s="644"/>
      <c r="DK14" s="644"/>
      <c r="DL14" s="644"/>
      <c r="DM14" s="644"/>
      <c r="DN14" s="644"/>
      <c r="DO14" s="644"/>
      <c r="DP14" s="645"/>
      <c r="DQ14" s="649">
        <v>434897</v>
      </c>
      <c r="DR14" s="644"/>
      <c r="DS14" s="644"/>
      <c r="DT14" s="644"/>
      <c r="DU14" s="644"/>
      <c r="DV14" s="644"/>
      <c r="DW14" s="644"/>
      <c r="DX14" s="644"/>
      <c r="DY14" s="644"/>
      <c r="DZ14" s="644"/>
      <c r="EA14" s="644"/>
      <c r="EB14" s="644"/>
      <c r="EC14" s="684"/>
    </row>
    <row r="15" spans="2:143" ht="11.25" customHeight="1">
      <c r="B15" s="638" t="s">
        <v>252</v>
      </c>
      <c r="C15" s="639"/>
      <c r="D15" s="639"/>
      <c r="E15" s="639"/>
      <c r="F15" s="639"/>
      <c r="G15" s="639"/>
      <c r="H15" s="639"/>
      <c r="I15" s="639"/>
      <c r="J15" s="639"/>
      <c r="K15" s="639"/>
      <c r="L15" s="639"/>
      <c r="M15" s="639"/>
      <c r="N15" s="639"/>
      <c r="O15" s="639"/>
      <c r="P15" s="639"/>
      <c r="Q15" s="640"/>
      <c r="R15" s="641">
        <v>16617</v>
      </c>
      <c r="S15" s="644"/>
      <c r="T15" s="644"/>
      <c r="U15" s="644"/>
      <c r="V15" s="644"/>
      <c r="W15" s="644"/>
      <c r="X15" s="644"/>
      <c r="Y15" s="645"/>
      <c r="Z15" s="703">
        <v>0.1</v>
      </c>
      <c r="AA15" s="703"/>
      <c r="AB15" s="703"/>
      <c r="AC15" s="703"/>
      <c r="AD15" s="704">
        <v>16617</v>
      </c>
      <c r="AE15" s="704"/>
      <c r="AF15" s="704"/>
      <c r="AG15" s="704"/>
      <c r="AH15" s="704"/>
      <c r="AI15" s="704"/>
      <c r="AJ15" s="704"/>
      <c r="AK15" s="704"/>
      <c r="AL15" s="646">
        <v>0.3</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133349</v>
      </c>
      <c r="BH15" s="644"/>
      <c r="BI15" s="644"/>
      <c r="BJ15" s="644"/>
      <c r="BK15" s="644"/>
      <c r="BL15" s="644"/>
      <c r="BM15" s="644"/>
      <c r="BN15" s="645"/>
      <c r="BO15" s="703">
        <v>8.9</v>
      </c>
      <c r="BP15" s="703"/>
      <c r="BQ15" s="703"/>
      <c r="BR15" s="703"/>
      <c r="BS15" s="649" t="s">
        <v>131</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680683</v>
      </c>
      <c r="CS15" s="644"/>
      <c r="CT15" s="644"/>
      <c r="CU15" s="644"/>
      <c r="CV15" s="644"/>
      <c r="CW15" s="644"/>
      <c r="CX15" s="644"/>
      <c r="CY15" s="645"/>
      <c r="CZ15" s="703">
        <v>6.1</v>
      </c>
      <c r="DA15" s="703"/>
      <c r="DB15" s="703"/>
      <c r="DC15" s="703"/>
      <c r="DD15" s="649">
        <v>55001</v>
      </c>
      <c r="DE15" s="644"/>
      <c r="DF15" s="644"/>
      <c r="DG15" s="644"/>
      <c r="DH15" s="644"/>
      <c r="DI15" s="644"/>
      <c r="DJ15" s="644"/>
      <c r="DK15" s="644"/>
      <c r="DL15" s="644"/>
      <c r="DM15" s="644"/>
      <c r="DN15" s="644"/>
      <c r="DO15" s="644"/>
      <c r="DP15" s="645"/>
      <c r="DQ15" s="649">
        <v>637399</v>
      </c>
      <c r="DR15" s="644"/>
      <c r="DS15" s="644"/>
      <c r="DT15" s="644"/>
      <c r="DU15" s="644"/>
      <c r="DV15" s="644"/>
      <c r="DW15" s="644"/>
      <c r="DX15" s="644"/>
      <c r="DY15" s="644"/>
      <c r="DZ15" s="644"/>
      <c r="EA15" s="644"/>
      <c r="EB15" s="644"/>
      <c r="EC15" s="684"/>
    </row>
    <row r="16" spans="2:143" ht="11.25" customHeight="1">
      <c r="B16" s="638" t="s">
        <v>255</v>
      </c>
      <c r="C16" s="639"/>
      <c r="D16" s="639"/>
      <c r="E16" s="639"/>
      <c r="F16" s="639"/>
      <c r="G16" s="639"/>
      <c r="H16" s="639"/>
      <c r="I16" s="639"/>
      <c r="J16" s="639"/>
      <c r="K16" s="639"/>
      <c r="L16" s="639"/>
      <c r="M16" s="639"/>
      <c r="N16" s="639"/>
      <c r="O16" s="639"/>
      <c r="P16" s="639"/>
      <c r="Q16" s="640"/>
      <c r="R16" s="641" t="s">
        <v>131</v>
      </c>
      <c r="S16" s="644"/>
      <c r="T16" s="644"/>
      <c r="U16" s="644"/>
      <c r="V16" s="644"/>
      <c r="W16" s="644"/>
      <c r="X16" s="644"/>
      <c r="Y16" s="645"/>
      <c r="Z16" s="703" t="s">
        <v>131</v>
      </c>
      <c r="AA16" s="703"/>
      <c r="AB16" s="703"/>
      <c r="AC16" s="703"/>
      <c r="AD16" s="704" t="s">
        <v>131</v>
      </c>
      <c r="AE16" s="704"/>
      <c r="AF16" s="704"/>
      <c r="AG16" s="704"/>
      <c r="AH16" s="704"/>
      <c r="AI16" s="704"/>
      <c r="AJ16" s="704"/>
      <c r="AK16" s="704"/>
      <c r="AL16" s="646" t="s">
        <v>131</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131</v>
      </c>
      <c r="BH16" s="644"/>
      <c r="BI16" s="644"/>
      <c r="BJ16" s="644"/>
      <c r="BK16" s="644"/>
      <c r="BL16" s="644"/>
      <c r="BM16" s="644"/>
      <c r="BN16" s="645"/>
      <c r="BO16" s="703" t="s">
        <v>131</v>
      </c>
      <c r="BP16" s="703"/>
      <c r="BQ16" s="703"/>
      <c r="BR16" s="703"/>
      <c r="BS16" s="649" t="s">
        <v>131</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29499</v>
      </c>
      <c r="CS16" s="644"/>
      <c r="CT16" s="644"/>
      <c r="CU16" s="644"/>
      <c r="CV16" s="644"/>
      <c r="CW16" s="644"/>
      <c r="CX16" s="644"/>
      <c r="CY16" s="645"/>
      <c r="CZ16" s="703">
        <v>0.3</v>
      </c>
      <c r="DA16" s="703"/>
      <c r="DB16" s="703"/>
      <c r="DC16" s="703"/>
      <c r="DD16" s="649" t="s">
        <v>131</v>
      </c>
      <c r="DE16" s="644"/>
      <c r="DF16" s="644"/>
      <c r="DG16" s="644"/>
      <c r="DH16" s="644"/>
      <c r="DI16" s="644"/>
      <c r="DJ16" s="644"/>
      <c r="DK16" s="644"/>
      <c r="DL16" s="644"/>
      <c r="DM16" s="644"/>
      <c r="DN16" s="644"/>
      <c r="DO16" s="644"/>
      <c r="DP16" s="645"/>
      <c r="DQ16" s="649">
        <v>15383</v>
      </c>
      <c r="DR16" s="644"/>
      <c r="DS16" s="644"/>
      <c r="DT16" s="644"/>
      <c r="DU16" s="644"/>
      <c r="DV16" s="644"/>
      <c r="DW16" s="644"/>
      <c r="DX16" s="644"/>
      <c r="DY16" s="644"/>
      <c r="DZ16" s="644"/>
      <c r="EA16" s="644"/>
      <c r="EB16" s="644"/>
      <c r="EC16" s="684"/>
    </row>
    <row r="17" spans="2:133" ht="11.25" customHeight="1">
      <c r="B17" s="638" t="s">
        <v>258</v>
      </c>
      <c r="C17" s="639"/>
      <c r="D17" s="639"/>
      <c r="E17" s="639"/>
      <c r="F17" s="639"/>
      <c r="G17" s="639"/>
      <c r="H17" s="639"/>
      <c r="I17" s="639"/>
      <c r="J17" s="639"/>
      <c r="K17" s="639"/>
      <c r="L17" s="639"/>
      <c r="M17" s="639"/>
      <c r="N17" s="639"/>
      <c r="O17" s="639"/>
      <c r="P17" s="639"/>
      <c r="Q17" s="640"/>
      <c r="R17" s="641">
        <v>4244</v>
      </c>
      <c r="S17" s="644"/>
      <c r="T17" s="644"/>
      <c r="U17" s="644"/>
      <c r="V17" s="644"/>
      <c r="W17" s="644"/>
      <c r="X17" s="644"/>
      <c r="Y17" s="645"/>
      <c r="Z17" s="703">
        <v>0</v>
      </c>
      <c r="AA17" s="703"/>
      <c r="AB17" s="703"/>
      <c r="AC17" s="703"/>
      <c r="AD17" s="704">
        <v>4244</v>
      </c>
      <c r="AE17" s="704"/>
      <c r="AF17" s="704"/>
      <c r="AG17" s="704"/>
      <c r="AH17" s="704"/>
      <c r="AI17" s="704"/>
      <c r="AJ17" s="704"/>
      <c r="AK17" s="704"/>
      <c r="AL17" s="646">
        <v>0.1</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131</v>
      </c>
      <c r="BH17" s="644"/>
      <c r="BI17" s="644"/>
      <c r="BJ17" s="644"/>
      <c r="BK17" s="644"/>
      <c r="BL17" s="644"/>
      <c r="BM17" s="644"/>
      <c r="BN17" s="645"/>
      <c r="BO17" s="703" t="s">
        <v>131</v>
      </c>
      <c r="BP17" s="703"/>
      <c r="BQ17" s="703"/>
      <c r="BR17" s="703"/>
      <c r="BS17" s="649" t="s">
        <v>131</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1202612</v>
      </c>
      <c r="CS17" s="644"/>
      <c r="CT17" s="644"/>
      <c r="CU17" s="644"/>
      <c r="CV17" s="644"/>
      <c r="CW17" s="644"/>
      <c r="CX17" s="644"/>
      <c r="CY17" s="645"/>
      <c r="CZ17" s="703">
        <v>10.8</v>
      </c>
      <c r="DA17" s="703"/>
      <c r="DB17" s="703"/>
      <c r="DC17" s="703"/>
      <c r="DD17" s="649" t="s">
        <v>131</v>
      </c>
      <c r="DE17" s="644"/>
      <c r="DF17" s="644"/>
      <c r="DG17" s="644"/>
      <c r="DH17" s="644"/>
      <c r="DI17" s="644"/>
      <c r="DJ17" s="644"/>
      <c r="DK17" s="644"/>
      <c r="DL17" s="644"/>
      <c r="DM17" s="644"/>
      <c r="DN17" s="644"/>
      <c r="DO17" s="644"/>
      <c r="DP17" s="645"/>
      <c r="DQ17" s="649">
        <v>1156252</v>
      </c>
      <c r="DR17" s="644"/>
      <c r="DS17" s="644"/>
      <c r="DT17" s="644"/>
      <c r="DU17" s="644"/>
      <c r="DV17" s="644"/>
      <c r="DW17" s="644"/>
      <c r="DX17" s="644"/>
      <c r="DY17" s="644"/>
      <c r="DZ17" s="644"/>
      <c r="EA17" s="644"/>
      <c r="EB17" s="644"/>
      <c r="EC17" s="684"/>
    </row>
    <row r="18" spans="2:133" ht="11.25" customHeight="1">
      <c r="B18" s="638" t="s">
        <v>261</v>
      </c>
      <c r="C18" s="639"/>
      <c r="D18" s="639"/>
      <c r="E18" s="639"/>
      <c r="F18" s="639"/>
      <c r="G18" s="639"/>
      <c r="H18" s="639"/>
      <c r="I18" s="639"/>
      <c r="J18" s="639"/>
      <c r="K18" s="639"/>
      <c r="L18" s="639"/>
      <c r="M18" s="639"/>
      <c r="N18" s="639"/>
      <c r="O18" s="639"/>
      <c r="P18" s="639"/>
      <c r="Q18" s="640"/>
      <c r="R18" s="641">
        <v>4198030</v>
      </c>
      <c r="S18" s="644"/>
      <c r="T18" s="644"/>
      <c r="U18" s="644"/>
      <c r="V18" s="644"/>
      <c r="W18" s="644"/>
      <c r="X18" s="644"/>
      <c r="Y18" s="645"/>
      <c r="Z18" s="703">
        <v>36.6</v>
      </c>
      <c r="AA18" s="703"/>
      <c r="AB18" s="703"/>
      <c r="AC18" s="703"/>
      <c r="AD18" s="704">
        <v>3895342</v>
      </c>
      <c r="AE18" s="704"/>
      <c r="AF18" s="704"/>
      <c r="AG18" s="704"/>
      <c r="AH18" s="704"/>
      <c r="AI18" s="704"/>
      <c r="AJ18" s="704"/>
      <c r="AK18" s="704"/>
      <c r="AL18" s="646">
        <v>66.5</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131</v>
      </c>
      <c r="BH18" s="644"/>
      <c r="BI18" s="644"/>
      <c r="BJ18" s="644"/>
      <c r="BK18" s="644"/>
      <c r="BL18" s="644"/>
      <c r="BM18" s="644"/>
      <c r="BN18" s="645"/>
      <c r="BO18" s="703" t="s">
        <v>131</v>
      </c>
      <c r="BP18" s="703"/>
      <c r="BQ18" s="703"/>
      <c r="BR18" s="703"/>
      <c r="BS18" s="649" t="s">
        <v>131</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131</v>
      </c>
      <c r="CS18" s="644"/>
      <c r="CT18" s="644"/>
      <c r="CU18" s="644"/>
      <c r="CV18" s="644"/>
      <c r="CW18" s="644"/>
      <c r="CX18" s="644"/>
      <c r="CY18" s="645"/>
      <c r="CZ18" s="703" t="s">
        <v>131</v>
      </c>
      <c r="DA18" s="703"/>
      <c r="DB18" s="703"/>
      <c r="DC18" s="703"/>
      <c r="DD18" s="649" t="s">
        <v>131</v>
      </c>
      <c r="DE18" s="644"/>
      <c r="DF18" s="644"/>
      <c r="DG18" s="644"/>
      <c r="DH18" s="644"/>
      <c r="DI18" s="644"/>
      <c r="DJ18" s="644"/>
      <c r="DK18" s="644"/>
      <c r="DL18" s="644"/>
      <c r="DM18" s="644"/>
      <c r="DN18" s="644"/>
      <c r="DO18" s="644"/>
      <c r="DP18" s="645"/>
      <c r="DQ18" s="649" t="s">
        <v>131</v>
      </c>
      <c r="DR18" s="644"/>
      <c r="DS18" s="644"/>
      <c r="DT18" s="644"/>
      <c r="DU18" s="644"/>
      <c r="DV18" s="644"/>
      <c r="DW18" s="644"/>
      <c r="DX18" s="644"/>
      <c r="DY18" s="644"/>
      <c r="DZ18" s="644"/>
      <c r="EA18" s="644"/>
      <c r="EB18" s="644"/>
      <c r="EC18" s="684"/>
    </row>
    <row r="19" spans="2:133" ht="11.25" customHeight="1">
      <c r="B19" s="638" t="s">
        <v>264</v>
      </c>
      <c r="C19" s="639"/>
      <c r="D19" s="639"/>
      <c r="E19" s="639"/>
      <c r="F19" s="639"/>
      <c r="G19" s="639"/>
      <c r="H19" s="639"/>
      <c r="I19" s="639"/>
      <c r="J19" s="639"/>
      <c r="K19" s="639"/>
      <c r="L19" s="639"/>
      <c r="M19" s="639"/>
      <c r="N19" s="639"/>
      <c r="O19" s="639"/>
      <c r="P19" s="639"/>
      <c r="Q19" s="640"/>
      <c r="R19" s="641">
        <v>3895342</v>
      </c>
      <c r="S19" s="644"/>
      <c r="T19" s="644"/>
      <c r="U19" s="644"/>
      <c r="V19" s="644"/>
      <c r="W19" s="644"/>
      <c r="X19" s="644"/>
      <c r="Y19" s="645"/>
      <c r="Z19" s="703">
        <v>34</v>
      </c>
      <c r="AA19" s="703"/>
      <c r="AB19" s="703"/>
      <c r="AC19" s="703"/>
      <c r="AD19" s="704">
        <v>3895342</v>
      </c>
      <c r="AE19" s="704"/>
      <c r="AF19" s="704"/>
      <c r="AG19" s="704"/>
      <c r="AH19" s="704"/>
      <c r="AI19" s="704"/>
      <c r="AJ19" s="704"/>
      <c r="AK19" s="704"/>
      <c r="AL19" s="646">
        <v>66.5</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t="s">
        <v>131</v>
      </c>
      <c r="BH19" s="644"/>
      <c r="BI19" s="644"/>
      <c r="BJ19" s="644"/>
      <c r="BK19" s="644"/>
      <c r="BL19" s="644"/>
      <c r="BM19" s="644"/>
      <c r="BN19" s="645"/>
      <c r="BO19" s="703" t="s">
        <v>131</v>
      </c>
      <c r="BP19" s="703"/>
      <c r="BQ19" s="703"/>
      <c r="BR19" s="703"/>
      <c r="BS19" s="649" t="s">
        <v>131</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131</v>
      </c>
      <c r="CS19" s="644"/>
      <c r="CT19" s="644"/>
      <c r="CU19" s="644"/>
      <c r="CV19" s="644"/>
      <c r="CW19" s="644"/>
      <c r="CX19" s="644"/>
      <c r="CY19" s="645"/>
      <c r="CZ19" s="703" t="s">
        <v>131</v>
      </c>
      <c r="DA19" s="703"/>
      <c r="DB19" s="703"/>
      <c r="DC19" s="703"/>
      <c r="DD19" s="649" t="s">
        <v>131</v>
      </c>
      <c r="DE19" s="644"/>
      <c r="DF19" s="644"/>
      <c r="DG19" s="644"/>
      <c r="DH19" s="644"/>
      <c r="DI19" s="644"/>
      <c r="DJ19" s="644"/>
      <c r="DK19" s="644"/>
      <c r="DL19" s="644"/>
      <c r="DM19" s="644"/>
      <c r="DN19" s="644"/>
      <c r="DO19" s="644"/>
      <c r="DP19" s="645"/>
      <c r="DQ19" s="649" t="s">
        <v>131</v>
      </c>
      <c r="DR19" s="644"/>
      <c r="DS19" s="644"/>
      <c r="DT19" s="644"/>
      <c r="DU19" s="644"/>
      <c r="DV19" s="644"/>
      <c r="DW19" s="644"/>
      <c r="DX19" s="644"/>
      <c r="DY19" s="644"/>
      <c r="DZ19" s="644"/>
      <c r="EA19" s="644"/>
      <c r="EB19" s="644"/>
      <c r="EC19" s="684"/>
    </row>
    <row r="20" spans="2:133" ht="11.25" customHeight="1">
      <c r="B20" s="638" t="s">
        <v>267</v>
      </c>
      <c r="C20" s="639"/>
      <c r="D20" s="639"/>
      <c r="E20" s="639"/>
      <c r="F20" s="639"/>
      <c r="G20" s="639"/>
      <c r="H20" s="639"/>
      <c r="I20" s="639"/>
      <c r="J20" s="639"/>
      <c r="K20" s="639"/>
      <c r="L20" s="639"/>
      <c r="M20" s="639"/>
      <c r="N20" s="639"/>
      <c r="O20" s="639"/>
      <c r="P20" s="639"/>
      <c r="Q20" s="640"/>
      <c r="R20" s="641">
        <v>302688</v>
      </c>
      <c r="S20" s="644"/>
      <c r="T20" s="644"/>
      <c r="U20" s="644"/>
      <c r="V20" s="644"/>
      <c r="W20" s="644"/>
      <c r="X20" s="644"/>
      <c r="Y20" s="645"/>
      <c r="Z20" s="703">
        <v>2.6</v>
      </c>
      <c r="AA20" s="703"/>
      <c r="AB20" s="703"/>
      <c r="AC20" s="703"/>
      <c r="AD20" s="704" t="s">
        <v>131</v>
      </c>
      <c r="AE20" s="704"/>
      <c r="AF20" s="704"/>
      <c r="AG20" s="704"/>
      <c r="AH20" s="704"/>
      <c r="AI20" s="704"/>
      <c r="AJ20" s="704"/>
      <c r="AK20" s="704"/>
      <c r="AL20" s="646" t="s">
        <v>131</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t="s">
        <v>131</v>
      </c>
      <c r="BH20" s="644"/>
      <c r="BI20" s="644"/>
      <c r="BJ20" s="644"/>
      <c r="BK20" s="644"/>
      <c r="BL20" s="644"/>
      <c r="BM20" s="644"/>
      <c r="BN20" s="645"/>
      <c r="BO20" s="703" t="s">
        <v>131</v>
      </c>
      <c r="BP20" s="703"/>
      <c r="BQ20" s="703"/>
      <c r="BR20" s="703"/>
      <c r="BS20" s="649" t="s">
        <v>131</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11132316</v>
      </c>
      <c r="CS20" s="644"/>
      <c r="CT20" s="644"/>
      <c r="CU20" s="644"/>
      <c r="CV20" s="644"/>
      <c r="CW20" s="644"/>
      <c r="CX20" s="644"/>
      <c r="CY20" s="645"/>
      <c r="CZ20" s="703">
        <v>100</v>
      </c>
      <c r="DA20" s="703"/>
      <c r="DB20" s="703"/>
      <c r="DC20" s="703"/>
      <c r="DD20" s="649">
        <v>1751413</v>
      </c>
      <c r="DE20" s="644"/>
      <c r="DF20" s="644"/>
      <c r="DG20" s="644"/>
      <c r="DH20" s="644"/>
      <c r="DI20" s="644"/>
      <c r="DJ20" s="644"/>
      <c r="DK20" s="644"/>
      <c r="DL20" s="644"/>
      <c r="DM20" s="644"/>
      <c r="DN20" s="644"/>
      <c r="DO20" s="644"/>
      <c r="DP20" s="645"/>
      <c r="DQ20" s="649">
        <v>6892807</v>
      </c>
      <c r="DR20" s="644"/>
      <c r="DS20" s="644"/>
      <c r="DT20" s="644"/>
      <c r="DU20" s="644"/>
      <c r="DV20" s="644"/>
      <c r="DW20" s="644"/>
      <c r="DX20" s="644"/>
      <c r="DY20" s="644"/>
      <c r="DZ20" s="644"/>
      <c r="EA20" s="644"/>
      <c r="EB20" s="644"/>
      <c r="EC20" s="684"/>
    </row>
    <row r="21" spans="2:133" ht="11.25" customHeight="1">
      <c r="B21" s="638" t="s">
        <v>270</v>
      </c>
      <c r="C21" s="639"/>
      <c r="D21" s="639"/>
      <c r="E21" s="639"/>
      <c r="F21" s="639"/>
      <c r="G21" s="639"/>
      <c r="H21" s="639"/>
      <c r="I21" s="639"/>
      <c r="J21" s="639"/>
      <c r="K21" s="639"/>
      <c r="L21" s="639"/>
      <c r="M21" s="639"/>
      <c r="N21" s="639"/>
      <c r="O21" s="639"/>
      <c r="P21" s="639"/>
      <c r="Q21" s="640"/>
      <c r="R21" s="641" t="s">
        <v>131</v>
      </c>
      <c r="S21" s="644"/>
      <c r="T21" s="644"/>
      <c r="U21" s="644"/>
      <c r="V21" s="644"/>
      <c r="W21" s="644"/>
      <c r="X21" s="644"/>
      <c r="Y21" s="645"/>
      <c r="Z21" s="703" t="s">
        <v>131</v>
      </c>
      <c r="AA21" s="703"/>
      <c r="AB21" s="703"/>
      <c r="AC21" s="703"/>
      <c r="AD21" s="704" t="s">
        <v>131</v>
      </c>
      <c r="AE21" s="704"/>
      <c r="AF21" s="704"/>
      <c r="AG21" s="704"/>
      <c r="AH21" s="704"/>
      <c r="AI21" s="704"/>
      <c r="AJ21" s="704"/>
      <c r="AK21" s="704"/>
      <c r="AL21" s="646" t="s">
        <v>131</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131</v>
      </c>
      <c r="BH21" s="644"/>
      <c r="BI21" s="644"/>
      <c r="BJ21" s="644"/>
      <c r="BK21" s="644"/>
      <c r="BL21" s="644"/>
      <c r="BM21" s="644"/>
      <c r="BN21" s="645"/>
      <c r="BO21" s="703" t="s">
        <v>131</v>
      </c>
      <c r="BP21" s="703"/>
      <c r="BQ21" s="703"/>
      <c r="BR21" s="703"/>
      <c r="BS21" s="649" t="s">
        <v>131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272</v>
      </c>
      <c r="C22" s="639"/>
      <c r="D22" s="639"/>
      <c r="E22" s="639"/>
      <c r="F22" s="639"/>
      <c r="G22" s="639"/>
      <c r="H22" s="639"/>
      <c r="I22" s="639"/>
      <c r="J22" s="639"/>
      <c r="K22" s="639"/>
      <c r="L22" s="639"/>
      <c r="M22" s="639"/>
      <c r="N22" s="639"/>
      <c r="O22" s="639"/>
      <c r="P22" s="639"/>
      <c r="Q22" s="640"/>
      <c r="R22" s="641">
        <v>6089008</v>
      </c>
      <c r="S22" s="644"/>
      <c r="T22" s="644"/>
      <c r="U22" s="644"/>
      <c r="V22" s="644"/>
      <c r="W22" s="644"/>
      <c r="X22" s="644"/>
      <c r="Y22" s="645"/>
      <c r="Z22" s="703">
        <v>53.2</v>
      </c>
      <c r="AA22" s="703"/>
      <c r="AB22" s="703"/>
      <c r="AC22" s="703"/>
      <c r="AD22" s="704">
        <v>5786320</v>
      </c>
      <c r="AE22" s="704"/>
      <c r="AF22" s="704"/>
      <c r="AG22" s="704"/>
      <c r="AH22" s="704"/>
      <c r="AI22" s="704"/>
      <c r="AJ22" s="704"/>
      <c r="AK22" s="704"/>
      <c r="AL22" s="646">
        <v>98.8</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131</v>
      </c>
      <c r="BH22" s="644"/>
      <c r="BI22" s="644"/>
      <c r="BJ22" s="644"/>
      <c r="BK22" s="644"/>
      <c r="BL22" s="644"/>
      <c r="BM22" s="644"/>
      <c r="BN22" s="645"/>
      <c r="BO22" s="703" t="s">
        <v>131</v>
      </c>
      <c r="BP22" s="703"/>
      <c r="BQ22" s="703"/>
      <c r="BR22" s="703"/>
      <c r="BS22" s="649" t="s">
        <v>131</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275</v>
      </c>
      <c r="C23" s="639"/>
      <c r="D23" s="639"/>
      <c r="E23" s="639"/>
      <c r="F23" s="639"/>
      <c r="G23" s="639"/>
      <c r="H23" s="639"/>
      <c r="I23" s="639"/>
      <c r="J23" s="639"/>
      <c r="K23" s="639"/>
      <c r="L23" s="639"/>
      <c r="M23" s="639"/>
      <c r="N23" s="639"/>
      <c r="O23" s="639"/>
      <c r="P23" s="639"/>
      <c r="Q23" s="640"/>
      <c r="R23" s="641">
        <v>2464</v>
      </c>
      <c r="S23" s="644"/>
      <c r="T23" s="644"/>
      <c r="U23" s="644"/>
      <c r="V23" s="644"/>
      <c r="W23" s="644"/>
      <c r="X23" s="644"/>
      <c r="Y23" s="645"/>
      <c r="Z23" s="703">
        <v>0</v>
      </c>
      <c r="AA23" s="703"/>
      <c r="AB23" s="703"/>
      <c r="AC23" s="703"/>
      <c r="AD23" s="704">
        <v>2464</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131</v>
      </c>
      <c r="BH23" s="644"/>
      <c r="BI23" s="644"/>
      <c r="BJ23" s="644"/>
      <c r="BK23" s="644"/>
      <c r="BL23" s="644"/>
      <c r="BM23" s="644"/>
      <c r="BN23" s="645"/>
      <c r="BO23" s="703" t="s">
        <v>131</v>
      </c>
      <c r="BP23" s="703"/>
      <c r="BQ23" s="703"/>
      <c r="BR23" s="703"/>
      <c r="BS23" s="649" t="s">
        <v>131</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c r="B24" s="638" t="s">
        <v>282</v>
      </c>
      <c r="C24" s="639"/>
      <c r="D24" s="639"/>
      <c r="E24" s="639"/>
      <c r="F24" s="639"/>
      <c r="G24" s="639"/>
      <c r="H24" s="639"/>
      <c r="I24" s="639"/>
      <c r="J24" s="639"/>
      <c r="K24" s="639"/>
      <c r="L24" s="639"/>
      <c r="M24" s="639"/>
      <c r="N24" s="639"/>
      <c r="O24" s="639"/>
      <c r="P24" s="639"/>
      <c r="Q24" s="640"/>
      <c r="R24" s="641">
        <v>82349</v>
      </c>
      <c r="S24" s="644"/>
      <c r="T24" s="644"/>
      <c r="U24" s="644"/>
      <c r="V24" s="644"/>
      <c r="W24" s="644"/>
      <c r="X24" s="644"/>
      <c r="Y24" s="645"/>
      <c r="Z24" s="703">
        <v>0.7</v>
      </c>
      <c r="AA24" s="703"/>
      <c r="AB24" s="703"/>
      <c r="AC24" s="703"/>
      <c r="AD24" s="704" t="s">
        <v>131</v>
      </c>
      <c r="AE24" s="704"/>
      <c r="AF24" s="704"/>
      <c r="AG24" s="704"/>
      <c r="AH24" s="704"/>
      <c r="AI24" s="704"/>
      <c r="AJ24" s="704"/>
      <c r="AK24" s="704"/>
      <c r="AL24" s="646" t="s">
        <v>131</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131</v>
      </c>
      <c r="BH24" s="644"/>
      <c r="BI24" s="644"/>
      <c r="BJ24" s="644"/>
      <c r="BK24" s="644"/>
      <c r="BL24" s="644"/>
      <c r="BM24" s="644"/>
      <c r="BN24" s="645"/>
      <c r="BO24" s="703" t="s">
        <v>131</v>
      </c>
      <c r="BP24" s="703"/>
      <c r="BQ24" s="703"/>
      <c r="BR24" s="703"/>
      <c r="BS24" s="649" t="s">
        <v>131</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4425851</v>
      </c>
      <c r="CS24" s="707"/>
      <c r="CT24" s="707"/>
      <c r="CU24" s="707"/>
      <c r="CV24" s="707"/>
      <c r="CW24" s="707"/>
      <c r="CX24" s="707"/>
      <c r="CY24" s="753"/>
      <c r="CZ24" s="754">
        <v>39.799999999999997</v>
      </c>
      <c r="DA24" s="723"/>
      <c r="DB24" s="723"/>
      <c r="DC24" s="757"/>
      <c r="DD24" s="752">
        <v>3133385</v>
      </c>
      <c r="DE24" s="707"/>
      <c r="DF24" s="707"/>
      <c r="DG24" s="707"/>
      <c r="DH24" s="707"/>
      <c r="DI24" s="707"/>
      <c r="DJ24" s="707"/>
      <c r="DK24" s="753"/>
      <c r="DL24" s="752">
        <v>3121613</v>
      </c>
      <c r="DM24" s="707"/>
      <c r="DN24" s="707"/>
      <c r="DO24" s="707"/>
      <c r="DP24" s="707"/>
      <c r="DQ24" s="707"/>
      <c r="DR24" s="707"/>
      <c r="DS24" s="707"/>
      <c r="DT24" s="707"/>
      <c r="DU24" s="707"/>
      <c r="DV24" s="753"/>
      <c r="DW24" s="754">
        <v>51.1</v>
      </c>
      <c r="DX24" s="723"/>
      <c r="DY24" s="723"/>
      <c r="DZ24" s="723"/>
      <c r="EA24" s="723"/>
      <c r="EB24" s="723"/>
      <c r="EC24" s="755"/>
    </row>
    <row r="25" spans="2:133" ht="11.25" customHeight="1">
      <c r="B25" s="638" t="s">
        <v>285</v>
      </c>
      <c r="C25" s="639"/>
      <c r="D25" s="639"/>
      <c r="E25" s="639"/>
      <c r="F25" s="639"/>
      <c r="G25" s="639"/>
      <c r="H25" s="639"/>
      <c r="I25" s="639"/>
      <c r="J25" s="639"/>
      <c r="K25" s="639"/>
      <c r="L25" s="639"/>
      <c r="M25" s="639"/>
      <c r="N25" s="639"/>
      <c r="O25" s="639"/>
      <c r="P25" s="639"/>
      <c r="Q25" s="640"/>
      <c r="R25" s="641">
        <v>112675</v>
      </c>
      <c r="S25" s="644"/>
      <c r="T25" s="644"/>
      <c r="U25" s="644"/>
      <c r="V25" s="644"/>
      <c r="W25" s="644"/>
      <c r="X25" s="644"/>
      <c r="Y25" s="645"/>
      <c r="Z25" s="703">
        <v>1</v>
      </c>
      <c r="AA25" s="703"/>
      <c r="AB25" s="703"/>
      <c r="AC25" s="703"/>
      <c r="AD25" s="704">
        <v>3982</v>
      </c>
      <c r="AE25" s="704"/>
      <c r="AF25" s="704"/>
      <c r="AG25" s="704"/>
      <c r="AH25" s="704"/>
      <c r="AI25" s="704"/>
      <c r="AJ25" s="704"/>
      <c r="AK25" s="704"/>
      <c r="AL25" s="646">
        <v>0.1</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131</v>
      </c>
      <c r="BH25" s="644"/>
      <c r="BI25" s="644"/>
      <c r="BJ25" s="644"/>
      <c r="BK25" s="644"/>
      <c r="BL25" s="644"/>
      <c r="BM25" s="644"/>
      <c r="BN25" s="645"/>
      <c r="BO25" s="703" t="s">
        <v>131</v>
      </c>
      <c r="BP25" s="703"/>
      <c r="BQ25" s="703"/>
      <c r="BR25" s="703"/>
      <c r="BS25" s="649" t="s">
        <v>131</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1563854</v>
      </c>
      <c r="CS25" s="642"/>
      <c r="CT25" s="642"/>
      <c r="CU25" s="642"/>
      <c r="CV25" s="642"/>
      <c r="CW25" s="642"/>
      <c r="CX25" s="642"/>
      <c r="CY25" s="643"/>
      <c r="CZ25" s="646">
        <v>14</v>
      </c>
      <c r="DA25" s="675"/>
      <c r="DB25" s="675"/>
      <c r="DC25" s="676"/>
      <c r="DD25" s="649">
        <v>1521242</v>
      </c>
      <c r="DE25" s="642"/>
      <c r="DF25" s="642"/>
      <c r="DG25" s="642"/>
      <c r="DH25" s="642"/>
      <c r="DI25" s="642"/>
      <c r="DJ25" s="642"/>
      <c r="DK25" s="643"/>
      <c r="DL25" s="649">
        <v>1510691</v>
      </c>
      <c r="DM25" s="642"/>
      <c r="DN25" s="642"/>
      <c r="DO25" s="642"/>
      <c r="DP25" s="642"/>
      <c r="DQ25" s="642"/>
      <c r="DR25" s="642"/>
      <c r="DS25" s="642"/>
      <c r="DT25" s="642"/>
      <c r="DU25" s="642"/>
      <c r="DV25" s="643"/>
      <c r="DW25" s="646">
        <v>24.7</v>
      </c>
      <c r="DX25" s="675"/>
      <c r="DY25" s="675"/>
      <c r="DZ25" s="675"/>
      <c r="EA25" s="675"/>
      <c r="EB25" s="675"/>
      <c r="EC25" s="677"/>
    </row>
    <row r="26" spans="2:133" ht="11.25" customHeight="1">
      <c r="B26" s="638" t="s">
        <v>288</v>
      </c>
      <c r="C26" s="639"/>
      <c r="D26" s="639"/>
      <c r="E26" s="639"/>
      <c r="F26" s="639"/>
      <c r="G26" s="639"/>
      <c r="H26" s="639"/>
      <c r="I26" s="639"/>
      <c r="J26" s="639"/>
      <c r="K26" s="639"/>
      <c r="L26" s="639"/>
      <c r="M26" s="639"/>
      <c r="N26" s="639"/>
      <c r="O26" s="639"/>
      <c r="P26" s="639"/>
      <c r="Q26" s="640"/>
      <c r="R26" s="641">
        <v>10913</v>
      </c>
      <c r="S26" s="644"/>
      <c r="T26" s="644"/>
      <c r="U26" s="644"/>
      <c r="V26" s="644"/>
      <c r="W26" s="644"/>
      <c r="X26" s="644"/>
      <c r="Y26" s="645"/>
      <c r="Z26" s="703">
        <v>0.1</v>
      </c>
      <c r="AA26" s="703"/>
      <c r="AB26" s="703"/>
      <c r="AC26" s="703"/>
      <c r="AD26" s="704" t="s">
        <v>131</v>
      </c>
      <c r="AE26" s="704"/>
      <c r="AF26" s="704"/>
      <c r="AG26" s="704"/>
      <c r="AH26" s="704"/>
      <c r="AI26" s="704"/>
      <c r="AJ26" s="704"/>
      <c r="AK26" s="704"/>
      <c r="AL26" s="646" t="s">
        <v>131</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131</v>
      </c>
      <c r="BH26" s="644"/>
      <c r="BI26" s="644"/>
      <c r="BJ26" s="644"/>
      <c r="BK26" s="644"/>
      <c r="BL26" s="644"/>
      <c r="BM26" s="644"/>
      <c r="BN26" s="645"/>
      <c r="BO26" s="703" t="s">
        <v>131</v>
      </c>
      <c r="BP26" s="703"/>
      <c r="BQ26" s="703"/>
      <c r="BR26" s="703"/>
      <c r="BS26" s="649" t="s">
        <v>131</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978163</v>
      </c>
      <c r="CS26" s="644"/>
      <c r="CT26" s="644"/>
      <c r="CU26" s="644"/>
      <c r="CV26" s="644"/>
      <c r="CW26" s="644"/>
      <c r="CX26" s="644"/>
      <c r="CY26" s="645"/>
      <c r="CZ26" s="646">
        <v>8.8000000000000007</v>
      </c>
      <c r="DA26" s="675"/>
      <c r="DB26" s="675"/>
      <c r="DC26" s="676"/>
      <c r="DD26" s="649">
        <v>960530</v>
      </c>
      <c r="DE26" s="644"/>
      <c r="DF26" s="644"/>
      <c r="DG26" s="644"/>
      <c r="DH26" s="644"/>
      <c r="DI26" s="644"/>
      <c r="DJ26" s="644"/>
      <c r="DK26" s="645"/>
      <c r="DL26" s="649" t="s">
        <v>131</v>
      </c>
      <c r="DM26" s="644"/>
      <c r="DN26" s="644"/>
      <c r="DO26" s="644"/>
      <c r="DP26" s="644"/>
      <c r="DQ26" s="644"/>
      <c r="DR26" s="644"/>
      <c r="DS26" s="644"/>
      <c r="DT26" s="644"/>
      <c r="DU26" s="644"/>
      <c r="DV26" s="645"/>
      <c r="DW26" s="646" t="s">
        <v>131</v>
      </c>
      <c r="DX26" s="675"/>
      <c r="DY26" s="675"/>
      <c r="DZ26" s="675"/>
      <c r="EA26" s="675"/>
      <c r="EB26" s="675"/>
      <c r="EC26" s="677"/>
    </row>
    <row r="27" spans="2:133" ht="11.25" customHeight="1">
      <c r="B27" s="638" t="s">
        <v>291</v>
      </c>
      <c r="C27" s="639"/>
      <c r="D27" s="639"/>
      <c r="E27" s="639"/>
      <c r="F27" s="639"/>
      <c r="G27" s="639"/>
      <c r="H27" s="639"/>
      <c r="I27" s="639"/>
      <c r="J27" s="639"/>
      <c r="K27" s="639"/>
      <c r="L27" s="639"/>
      <c r="M27" s="639"/>
      <c r="N27" s="639"/>
      <c r="O27" s="639"/>
      <c r="P27" s="639"/>
      <c r="Q27" s="640"/>
      <c r="R27" s="641">
        <v>943153</v>
      </c>
      <c r="S27" s="644"/>
      <c r="T27" s="644"/>
      <c r="U27" s="644"/>
      <c r="V27" s="644"/>
      <c r="W27" s="644"/>
      <c r="X27" s="644"/>
      <c r="Y27" s="645"/>
      <c r="Z27" s="703">
        <v>8.1999999999999993</v>
      </c>
      <c r="AA27" s="703"/>
      <c r="AB27" s="703"/>
      <c r="AC27" s="703"/>
      <c r="AD27" s="704" t="s">
        <v>131</v>
      </c>
      <c r="AE27" s="704"/>
      <c r="AF27" s="704"/>
      <c r="AG27" s="704"/>
      <c r="AH27" s="704"/>
      <c r="AI27" s="704"/>
      <c r="AJ27" s="704"/>
      <c r="AK27" s="704"/>
      <c r="AL27" s="646" t="s">
        <v>131</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1491830</v>
      </c>
      <c r="BH27" s="644"/>
      <c r="BI27" s="644"/>
      <c r="BJ27" s="644"/>
      <c r="BK27" s="644"/>
      <c r="BL27" s="644"/>
      <c r="BM27" s="644"/>
      <c r="BN27" s="645"/>
      <c r="BO27" s="703">
        <v>100</v>
      </c>
      <c r="BP27" s="703"/>
      <c r="BQ27" s="703"/>
      <c r="BR27" s="703"/>
      <c r="BS27" s="649" t="s">
        <v>131</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1659385</v>
      </c>
      <c r="CS27" s="642"/>
      <c r="CT27" s="642"/>
      <c r="CU27" s="642"/>
      <c r="CV27" s="642"/>
      <c r="CW27" s="642"/>
      <c r="CX27" s="642"/>
      <c r="CY27" s="643"/>
      <c r="CZ27" s="646">
        <v>14.9</v>
      </c>
      <c r="DA27" s="675"/>
      <c r="DB27" s="675"/>
      <c r="DC27" s="676"/>
      <c r="DD27" s="649">
        <v>455891</v>
      </c>
      <c r="DE27" s="642"/>
      <c r="DF27" s="642"/>
      <c r="DG27" s="642"/>
      <c r="DH27" s="642"/>
      <c r="DI27" s="642"/>
      <c r="DJ27" s="642"/>
      <c r="DK27" s="643"/>
      <c r="DL27" s="649">
        <v>454670</v>
      </c>
      <c r="DM27" s="642"/>
      <c r="DN27" s="642"/>
      <c r="DO27" s="642"/>
      <c r="DP27" s="642"/>
      <c r="DQ27" s="642"/>
      <c r="DR27" s="642"/>
      <c r="DS27" s="642"/>
      <c r="DT27" s="642"/>
      <c r="DU27" s="642"/>
      <c r="DV27" s="643"/>
      <c r="DW27" s="646">
        <v>7.4</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41" t="s">
        <v>131</v>
      </c>
      <c r="S28" s="644"/>
      <c r="T28" s="644"/>
      <c r="U28" s="644"/>
      <c r="V28" s="644"/>
      <c r="W28" s="644"/>
      <c r="X28" s="644"/>
      <c r="Y28" s="645"/>
      <c r="Z28" s="703" t="s">
        <v>131</v>
      </c>
      <c r="AA28" s="703"/>
      <c r="AB28" s="703"/>
      <c r="AC28" s="703"/>
      <c r="AD28" s="704" t="s">
        <v>131</v>
      </c>
      <c r="AE28" s="704"/>
      <c r="AF28" s="704"/>
      <c r="AG28" s="704"/>
      <c r="AH28" s="704"/>
      <c r="AI28" s="704"/>
      <c r="AJ28" s="704"/>
      <c r="AK28" s="704"/>
      <c r="AL28" s="646" t="s">
        <v>131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1202612</v>
      </c>
      <c r="CS28" s="644"/>
      <c r="CT28" s="644"/>
      <c r="CU28" s="644"/>
      <c r="CV28" s="644"/>
      <c r="CW28" s="644"/>
      <c r="CX28" s="644"/>
      <c r="CY28" s="645"/>
      <c r="CZ28" s="646">
        <v>10.8</v>
      </c>
      <c r="DA28" s="675"/>
      <c r="DB28" s="675"/>
      <c r="DC28" s="676"/>
      <c r="DD28" s="649">
        <v>1156252</v>
      </c>
      <c r="DE28" s="644"/>
      <c r="DF28" s="644"/>
      <c r="DG28" s="644"/>
      <c r="DH28" s="644"/>
      <c r="DI28" s="644"/>
      <c r="DJ28" s="644"/>
      <c r="DK28" s="645"/>
      <c r="DL28" s="649">
        <v>1156252</v>
      </c>
      <c r="DM28" s="644"/>
      <c r="DN28" s="644"/>
      <c r="DO28" s="644"/>
      <c r="DP28" s="644"/>
      <c r="DQ28" s="644"/>
      <c r="DR28" s="644"/>
      <c r="DS28" s="644"/>
      <c r="DT28" s="644"/>
      <c r="DU28" s="644"/>
      <c r="DV28" s="645"/>
      <c r="DW28" s="646">
        <v>18.899999999999999</v>
      </c>
      <c r="DX28" s="675"/>
      <c r="DY28" s="675"/>
      <c r="DZ28" s="675"/>
      <c r="EA28" s="675"/>
      <c r="EB28" s="675"/>
      <c r="EC28" s="677"/>
    </row>
    <row r="29" spans="2:133" ht="11.25" customHeight="1">
      <c r="B29" s="638" t="s">
        <v>296</v>
      </c>
      <c r="C29" s="639"/>
      <c r="D29" s="639"/>
      <c r="E29" s="639"/>
      <c r="F29" s="639"/>
      <c r="G29" s="639"/>
      <c r="H29" s="639"/>
      <c r="I29" s="639"/>
      <c r="J29" s="639"/>
      <c r="K29" s="639"/>
      <c r="L29" s="639"/>
      <c r="M29" s="639"/>
      <c r="N29" s="639"/>
      <c r="O29" s="639"/>
      <c r="P29" s="639"/>
      <c r="Q29" s="640"/>
      <c r="R29" s="641">
        <v>965644</v>
      </c>
      <c r="S29" s="644"/>
      <c r="T29" s="644"/>
      <c r="U29" s="644"/>
      <c r="V29" s="644"/>
      <c r="W29" s="644"/>
      <c r="X29" s="644"/>
      <c r="Y29" s="645"/>
      <c r="Z29" s="703">
        <v>8.4</v>
      </c>
      <c r="AA29" s="703"/>
      <c r="AB29" s="703"/>
      <c r="AC29" s="703"/>
      <c r="AD29" s="704" t="s">
        <v>131</v>
      </c>
      <c r="AE29" s="704"/>
      <c r="AF29" s="704"/>
      <c r="AG29" s="704"/>
      <c r="AH29" s="704"/>
      <c r="AI29" s="704"/>
      <c r="AJ29" s="704"/>
      <c r="AK29" s="704"/>
      <c r="AL29" s="646" t="s">
        <v>131</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1202556</v>
      </c>
      <c r="CS29" s="642"/>
      <c r="CT29" s="642"/>
      <c r="CU29" s="642"/>
      <c r="CV29" s="642"/>
      <c r="CW29" s="642"/>
      <c r="CX29" s="642"/>
      <c r="CY29" s="643"/>
      <c r="CZ29" s="646">
        <v>10.8</v>
      </c>
      <c r="DA29" s="675"/>
      <c r="DB29" s="675"/>
      <c r="DC29" s="676"/>
      <c r="DD29" s="649">
        <v>1156196</v>
      </c>
      <c r="DE29" s="642"/>
      <c r="DF29" s="642"/>
      <c r="DG29" s="642"/>
      <c r="DH29" s="642"/>
      <c r="DI29" s="642"/>
      <c r="DJ29" s="642"/>
      <c r="DK29" s="643"/>
      <c r="DL29" s="649">
        <v>1156196</v>
      </c>
      <c r="DM29" s="642"/>
      <c r="DN29" s="642"/>
      <c r="DO29" s="642"/>
      <c r="DP29" s="642"/>
      <c r="DQ29" s="642"/>
      <c r="DR29" s="642"/>
      <c r="DS29" s="642"/>
      <c r="DT29" s="642"/>
      <c r="DU29" s="642"/>
      <c r="DV29" s="643"/>
      <c r="DW29" s="646">
        <v>18.899999999999999</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46530</v>
      </c>
      <c r="S30" s="644"/>
      <c r="T30" s="644"/>
      <c r="U30" s="644"/>
      <c r="V30" s="644"/>
      <c r="W30" s="644"/>
      <c r="X30" s="644"/>
      <c r="Y30" s="645"/>
      <c r="Z30" s="703">
        <v>0.4</v>
      </c>
      <c r="AA30" s="703"/>
      <c r="AB30" s="703"/>
      <c r="AC30" s="703"/>
      <c r="AD30" s="704">
        <v>12456</v>
      </c>
      <c r="AE30" s="704"/>
      <c r="AF30" s="704"/>
      <c r="AG30" s="704"/>
      <c r="AH30" s="704"/>
      <c r="AI30" s="704"/>
      <c r="AJ30" s="704"/>
      <c r="AK30" s="704"/>
      <c r="AL30" s="646">
        <v>0.2</v>
      </c>
      <c r="AM30" s="647"/>
      <c r="AN30" s="647"/>
      <c r="AO30" s="705"/>
      <c r="AP30" s="731" t="s">
        <v>302</v>
      </c>
      <c r="AQ30" s="732"/>
      <c r="AR30" s="732"/>
      <c r="AS30" s="732"/>
      <c r="AT30" s="737" t="s">
        <v>303</v>
      </c>
      <c r="AU30" s="210"/>
      <c r="AV30" s="210"/>
      <c r="AW30" s="210"/>
      <c r="AX30" s="740" t="s">
        <v>181</v>
      </c>
      <c r="AY30" s="741"/>
      <c r="AZ30" s="741"/>
      <c r="BA30" s="741"/>
      <c r="BB30" s="741"/>
      <c r="BC30" s="741"/>
      <c r="BD30" s="741"/>
      <c r="BE30" s="741"/>
      <c r="BF30" s="742"/>
      <c r="BG30" s="721">
        <v>98.7</v>
      </c>
      <c r="BH30" s="722"/>
      <c r="BI30" s="722"/>
      <c r="BJ30" s="722"/>
      <c r="BK30" s="722"/>
      <c r="BL30" s="722"/>
      <c r="BM30" s="723">
        <v>93.4</v>
      </c>
      <c r="BN30" s="722"/>
      <c r="BO30" s="722"/>
      <c r="BP30" s="722"/>
      <c r="BQ30" s="724"/>
      <c r="BR30" s="721">
        <v>98.4</v>
      </c>
      <c r="BS30" s="722"/>
      <c r="BT30" s="722"/>
      <c r="BU30" s="722"/>
      <c r="BV30" s="722"/>
      <c r="BW30" s="722"/>
      <c r="BX30" s="723">
        <v>92.4</v>
      </c>
      <c r="BY30" s="722"/>
      <c r="BZ30" s="722"/>
      <c r="CA30" s="722"/>
      <c r="CB30" s="724"/>
      <c r="CD30" s="727"/>
      <c r="CE30" s="728"/>
      <c r="CF30" s="685" t="s">
        <v>304</v>
      </c>
      <c r="CG30" s="682"/>
      <c r="CH30" s="682"/>
      <c r="CI30" s="682"/>
      <c r="CJ30" s="682"/>
      <c r="CK30" s="682"/>
      <c r="CL30" s="682"/>
      <c r="CM30" s="682"/>
      <c r="CN30" s="682"/>
      <c r="CO30" s="682"/>
      <c r="CP30" s="682"/>
      <c r="CQ30" s="683"/>
      <c r="CR30" s="641">
        <v>1119806</v>
      </c>
      <c r="CS30" s="644"/>
      <c r="CT30" s="644"/>
      <c r="CU30" s="644"/>
      <c r="CV30" s="644"/>
      <c r="CW30" s="644"/>
      <c r="CX30" s="644"/>
      <c r="CY30" s="645"/>
      <c r="CZ30" s="646">
        <v>10.1</v>
      </c>
      <c r="DA30" s="675"/>
      <c r="DB30" s="675"/>
      <c r="DC30" s="676"/>
      <c r="DD30" s="649">
        <v>1078363</v>
      </c>
      <c r="DE30" s="644"/>
      <c r="DF30" s="644"/>
      <c r="DG30" s="644"/>
      <c r="DH30" s="644"/>
      <c r="DI30" s="644"/>
      <c r="DJ30" s="644"/>
      <c r="DK30" s="645"/>
      <c r="DL30" s="649">
        <v>1078363</v>
      </c>
      <c r="DM30" s="644"/>
      <c r="DN30" s="644"/>
      <c r="DO30" s="644"/>
      <c r="DP30" s="644"/>
      <c r="DQ30" s="644"/>
      <c r="DR30" s="644"/>
      <c r="DS30" s="644"/>
      <c r="DT30" s="644"/>
      <c r="DU30" s="644"/>
      <c r="DV30" s="645"/>
      <c r="DW30" s="646">
        <v>17.7</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586146</v>
      </c>
      <c r="S31" s="644"/>
      <c r="T31" s="644"/>
      <c r="U31" s="644"/>
      <c r="V31" s="644"/>
      <c r="W31" s="644"/>
      <c r="X31" s="644"/>
      <c r="Y31" s="645"/>
      <c r="Z31" s="703">
        <v>5.0999999999999996</v>
      </c>
      <c r="AA31" s="703"/>
      <c r="AB31" s="703"/>
      <c r="AC31" s="703"/>
      <c r="AD31" s="704" t="s">
        <v>131</v>
      </c>
      <c r="AE31" s="704"/>
      <c r="AF31" s="704"/>
      <c r="AG31" s="704"/>
      <c r="AH31" s="704"/>
      <c r="AI31" s="704"/>
      <c r="AJ31" s="704"/>
      <c r="AK31" s="704"/>
      <c r="AL31" s="646" t="s">
        <v>131</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98.7</v>
      </c>
      <c r="BH31" s="642"/>
      <c r="BI31" s="642"/>
      <c r="BJ31" s="642"/>
      <c r="BK31" s="642"/>
      <c r="BL31" s="642"/>
      <c r="BM31" s="647">
        <v>93.9</v>
      </c>
      <c r="BN31" s="720"/>
      <c r="BO31" s="720"/>
      <c r="BP31" s="720"/>
      <c r="BQ31" s="681"/>
      <c r="BR31" s="719">
        <v>98.7</v>
      </c>
      <c r="BS31" s="642"/>
      <c r="BT31" s="642"/>
      <c r="BU31" s="642"/>
      <c r="BV31" s="642"/>
      <c r="BW31" s="642"/>
      <c r="BX31" s="647">
        <v>93</v>
      </c>
      <c r="BY31" s="720"/>
      <c r="BZ31" s="720"/>
      <c r="CA31" s="720"/>
      <c r="CB31" s="681"/>
      <c r="CD31" s="727"/>
      <c r="CE31" s="728"/>
      <c r="CF31" s="685" t="s">
        <v>308</v>
      </c>
      <c r="CG31" s="682"/>
      <c r="CH31" s="682"/>
      <c r="CI31" s="682"/>
      <c r="CJ31" s="682"/>
      <c r="CK31" s="682"/>
      <c r="CL31" s="682"/>
      <c r="CM31" s="682"/>
      <c r="CN31" s="682"/>
      <c r="CO31" s="682"/>
      <c r="CP31" s="682"/>
      <c r="CQ31" s="683"/>
      <c r="CR31" s="641">
        <v>82750</v>
      </c>
      <c r="CS31" s="642"/>
      <c r="CT31" s="642"/>
      <c r="CU31" s="642"/>
      <c r="CV31" s="642"/>
      <c r="CW31" s="642"/>
      <c r="CX31" s="642"/>
      <c r="CY31" s="643"/>
      <c r="CZ31" s="646">
        <v>0.7</v>
      </c>
      <c r="DA31" s="675"/>
      <c r="DB31" s="675"/>
      <c r="DC31" s="676"/>
      <c r="DD31" s="649">
        <v>77833</v>
      </c>
      <c r="DE31" s="642"/>
      <c r="DF31" s="642"/>
      <c r="DG31" s="642"/>
      <c r="DH31" s="642"/>
      <c r="DI31" s="642"/>
      <c r="DJ31" s="642"/>
      <c r="DK31" s="643"/>
      <c r="DL31" s="649">
        <v>77833</v>
      </c>
      <c r="DM31" s="642"/>
      <c r="DN31" s="642"/>
      <c r="DO31" s="642"/>
      <c r="DP31" s="642"/>
      <c r="DQ31" s="642"/>
      <c r="DR31" s="642"/>
      <c r="DS31" s="642"/>
      <c r="DT31" s="642"/>
      <c r="DU31" s="642"/>
      <c r="DV31" s="643"/>
      <c r="DW31" s="646">
        <v>1.3</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v>406566</v>
      </c>
      <c r="S32" s="644"/>
      <c r="T32" s="644"/>
      <c r="U32" s="644"/>
      <c r="V32" s="644"/>
      <c r="W32" s="644"/>
      <c r="X32" s="644"/>
      <c r="Y32" s="645"/>
      <c r="Z32" s="703">
        <v>3.5</v>
      </c>
      <c r="AA32" s="703"/>
      <c r="AB32" s="703"/>
      <c r="AC32" s="703"/>
      <c r="AD32" s="704" t="s">
        <v>131</v>
      </c>
      <c r="AE32" s="704"/>
      <c r="AF32" s="704"/>
      <c r="AG32" s="704"/>
      <c r="AH32" s="704"/>
      <c r="AI32" s="704"/>
      <c r="AJ32" s="704"/>
      <c r="AK32" s="704"/>
      <c r="AL32" s="646" t="s">
        <v>131</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98.4</v>
      </c>
      <c r="BH32" s="657"/>
      <c r="BI32" s="657"/>
      <c r="BJ32" s="657"/>
      <c r="BK32" s="657"/>
      <c r="BL32" s="657"/>
      <c r="BM32" s="701">
        <v>91.3</v>
      </c>
      <c r="BN32" s="657"/>
      <c r="BO32" s="657"/>
      <c r="BP32" s="657"/>
      <c r="BQ32" s="694"/>
      <c r="BR32" s="718">
        <v>98</v>
      </c>
      <c r="BS32" s="657"/>
      <c r="BT32" s="657"/>
      <c r="BU32" s="657"/>
      <c r="BV32" s="657"/>
      <c r="BW32" s="657"/>
      <c r="BX32" s="701">
        <v>89.7</v>
      </c>
      <c r="BY32" s="657"/>
      <c r="BZ32" s="657"/>
      <c r="CA32" s="657"/>
      <c r="CB32" s="694"/>
      <c r="CD32" s="729"/>
      <c r="CE32" s="730"/>
      <c r="CF32" s="685" t="s">
        <v>311</v>
      </c>
      <c r="CG32" s="682"/>
      <c r="CH32" s="682"/>
      <c r="CI32" s="682"/>
      <c r="CJ32" s="682"/>
      <c r="CK32" s="682"/>
      <c r="CL32" s="682"/>
      <c r="CM32" s="682"/>
      <c r="CN32" s="682"/>
      <c r="CO32" s="682"/>
      <c r="CP32" s="682"/>
      <c r="CQ32" s="683"/>
      <c r="CR32" s="641">
        <v>56</v>
      </c>
      <c r="CS32" s="644"/>
      <c r="CT32" s="644"/>
      <c r="CU32" s="644"/>
      <c r="CV32" s="644"/>
      <c r="CW32" s="644"/>
      <c r="CX32" s="644"/>
      <c r="CY32" s="645"/>
      <c r="CZ32" s="646">
        <v>0</v>
      </c>
      <c r="DA32" s="675"/>
      <c r="DB32" s="675"/>
      <c r="DC32" s="676"/>
      <c r="DD32" s="649">
        <v>56</v>
      </c>
      <c r="DE32" s="644"/>
      <c r="DF32" s="644"/>
      <c r="DG32" s="644"/>
      <c r="DH32" s="644"/>
      <c r="DI32" s="644"/>
      <c r="DJ32" s="644"/>
      <c r="DK32" s="645"/>
      <c r="DL32" s="649">
        <v>56</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302367</v>
      </c>
      <c r="S33" s="644"/>
      <c r="T33" s="644"/>
      <c r="U33" s="644"/>
      <c r="V33" s="644"/>
      <c r="W33" s="644"/>
      <c r="X33" s="644"/>
      <c r="Y33" s="645"/>
      <c r="Z33" s="703">
        <v>2.6</v>
      </c>
      <c r="AA33" s="703"/>
      <c r="AB33" s="703"/>
      <c r="AC33" s="703"/>
      <c r="AD33" s="704" t="s">
        <v>131</v>
      </c>
      <c r="AE33" s="704"/>
      <c r="AF33" s="704"/>
      <c r="AG33" s="704"/>
      <c r="AH33" s="704"/>
      <c r="AI33" s="704"/>
      <c r="AJ33" s="704"/>
      <c r="AK33" s="704"/>
      <c r="AL33" s="646" t="s">
        <v>131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4925553</v>
      </c>
      <c r="CS33" s="642"/>
      <c r="CT33" s="642"/>
      <c r="CU33" s="642"/>
      <c r="CV33" s="642"/>
      <c r="CW33" s="642"/>
      <c r="CX33" s="642"/>
      <c r="CY33" s="643"/>
      <c r="CZ33" s="646">
        <v>44.2</v>
      </c>
      <c r="DA33" s="675"/>
      <c r="DB33" s="675"/>
      <c r="DC33" s="676"/>
      <c r="DD33" s="649">
        <v>3293470</v>
      </c>
      <c r="DE33" s="642"/>
      <c r="DF33" s="642"/>
      <c r="DG33" s="642"/>
      <c r="DH33" s="642"/>
      <c r="DI33" s="642"/>
      <c r="DJ33" s="642"/>
      <c r="DK33" s="643"/>
      <c r="DL33" s="649">
        <v>2499152</v>
      </c>
      <c r="DM33" s="642"/>
      <c r="DN33" s="642"/>
      <c r="DO33" s="642"/>
      <c r="DP33" s="642"/>
      <c r="DQ33" s="642"/>
      <c r="DR33" s="642"/>
      <c r="DS33" s="642"/>
      <c r="DT33" s="642"/>
      <c r="DU33" s="642"/>
      <c r="DV33" s="643"/>
      <c r="DW33" s="646">
        <v>40.9</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139065</v>
      </c>
      <c r="S34" s="644"/>
      <c r="T34" s="644"/>
      <c r="U34" s="644"/>
      <c r="V34" s="644"/>
      <c r="W34" s="644"/>
      <c r="X34" s="644"/>
      <c r="Y34" s="645"/>
      <c r="Z34" s="703">
        <v>1.2</v>
      </c>
      <c r="AA34" s="703"/>
      <c r="AB34" s="703"/>
      <c r="AC34" s="703"/>
      <c r="AD34" s="704">
        <v>48432</v>
      </c>
      <c r="AE34" s="704"/>
      <c r="AF34" s="704"/>
      <c r="AG34" s="704"/>
      <c r="AH34" s="704"/>
      <c r="AI34" s="704"/>
      <c r="AJ34" s="704"/>
      <c r="AK34" s="704"/>
      <c r="AL34" s="646">
        <v>0.8</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1559938</v>
      </c>
      <c r="CS34" s="644"/>
      <c r="CT34" s="644"/>
      <c r="CU34" s="644"/>
      <c r="CV34" s="644"/>
      <c r="CW34" s="644"/>
      <c r="CX34" s="644"/>
      <c r="CY34" s="645"/>
      <c r="CZ34" s="646">
        <v>14</v>
      </c>
      <c r="DA34" s="675"/>
      <c r="DB34" s="675"/>
      <c r="DC34" s="676"/>
      <c r="DD34" s="649">
        <v>1017985</v>
      </c>
      <c r="DE34" s="644"/>
      <c r="DF34" s="644"/>
      <c r="DG34" s="644"/>
      <c r="DH34" s="644"/>
      <c r="DI34" s="644"/>
      <c r="DJ34" s="644"/>
      <c r="DK34" s="645"/>
      <c r="DL34" s="649">
        <v>916924</v>
      </c>
      <c r="DM34" s="644"/>
      <c r="DN34" s="644"/>
      <c r="DO34" s="644"/>
      <c r="DP34" s="644"/>
      <c r="DQ34" s="644"/>
      <c r="DR34" s="644"/>
      <c r="DS34" s="644"/>
      <c r="DT34" s="644"/>
      <c r="DU34" s="644"/>
      <c r="DV34" s="645"/>
      <c r="DW34" s="646">
        <v>15</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v>1769377</v>
      </c>
      <c r="S35" s="644"/>
      <c r="T35" s="644"/>
      <c r="U35" s="644"/>
      <c r="V35" s="644"/>
      <c r="W35" s="644"/>
      <c r="X35" s="644"/>
      <c r="Y35" s="645"/>
      <c r="Z35" s="703">
        <v>15.4</v>
      </c>
      <c r="AA35" s="703"/>
      <c r="AB35" s="703"/>
      <c r="AC35" s="703"/>
      <c r="AD35" s="704" t="s">
        <v>131</v>
      </c>
      <c r="AE35" s="704"/>
      <c r="AF35" s="704"/>
      <c r="AG35" s="704"/>
      <c r="AH35" s="704"/>
      <c r="AI35" s="704"/>
      <c r="AJ35" s="704"/>
      <c r="AK35" s="704"/>
      <c r="AL35" s="646" t="s">
        <v>131</v>
      </c>
      <c r="AM35" s="647"/>
      <c r="AN35" s="647"/>
      <c r="AO35" s="705"/>
      <c r="AP35" s="214"/>
      <c r="AQ35" s="709" t="s">
        <v>319</v>
      </c>
      <c r="AR35" s="710"/>
      <c r="AS35" s="710"/>
      <c r="AT35" s="710"/>
      <c r="AU35" s="710"/>
      <c r="AV35" s="710"/>
      <c r="AW35" s="710"/>
      <c r="AX35" s="710"/>
      <c r="AY35" s="711"/>
      <c r="AZ35" s="706">
        <v>1339794</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154258</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53091</v>
      </c>
      <c r="CS35" s="642"/>
      <c r="CT35" s="642"/>
      <c r="CU35" s="642"/>
      <c r="CV35" s="642"/>
      <c r="CW35" s="642"/>
      <c r="CX35" s="642"/>
      <c r="CY35" s="643"/>
      <c r="CZ35" s="646">
        <v>0.5</v>
      </c>
      <c r="DA35" s="675"/>
      <c r="DB35" s="675"/>
      <c r="DC35" s="676"/>
      <c r="DD35" s="649">
        <v>42213</v>
      </c>
      <c r="DE35" s="642"/>
      <c r="DF35" s="642"/>
      <c r="DG35" s="642"/>
      <c r="DH35" s="642"/>
      <c r="DI35" s="642"/>
      <c r="DJ35" s="642"/>
      <c r="DK35" s="643"/>
      <c r="DL35" s="649">
        <v>42213</v>
      </c>
      <c r="DM35" s="642"/>
      <c r="DN35" s="642"/>
      <c r="DO35" s="642"/>
      <c r="DP35" s="642"/>
      <c r="DQ35" s="642"/>
      <c r="DR35" s="642"/>
      <c r="DS35" s="642"/>
      <c r="DT35" s="642"/>
      <c r="DU35" s="642"/>
      <c r="DV35" s="643"/>
      <c r="DW35" s="646">
        <v>0.7</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t="s">
        <v>131</v>
      </c>
      <c r="S36" s="644"/>
      <c r="T36" s="644"/>
      <c r="U36" s="644"/>
      <c r="V36" s="644"/>
      <c r="W36" s="644"/>
      <c r="X36" s="644"/>
      <c r="Y36" s="645"/>
      <c r="Z36" s="703" t="s">
        <v>131</v>
      </c>
      <c r="AA36" s="703"/>
      <c r="AB36" s="703"/>
      <c r="AC36" s="703"/>
      <c r="AD36" s="704" t="s">
        <v>131</v>
      </c>
      <c r="AE36" s="704"/>
      <c r="AF36" s="704"/>
      <c r="AG36" s="704"/>
      <c r="AH36" s="704"/>
      <c r="AI36" s="704"/>
      <c r="AJ36" s="704"/>
      <c r="AK36" s="704"/>
      <c r="AL36" s="646" t="s">
        <v>131</v>
      </c>
      <c r="AM36" s="647"/>
      <c r="AN36" s="647"/>
      <c r="AO36" s="705"/>
      <c r="AQ36" s="678" t="s">
        <v>323</v>
      </c>
      <c r="AR36" s="679"/>
      <c r="AS36" s="679"/>
      <c r="AT36" s="679"/>
      <c r="AU36" s="679"/>
      <c r="AV36" s="679"/>
      <c r="AW36" s="679"/>
      <c r="AX36" s="679"/>
      <c r="AY36" s="680"/>
      <c r="AZ36" s="641">
        <v>152605</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115186</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1238545</v>
      </c>
      <c r="CS36" s="644"/>
      <c r="CT36" s="644"/>
      <c r="CU36" s="644"/>
      <c r="CV36" s="644"/>
      <c r="CW36" s="644"/>
      <c r="CX36" s="644"/>
      <c r="CY36" s="645"/>
      <c r="CZ36" s="646">
        <v>11.1</v>
      </c>
      <c r="DA36" s="675"/>
      <c r="DB36" s="675"/>
      <c r="DC36" s="676"/>
      <c r="DD36" s="649">
        <v>1043555</v>
      </c>
      <c r="DE36" s="644"/>
      <c r="DF36" s="644"/>
      <c r="DG36" s="644"/>
      <c r="DH36" s="644"/>
      <c r="DI36" s="644"/>
      <c r="DJ36" s="644"/>
      <c r="DK36" s="645"/>
      <c r="DL36" s="649">
        <v>782471</v>
      </c>
      <c r="DM36" s="644"/>
      <c r="DN36" s="644"/>
      <c r="DO36" s="644"/>
      <c r="DP36" s="644"/>
      <c r="DQ36" s="644"/>
      <c r="DR36" s="644"/>
      <c r="DS36" s="644"/>
      <c r="DT36" s="644"/>
      <c r="DU36" s="644"/>
      <c r="DV36" s="645"/>
      <c r="DW36" s="646">
        <v>12.8</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v>254277</v>
      </c>
      <c r="S37" s="644"/>
      <c r="T37" s="644"/>
      <c r="U37" s="644"/>
      <c r="V37" s="644"/>
      <c r="W37" s="644"/>
      <c r="X37" s="644"/>
      <c r="Y37" s="645"/>
      <c r="Z37" s="703">
        <v>2.2000000000000002</v>
      </c>
      <c r="AA37" s="703"/>
      <c r="AB37" s="703"/>
      <c r="AC37" s="703"/>
      <c r="AD37" s="704" t="s">
        <v>131</v>
      </c>
      <c r="AE37" s="704"/>
      <c r="AF37" s="704"/>
      <c r="AG37" s="704"/>
      <c r="AH37" s="704"/>
      <c r="AI37" s="704"/>
      <c r="AJ37" s="704"/>
      <c r="AK37" s="704"/>
      <c r="AL37" s="646" t="s">
        <v>131</v>
      </c>
      <c r="AM37" s="647"/>
      <c r="AN37" s="647"/>
      <c r="AO37" s="705"/>
      <c r="AQ37" s="678" t="s">
        <v>327</v>
      </c>
      <c r="AR37" s="679"/>
      <c r="AS37" s="679"/>
      <c r="AT37" s="679"/>
      <c r="AU37" s="679"/>
      <c r="AV37" s="679"/>
      <c r="AW37" s="679"/>
      <c r="AX37" s="679"/>
      <c r="AY37" s="680"/>
      <c r="AZ37" s="641">
        <v>100141</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2753</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460555</v>
      </c>
      <c r="CS37" s="642"/>
      <c r="CT37" s="642"/>
      <c r="CU37" s="642"/>
      <c r="CV37" s="642"/>
      <c r="CW37" s="642"/>
      <c r="CX37" s="642"/>
      <c r="CY37" s="643"/>
      <c r="CZ37" s="646">
        <v>4.0999999999999996</v>
      </c>
      <c r="DA37" s="675"/>
      <c r="DB37" s="675"/>
      <c r="DC37" s="676"/>
      <c r="DD37" s="649">
        <v>460555</v>
      </c>
      <c r="DE37" s="642"/>
      <c r="DF37" s="642"/>
      <c r="DG37" s="642"/>
      <c r="DH37" s="642"/>
      <c r="DI37" s="642"/>
      <c r="DJ37" s="642"/>
      <c r="DK37" s="643"/>
      <c r="DL37" s="649">
        <v>407523</v>
      </c>
      <c r="DM37" s="642"/>
      <c r="DN37" s="642"/>
      <c r="DO37" s="642"/>
      <c r="DP37" s="642"/>
      <c r="DQ37" s="642"/>
      <c r="DR37" s="642"/>
      <c r="DS37" s="642"/>
      <c r="DT37" s="642"/>
      <c r="DU37" s="642"/>
      <c r="DV37" s="643"/>
      <c r="DW37" s="646">
        <v>6.7</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11456257</v>
      </c>
      <c r="S38" s="693"/>
      <c r="T38" s="693"/>
      <c r="U38" s="693"/>
      <c r="V38" s="693"/>
      <c r="W38" s="693"/>
      <c r="X38" s="693"/>
      <c r="Y38" s="698"/>
      <c r="Z38" s="699">
        <v>100</v>
      </c>
      <c r="AA38" s="699"/>
      <c r="AB38" s="699"/>
      <c r="AC38" s="699"/>
      <c r="AD38" s="700">
        <v>5853654</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34124</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4375</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1153065</v>
      </c>
      <c r="CS38" s="644"/>
      <c r="CT38" s="644"/>
      <c r="CU38" s="644"/>
      <c r="CV38" s="644"/>
      <c r="CW38" s="644"/>
      <c r="CX38" s="644"/>
      <c r="CY38" s="645"/>
      <c r="CZ38" s="646">
        <v>10.4</v>
      </c>
      <c r="DA38" s="675"/>
      <c r="DB38" s="675"/>
      <c r="DC38" s="676"/>
      <c r="DD38" s="649">
        <v>946961</v>
      </c>
      <c r="DE38" s="644"/>
      <c r="DF38" s="644"/>
      <c r="DG38" s="644"/>
      <c r="DH38" s="644"/>
      <c r="DI38" s="644"/>
      <c r="DJ38" s="644"/>
      <c r="DK38" s="645"/>
      <c r="DL38" s="649">
        <v>757544</v>
      </c>
      <c r="DM38" s="644"/>
      <c r="DN38" s="644"/>
      <c r="DO38" s="644"/>
      <c r="DP38" s="644"/>
      <c r="DQ38" s="644"/>
      <c r="DR38" s="644"/>
      <c r="DS38" s="644"/>
      <c r="DT38" s="644"/>
      <c r="DU38" s="644"/>
      <c r="DV38" s="645"/>
      <c r="DW38" s="646">
        <v>12.4</v>
      </c>
      <c r="DX38" s="675"/>
      <c r="DY38" s="675"/>
      <c r="DZ38" s="675"/>
      <c r="EA38" s="675"/>
      <c r="EB38" s="675"/>
      <c r="EC38" s="677"/>
    </row>
    <row r="39" spans="2:133" ht="11.25" customHeight="1">
      <c r="AQ39" s="678" t="s">
        <v>334</v>
      </c>
      <c r="AR39" s="679"/>
      <c r="AS39" s="679"/>
      <c r="AT39" s="679"/>
      <c r="AU39" s="679"/>
      <c r="AV39" s="679"/>
      <c r="AW39" s="679"/>
      <c r="AX39" s="679"/>
      <c r="AY39" s="680"/>
      <c r="AZ39" s="641" t="s">
        <v>131</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73</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461106</v>
      </c>
      <c r="CS39" s="642"/>
      <c r="CT39" s="642"/>
      <c r="CU39" s="642"/>
      <c r="CV39" s="642"/>
      <c r="CW39" s="642"/>
      <c r="CX39" s="642"/>
      <c r="CY39" s="643"/>
      <c r="CZ39" s="646">
        <v>4.0999999999999996</v>
      </c>
      <c r="DA39" s="675"/>
      <c r="DB39" s="675"/>
      <c r="DC39" s="676"/>
      <c r="DD39" s="649">
        <v>241956</v>
      </c>
      <c r="DE39" s="642"/>
      <c r="DF39" s="642"/>
      <c r="DG39" s="642"/>
      <c r="DH39" s="642"/>
      <c r="DI39" s="642"/>
      <c r="DJ39" s="642"/>
      <c r="DK39" s="643"/>
      <c r="DL39" s="649" t="s">
        <v>131</v>
      </c>
      <c r="DM39" s="642"/>
      <c r="DN39" s="642"/>
      <c r="DO39" s="642"/>
      <c r="DP39" s="642"/>
      <c r="DQ39" s="642"/>
      <c r="DR39" s="642"/>
      <c r="DS39" s="642"/>
      <c r="DT39" s="642"/>
      <c r="DU39" s="642"/>
      <c r="DV39" s="643"/>
      <c r="DW39" s="646" t="s">
        <v>131</v>
      </c>
      <c r="DX39" s="675"/>
      <c r="DY39" s="675"/>
      <c r="DZ39" s="675"/>
      <c r="EA39" s="675"/>
      <c r="EB39" s="675"/>
      <c r="EC39" s="677"/>
    </row>
    <row r="40" spans="2:133" ht="11.25" customHeight="1">
      <c r="AQ40" s="678" t="s">
        <v>338</v>
      </c>
      <c r="AR40" s="679"/>
      <c r="AS40" s="679"/>
      <c r="AT40" s="679"/>
      <c r="AU40" s="679"/>
      <c r="AV40" s="679"/>
      <c r="AW40" s="679"/>
      <c r="AX40" s="679"/>
      <c r="AY40" s="680"/>
      <c r="AZ40" s="641">
        <v>256143</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177</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459808</v>
      </c>
      <c r="CS40" s="644"/>
      <c r="CT40" s="644"/>
      <c r="CU40" s="644"/>
      <c r="CV40" s="644"/>
      <c r="CW40" s="644"/>
      <c r="CX40" s="644"/>
      <c r="CY40" s="645"/>
      <c r="CZ40" s="646">
        <v>4.0999999999999996</v>
      </c>
      <c r="DA40" s="675"/>
      <c r="DB40" s="675"/>
      <c r="DC40" s="676"/>
      <c r="DD40" s="649">
        <v>800</v>
      </c>
      <c r="DE40" s="644"/>
      <c r="DF40" s="644"/>
      <c r="DG40" s="644"/>
      <c r="DH40" s="644"/>
      <c r="DI40" s="644"/>
      <c r="DJ40" s="644"/>
      <c r="DK40" s="645"/>
      <c r="DL40" s="649" t="s">
        <v>131</v>
      </c>
      <c r="DM40" s="644"/>
      <c r="DN40" s="644"/>
      <c r="DO40" s="644"/>
      <c r="DP40" s="644"/>
      <c r="DQ40" s="644"/>
      <c r="DR40" s="644"/>
      <c r="DS40" s="644"/>
      <c r="DT40" s="644"/>
      <c r="DU40" s="644"/>
      <c r="DV40" s="645"/>
      <c r="DW40" s="646" t="s">
        <v>131</v>
      </c>
      <c r="DX40" s="675"/>
      <c r="DY40" s="675"/>
      <c r="DZ40" s="675"/>
      <c r="EA40" s="675"/>
      <c r="EB40" s="675"/>
      <c r="EC40" s="677"/>
    </row>
    <row r="41" spans="2:133" ht="11.25" customHeight="1">
      <c r="AQ41" s="690" t="s">
        <v>341</v>
      </c>
      <c r="AR41" s="691"/>
      <c r="AS41" s="691"/>
      <c r="AT41" s="691"/>
      <c r="AU41" s="691"/>
      <c r="AV41" s="691"/>
      <c r="AW41" s="691"/>
      <c r="AX41" s="691"/>
      <c r="AY41" s="692"/>
      <c r="AZ41" s="656">
        <v>796781</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388</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131</v>
      </c>
      <c r="CS41" s="642"/>
      <c r="CT41" s="642"/>
      <c r="CU41" s="642"/>
      <c r="CV41" s="642"/>
      <c r="CW41" s="642"/>
      <c r="CX41" s="642"/>
      <c r="CY41" s="643"/>
      <c r="CZ41" s="646" t="s">
        <v>131</v>
      </c>
      <c r="DA41" s="675"/>
      <c r="DB41" s="675"/>
      <c r="DC41" s="676"/>
      <c r="DD41" s="649" t="s">
        <v>131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1780912</v>
      </c>
      <c r="CS42" s="644"/>
      <c r="CT42" s="644"/>
      <c r="CU42" s="644"/>
      <c r="CV42" s="644"/>
      <c r="CW42" s="644"/>
      <c r="CX42" s="644"/>
      <c r="CY42" s="645"/>
      <c r="CZ42" s="646">
        <v>16</v>
      </c>
      <c r="DA42" s="647"/>
      <c r="DB42" s="647"/>
      <c r="DC42" s="648"/>
      <c r="DD42" s="649">
        <v>465952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147203</v>
      </c>
      <c r="CS43" s="642"/>
      <c r="CT43" s="642"/>
      <c r="CU43" s="642"/>
      <c r="CV43" s="642"/>
      <c r="CW43" s="642"/>
      <c r="CX43" s="642"/>
      <c r="CY43" s="643"/>
      <c r="CZ43" s="646">
        <v>1.3</v>
      </c>
      <c r="DA43" s="675"/>
      <c r="DB43" s="675"/>
      <c r="DC43" s="676"/>
      <c r="DD43" s="649">
        <v>147203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299</v>
      </c>
      <c r="CE44" s="670"/>
      <c r="CF44" s="638" t="s">
        <v>349</v>
      </c>
      <c r="CG44" s="639"/>
      <c r="CH44" s="639"/>
      <c r="CI44" s="639"/>
      <c r="CJ44" s="639"/>
      <c r="CK44" s="639"/>
      <c r="CL44" s="639"/>
      <c r="CM44" s="639"/>
      <c r="CN44" s="639"/>
      <c r="CO44" s="639"/>
      <c r="CP44" s="639"/>
      <c r="CQ44" s="640"/>
      <c r="CR44" s="641">
        <v>1751413</v>
      </c>
      <c r="CS44" s="644"/>
      <c r="CT44" s="644"/>
      <c r="CU44" s="644"/>
      <c r="CV44" s="644"/>
      <c r="CW44" s="644"/>
      <c r="CX44" s="644"/>
      <c r="CY44" s="645"/>
      <c r="CZ44" s="646">
        <v>15.7</v>
      </c>
      <c r="DA44" s="647"/>
      <c r="DB44" s="647"/>
      <c r="DC44" s="648"/>
      <c r="DD44" s="649">
        <v>450569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540744</v>
      </c>
      <c r="CS45" s="642"/>
      <c r="CT45" s="642"/>
      <c r="CU45" s="642"/>
      <c r="CV45" s="642"/>
      <c r="CW45" s="642"/>
      <c r="CX45" s="642"/>
      <c r="CY45" s="643"/>
      <c r="CZ45" s="646">
        <v>4.9000000000000004</v>
      </c>
      <c r="DA45" s="675"/>
      <c r="DB45" s="675"/>
      <c r="DC45" s="676"/>
      <c r="DD45" s="649">
        <v>41604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1143828</v>
      </c>
      <c r="CS46" s="644"/>
      <c r="CT46" s="644"/>
      <c r="CU46" s="644"/>
      <c r="CV46" s="644"/>
      <c r="CW46" s="644"/>
      <c r="CX46" s="644"/>
      <c r="CY46" s="645"/>
      <c r="CZ46" s="646">
        <v>10.3</v>
      </c>
      <c r="DA46" s="647"/>
      <c r="DB46" s="647"/>
      <c r="DC46" s="648"/>
      <c r="DD46" s="649">
        <v>396752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v>29499</v>
      </c>
      <c r="CS47" s="642"/>
      <c r="CT47" s="642"/>
      <c r="CU47" s="642"/>
      <c r="CV47" s="642"/>
      <c r="CW47" s="642"/>
      <c r="CX47" s="642"/>
      <c r="CY47" s="643"/>
      <c r="CZ47" s="646">
        <v>0.3</v>
      </c>
      <c r="DA47" s="675"/>
      <c r="DB47" s="675"/>
      <c r="DC47" s="676"/>
      <c r="DD47" s="649">
        <v>15383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131</v>
      </c>
      <c r="CS48" s="644"/>
      <c r="CT48" s="644"/>
      <c r="CU48" s="644"/>
      <c r="CV48" s="644"/>
      <c r="CW48" s="644"/>
      <c r="CX48" s="644"/>
      <c r="CY48" s="645"/>
      <c r="CZ48" s="646" t="s">
        <v>131</v>
      </c>
      <c r="DA48" s="647"/>
      <c r="DB48" s="647"/>
      <c r="DC48" s="648"/>
      <c r="DD48" s="649" t="s">
        <v>131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11132316</v>
      </c>
      <c r="CS49" s="657"/>
      <c r="CT49" s="657"/>
      <c r="CU49" s="657"/>
      <c r="CV49" s="657"/>
      <c r="CW49" s="657"/>
      <c r="CX49" s="657"/>
      <c r="CY49" s="658"/>
      <c r="CZ49" s="659">
        <v>100</v>
      </c>
      <c r="DA49" s="660"/>
      <c r="DB49" s="660"/>
      <c r="DC49" s="661"/>
      <c r="DD49" s="662">
        <v>6892807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t7OUtwo7I6aFqEB1V0Ozf1CbKW8eOcSIIUAbwzn5wc78OciepRO8c+7Da5E0O50mNckXxqh4TEsETylZstmbgA==" saltValue="NemGzzi7Aj//WkF+xi9TB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377</v>
      </c>
      <c r="C7" s="1120"/>
      <c r="D7" s="1120"/>
      <c r="E7" s="1120"/>
      <c r="F7" s="1120"/>
      <c r="G7" s="1120"/>
      <c r="H7" s="1120"/>
      <c r="I7" s="1120"/>
      <c r="J7" s="1120"/>
      <c r="K7" s="1120"/>
      <c r="L7" s="1120"/>
      <c r="M7" s="1120"/>
      <c r="N7" s="1120"/>
      <c r="O7" s="1120"/>
      <c r="P7" s="1121"/>
      <c r="Q7" s="1173">
        <v>11456</v>
      </c>
      <c r="R7" s="1174"/>
      <c r="S7" s="1174"/>
      <c r="T7" s="1174"/>
      <c r="U7" s="1174"/>
      <c r="V7" s="1174">
        <v>11132</v>
      </c>
      <c r="W7" s="1174"/>
      <c r="X7" s="1174"/>
      <c r="Y7" s="1174"/>
      <c r="Z7" s="1174"/>
      <c r="AA7" s="1174">
        <v>324</v>
      </c>
      <c r="AB7" s="1174"/>
      <c r="AC7" s="1174"/>
      <c r="AD7" s="1174"/>
      <c r="AE7" s="1175"/>
      <c r="AF7" s="1176">
        <v>316</v>
      </c>
      <c r="AG7" s="1177"/>
      <c r="AH7" s="1177"/>
      <c r="AI7" s="1177"/>
      <c r="AJ7" s="1178"/>
      <c r="AK7" s="1160" t="s">
        <v>569</v>
      </c>
      <c r="AL7" s="1161"/>
      <c r="AM7" s="1161"/>
      <c r="AN7" s="1161"/>
      <c r="AO7" s="1161"/>
      <c r="AP7" s="1161">
        <v>10034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567</v>
      </c>
      <c r="BT7" s="1165"/>
      <c r="BU7" s="1165"/>
      <c r="BV7" s="1165"/>
      <c r="BW7" s="1165"/>
      <c r="BX7" s="1165"/>
      <c r="BY7" s="1165"/>
      <c r="BZ7" s="1165"/>
      <c r="CA7" s="1165"/>
      <c r="CB7" s="1165"/>
      <c r="CC7" s="1165"/>
      <c r="CD7" s="1165"/>
      <c r="CE7" s="1165"/>
      <c r="CF7" s="1165"/>
      <c r="CG7" s="1166"/>
      <c r="CH7" s="1157">
        <v>8</v>
      </c>
      <c r="CI7" s="1158"/>
      <c r="CJ7" s="1158"/>
      <c r="CK7" s="1158"/>
      <c r="CL7" s="1159"/>
      <c r="CM7" s="1157">
        <v>33</v>
      </c>
      <c r="CN7" s="1158"/>
      <c r="CO7" s="1158"/>
      <c r="CP7" s="1158"/>
      <c r="CQ7" s="1159"/>
      <c r="CR7" s="1157">
        <v>3</v>
      </c>
      <c r="CS7" s="1158"/>
      <c r="CT7" s="1158"/>
      <c r="CU7" s="1158"/>
      <c r="CV7" s="1159"/>
      <c r="CW7" s="1157">
        <v>46</v>
      </c>
      <c r="CX7" s="1158"/>
      <c r="CY7" s="1158"/>
      <c r="CZ7" s="1158"/>
      <c r="DA7" s="1159"/>
      <c r="DB7" s="1157" t="s">
        <v>569</v>
      </c>
      <c r="DC7" s="1158"/>
      <c r="DD7" s="1158"/>
      <c r="DE7" s="1158"/>
      <c r="DF7" s="1159"/>
      <c r="DG7" s="1157" t="s">
        <v>569</v>
      </c>
      <c r="DH7" s="1158"/>
      <c r="DI7" s="1158"/>
      <c r="DJ7" s="1158"/>
      <c r="DK7" s="1159"/>
      <c r="DL7" s="1157" t="s">
        <v>569</v>
      </c>
      <c r="DM7" s="1158"/>
      <c r="DN7" s="1158"/>
      <c r="DO7" s="1158"/>
      <c r="DP7" s="1159"/>
      <c r="DQ7" s="1157" t="s">
        <v>569</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568</v>
      </c>
      <c r="BT8" s="1084"/>
      <c r="BU8" s="1084"/>
      <c r="BV8" s="1084"/>
      <c r="BW8" s="1084"/>
      <c r="BX8" s="1084"/>
      <c r="BY8" s="1084"/>
      <c r="BZ8" s="1084"/>
      <c r="CA8" s="1084"/>
      <c r="CB8" s="1084"/>
      <c r="CC8" s="1084"/>
      <c r="CD8" s="1084"/>
      <c r="CE8" s="1084"/>
      <c r="CF8" s="1084"/>
      <c r="CG8" s="1085"/>
      <c r="CH8" s="1058">
        <v>8</v>
      </c>
      <c r="CI8" s="1059"/>
      <c r="CJ8" s="1059"/>
      <c r="CK8" s="1059"/>
      <c r="CL8" s="1060"/>
      <c r="CM8" s="1058">
        <v>-3</v>
      </c>
      <c r="CN8" s="1059"/>
      <c r="CO8" s="1059"/>
      <c r="CP8" s="1059"/>
      <c r="CQ8" s="1060"/>
      <c r="CR8" s="1058">
        <v>3</v>
      </c>
      <c r="CS8" s="1059"/>
      <c r="CT8" s="1059"/>
      <c r="CU8" s="1059"/>
      <c r="CV8" s="1060"/>
      <c r="CW8" s="1058">
        <v>0</v>
      </c>
      <c r="CX8" s="1059"/>
      <c r="CY8" s="1059"/>
      <c r="CZ8" s="1059"/>
      <c r="DA8" s="1060"/>
      <c r="DB8" s="1058" t="s">
        <v>569</v>
      </c>
      <c r="DC8" s="1059"/>
      <c r="DD8" s="1059"/>
      <c r="DE8" s="1059"/>
      <c r="DF8" s="1060"/>
      <c r="DG8" s="1058" t="s">
        <v>569</v>
      </c>
      <c r="DH8" s="1059"/>
      <c r="DI8" s="1059"/>
      <c r="DJ8" s="1059"/>
      <c r="DK8" s="1060"/>
      <c r="DL8" s="1058" t="s">
        <v>571</v>
      </c>
      <c r="DM8" s="1059"/>
      <c r="DN8" s="1059"/>
      <c r="DO8" s="1059"/>
      <c r="DP8" s="1060"/>
      <c r="DQ8" s="1058" t="s">
        <v>569</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379</v>
      </c>
      <c r="B23" s="1013" t="s">
        <v>380</v>
      </c>
      <c r="C23" s="1014"/>
      <c r="D23" s="1014"/>
      <c r="E23" s="1014"/>
      <c r="F23" s="1014"/>
      <c r="G23" s="1014"/>
      <c r="H23" s="1014"/>
      <c r="I23" s="1014"/>
      <c r="J23" s="1014"/>
      <c r="K23" s="1014"/>
      <c r="L23" s="1014"/>
      <c r="M23" s="1014"/>
      <c r="N23" s="1014"/>
      <c r="O23" s="1014"/>
      <c r="P23" s="1015"/>
      <c r="Q23" s="1137">
        <v>11456</v>
      </c>
      <c r="R23" s="1138"/>
      <c r="S23" s="1138"/>
      <c r="T23" s="1138"/>
      <c r="U23" s="1138"/>
      <c r="V23" s="1138">
        <v>11132</v>
      </c>
      <c r="W23" s="1138"/>
      <c r="X23" s="1138"/>
      <c r="Y23" s="1138"/>
      <c r="Z23" s="1138"/>
      <c r="AA23" s="1138">
        <v>324</v>
      </c>
      <c r="AB23" s="1138"/>
      <c r="AC23" s="1138"/>
      <c r="AD23" s="1138"/>
      <c r="AE23" s="1139"/>
      <c r="AF23" s="1140">
        <v>316</v>
      </c>
      <c r="AG23" s="1138"/>
      <c r="AH23" s="1138"/>
      <c r="AI23" s="1138"/>
      <c r="AJ23" s="1141"/>
      <c r="AK23" s="1142"/>
      <c r="AL23" s="1143"/>
      <c r="AM23" s="1143"/>
      <c r="AN23" s="1143"/>
      <c r="AO23" s="1143"/>
      <c r="AP23" s="1138">
        <v>10034</v>
      </c>
      <c r="AQ23" s="1138"/>
      <c r="AR23" s="1138"/>
      <c r="AS23" s="1138"/>
      <c r="AT23" s="1138"/>
      <c r="AU23" s="1144"/>
      <c r="AV23" s="1144"/>
      <c r="AW23" s="1144"/>
      <c r="AX23" s="1144"/>
      <c r="AY23" s="1145"/>
      <c r="AZ23" s="1134" t="s">
        <v>381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392</v>
      </c>
      <c r="C28" s="1120"/>
      <c r="D28" s="1120"/>
      <c r="E28" s="1120"/>
      <c r="F28" s="1120"/>
      <c r="G28" s="1120"/>
      <c r="H28" s="1120"/>
      <c r="I28" s="1120"/>
      <c r="J28" s="1120"/>
      <c r="K28" s="1120"/>
      <c r="L28" s="1120"/>
      <c r="M28" s="1120"/>
      <c r="N28" s="1120"/>
      <c r="O28" s="1120"/>
      <c r="P28" s="1121"/>
      <c r="Q28" s="1122">
        <v>2969</v>
      </c>
      <c r="R28" s="1123"/>
      <c r="S28" s="1123"/>
      <c r="T28" s="1123"/>
      <c r="U28" s="1123"/>
      <c r="V28" s="1123">
        <v>2815</v>
      </c>
      <c r="W28" s="1123"/>
      <c r="X28" s="1123"/>
      <c r="Y28" s="1123"/>
      <c r="Z28" s="1123"/>
      <c r="AA28" s="1123">
        <v>154</v>
      </c>
      <c r="AB28" s="1123"/>
      <c r="AC28" s="1123"/>
      <c r="AD28" s="1123"/>
      <c r="AE28" s="1124"/>
      <c r="AF28" s="1125">
        <v>154</v>
      </c>
      <c r="AG28" s="1123"/>
      <c r="AH28" s="1123"/>
      <c r="AI28" s="1123"/>
      <c r="AJ28" s="1126"/>
      <c r="AK28" s="1127">
        <v>256</v>
      </c>
      <c r="AL28" s="1115"/>
      <c r="AM28" s="1115"/>
      <c r="AN28" s="1115"/>
      <c r="AO28" s="1115"/>
      <c r="AP28" s="1115" t="s">
        <v>570</v>
      </c>
      <c r="AQ28" s="1115"/>
      <c r="AR28" s="1115"/>
      <c r="AS28" s="1115"/>
      <c r="AT28" s="1115"/>
      <c r="AU28" s="1115" t="s">
        <v>569</v>
      </c>
      <c r="AV28" s="1115"/>
      <c r="AW28" s="1115"/>
      <c r="AX28" s="1115"/>
      <c r="AY28" s="1115"/>
      <c r="AZ28" s="1116" t="s">
        <v>569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393</v>
      </c>
      <c r="C29" s="1107"/>
      <c r="D29" s="1107"/>
      <c r="E29" s="1107"/>
      <c r="F29" s="1107"/>
      <c r="G29" s="1107"/>
      <c r="H29" s="1107"/>
      <c r="I29" s="1107"/>
      <c r="J29" s="1107"/>
      <c r="K29" s="1107"/>
      <c r="L29" s="1107"/>
      <c r="M29" s="1107"/>
      <c r="N29" s="1107"/>
      <c r="O29" s="1107"/>
      <c r="P29" s="1108"/>
      <c r="Q29" s="1112">
        <v>2696</v>
      </c>
      <c r="R29" s="1113"/>
      <c r="S29" s="1113"/>
      <c r="T29" s="1113"/>
      <c r="U29" s="1113"/>
      <c r="V29" s="1113">
        <v>2602</v>
      </c>
      <c r="W29" s="1113"/>
      <c r="X29" s="1113"/>
      <c r="Y29" s="1113"/>
      <c r="Z29" s="1113"/>
      <c r="AA29" s="1113">
        <v>94</v>
      </c>
      <c r="AB29" s="1113"/>
      <c r="AC29" s="1113"/>
      <c r="AD29" s="1113"/>
      <c r="AE29" s="1114"/>
      <c r="AF29" s="1088">
        <v>94</v>
      </c>
      <c r="AG29" s="1089"/>
      <c r="AH29" s="1089"/>
      <c r="AI29" s="1089"/>
      <c r="AJ29" s="1090"/>
      <c r="AK29" s="1049">
        <v>384</v>
      </c>
      <c r="AL29" s="1040"/>
      <c r="AM29" s="1040"/>
      <c r="AN29" s="1040"/>
      <c r="AO29" s="1040"/>
      <c r="AP29" s="1040" t="s">
        <v>569</v>
      </c>
      <c r="AQ29" s="1040"/>
      <c r="AR29" s="1040"/>
      <c r="AS29" s="1040"/>
      <c r="AT29" s="1040"/>
      <c r="AU29" s="1040" t="s">
        <v>569</v>
      </c>
      <c r="AV29" s="1040"/>
      <c r="AW29" s="1040"/>
      <c r="AX29" s="1040"/>
      <c r="AY29" s="1040"/>
      <c r="AZ29" s="1111" t="s">
        <v>571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394</v>
      </c>
      <c r="C30" s="1107"/>
      <c r="D30" s="1107"/>
      <c r="E30" s="1107"/>
      <c r="F30" s="1107"/>
      <c r="G30" s="1107"/>
      <c r="H30" s="1107"/>
      <c r="I30" s="1107"/>
      <c r="J30" s="1107"/>
      <c r="K30" s="1107"/>
      <c r="L30" s="1107"/>
      <c r="M30" s="1107"/>
      <c r="N30" s="1107"/>
      <c r="O30" s="1107"/>
      <c r="P30" s="1108"/>
      <c r="Q30" s="1112">
        <v>34</v>
      </c>
      <c r="R30" s="1113"/>
      <c r="S30" s="1113"/>
      <c r="T30" s="1113"/>
      <c r="U30" s="1113"/>
      <c r="V30" s="1113">
        <v>27</v>
      </c>
      <c r="W30" s="1113"/>
      <c r="X30" s="1113"/>
      <c r="Y30" s="1113"/>
      <c r="Z30" s="1113"/>
      <c r="AA30" s="1113">
        <v>7</v>
      </c>
      <c r="AB30" s="1113"/>
      <c r="AC30" s="1113"/>
      <c r="AD30" s="1113"/>
      <c r="AE30" s="1114"/>
      <c r="AF30" s="1088">
        <v>7</v>
      </c>
      <c r="AG30" s="1089"/>
      <c r="AH30" s="1089"/>
      <c r="AI30" s="1089"/>
      <c r="AJ30" s="1090"/>
      <c r="AK30" s="1049">
        <v>17</v>
      </c>
      <c r="AL30" s="1040"/>
      <c r="AM30" s="1040"/>
      <c r="AN30" s="1040"/>
      <c r="AO30" s="1040"/>
      <c r="AP30" s="1040" t="s">
        <v>569</v>
      </c>
      <c r="AQ30" s="1040"/>
      <c r="AR30" s="1040"/>
      <c r="AS30" s="1040"/>
      <c r="AT30" s="1040"/>
      <c r="AU30" s="1040" t="s">
        <v>569</v>
      </c>
      <c r="AV30" s="1040"/>
      <c r="AW30" s="1040"/>
      <c r="AX30" s="1040"/>
      <c r="AY30" s="1040"/>
      <c r="AZ30" s="1111" t="s">
        <v>569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395</v>
      </c>
      <c r="C31" s="1107"/>
      <c r="D31" s="1107"/>
      <c r="E31" s="1107"/>
      <c r="F31" s="1107"/>
      <c r="G31" s="1107"/>
      <c r="H31" s="1107"/>
      <c r="I31" s="1107"/>
      <c r="J31" s="1107"/>
      <c r="K31" s="1107"/>
      <c r="L31" s="1107"/>
      <c r="M31" s="1107"/>
      <c r="N31" s="1107"/>
      <c r="O31" s="1107"/>
      <c r="P31" s="1108"/>
      <c r="Q31" s="1112">
        <v>253</v>
      </c>
      <c r="R31" s="1113"/>
      <c r="S31" s="1113"/>
      <c r="T31" s="1113"/>
      <c r="U31" s="1113"/>
      <c r="V31" s="1113">
        <v>250</v>
      </c>
      <c r="W31" s="1113"/>
      <c r="X31" s="1113"/>
      <c r="Y31" s="1113"/>
      <c r="Z31" s="1113"/>
      <c r="AA31" s="1113">
        <v>3</v>
      </c>
      <c r="AB31" s="1113"/>
      <c r="AC31" s="1113"/>
      <c r="AD31" s="1113"/>
      <c r="AE31" s="1114"/>
      <c r="AF31" s="1088">
        <v>3</v>
      </c>
      <c r="AG31" s="1089"/>
      <c r="AH31" s="1089"/>
      <c r="AI31" s="1089"/>
      <c r="AJ31" s="1090"/>
      <c r="AK31" s="1049">
        <v>118</v>
      </c>
      <c r="AL31" s="1040"/>
      <c r="AM31" s="1040"/>
      <c r="AN31" s="1040"/>
      <c r="AO31" s="1040"/>
      <c r="AP31" s="1040" t="s">
        <v>569</v>
      </c>
      <c r="AQ31" s="1040"/>
      <c r="AR31" s="1040"/>
      <c r="AS31" s="1040"/>
      <c r="AT31" s="1040"/>
      <c r="AU31" s="1040" t="s">
        <v>569</v>
      </c>
      <c r="AV31" s="1040"/>
      <c r="AW31" s="1040"/>
      <c r="AX31" s="1040"/>
      <c r="AY31" s="1040"/>
      <c r="AZ31" s="1111" t="s">
        <v>569</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396</v>
      </c>
      <c r="C32" s="1107"/>
      <c r="D32" s="1107"/>
      <c r="E32" s="1107"/>
      <c r="F32" s="1107"/>
      <c r="G32" s="1107"/>
      <c r="H32" s="1107"/>
      <c r="I32" s="1107"/>
      <c r="J32" s="1107"/>
      <c r="K32" s="1107"/>
      <c r="L32" s="1107"/>
      <c r="M32" s="1107"/>
      <c r="N32" s="1107"/>
      <c r="O32" s="1107"/>
      <c r="P32" s="1108"/>
      <c r="Q32" s="1112">
        <v>317</v>
      </c>
      <c r="R32" s="1113"/>
      <c r="S32" s="1113"/>
      <c r="T32" s="1113"/>
      <c r="U32" s="1113"/>
      <c r="V32" s="1113">
        <v>329</v>
      </c>
      <c r="W32" s="1113"/>
      <c r="X32" s="1113"/>
      <c r="Y32" s="1113"/>
      <c r="Z32" s="1113"/>
      <c r="AA32" s="1113">
        <v>-12</v>
      </c>
      <c r="AB32" s="1113"/>
      <c r="AC32" s="1113"/>
      <c r="AD32" s="1113"/>
      <c r="AE32" s="1114"/>
      <c r="AF32" s="1088">
        <v>718</v>
      </c>
      <c r="AG32" s="1089"/>
      <c r="AH32" s="1089"/>
      <c r="AI32" s="1089"/>
      <c r="AJ32" s="1090"/>
      <c r="AK32" s="1049">
        <v>10</v>
      </c>
      <c r="AL32" s="1040"/>
      <c r="AM32" s="1040"/>
      <c r="AN32" s="1040"/>
      <c r="AO32" s="1040"/>
      <c r="AP32" s="1040">
        <v>2438</v>
      </c>
      <c r="AQ32" s="1040"/>
      <c r="AR32" s="1040"/>
      <c r="AS32" s="1040"/>
      <c r="AT32" s="1040"/>
      <c r="AU32" s="1040">
        <v>321</v>
      </c>
      <c r="AV32" s="1040"/>
      <c r="AW32" s="1040"/>
      <c r="AX32" s="1040"/>
      <c r="AY32" s="1040"/>
      <c r="AZ32" s="1111" t="s">
        <v>569</v>
      </c>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398</v>
      </c>
      <c r="C33" s="1107"/>
      <c r="D33" s="1107"/>
      <c r="E33" s="1107"/>
      <c r="F33" s="1107"/>
      <c r="G33" s="1107"/>
      <c r="H33" s="1107"/>
      <c r="I33" s="1107"/>
      <c r="J33" s="1107"/>
      <c r="K33" s="1107"/>
      <c r="L33" s="1107"/>
      <c r="M33" s="1107"/>
      <c r="N33" s="1107"/>
      <c r="O33" s="1107"/>
      <c r="P33" s="1108"/>
      <c r="Q33" s="1112">
        <v>562</v>
      </c>
      <c r="R33" s="1113"/>
      <c r="S33" s="1113"/>
      <c r="T33" s="1113"/>
      <c r="U33" s="1113"/>
      <c r="V33" s="1113">
        <v>550</v>
      </c>
      <c r="W33" s="1113"/>
      <c r="X33" s="1113"/>
      <c r="Y33" s="1113"/>
      <c r="Z33" s="1113"/>
      <c r="AA33" s="1113">
        <v>12</v>
      </c>
      <c r="AB33" s="1113"/>
      <c r="AC33" s="1113"/>
      <c r="AD33" s="1113"/>
      <c r="AE33" s="1114"/>
      <c r="AF33" s="1088">
        <v>191</v>
      </c>
      <c r="AG33" s="1089"/>
      <c r="AH33" s="1089"/>
      <c r="AI33" s="1089"/>
      <c r="AJ33" s="1090"/>
      <c r="AK33" s="1049">
        <v>143</v>
      </c>
      <c r="AL33" s="1040"/>
      <c r="AM33" s="1040"/>
      <c r="AN33" s="1040"/>
      <c r="AO33" s="1040"/>
      <c r="AP33" s="1040">
        <v>66</v>
      </c>
      <c r="AQ33" s="1040"/>
      <c r="AR33" s="1040"/>
      <c r="AS33" s="1040"/>
      <c r="AT33" s="1040"/>
      <c r="AU33" s="1040">
        <v>52</v>
      </c>
      <c r="AV33" s="1040"/>
      <c r="AW33" s="1040"/>
      <c r="AX33" s="1040"/>
      <c r="AY33" s="1040"/>
      <c r="AZ33" s="1111" t="s">
        <v>569</v>
      </c>
      <c r="BA33" s="1111"/>
      <c r="BB33" s="1111"/>
      <c r="BC33" s="1111"/>
      <c r="BD33" s="1111"/>
      <c r="BE33" s="1101" t="s">
        <v>397</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379</v>
      </c>
      <c r="B63" s="1013" t="s">
        <v>400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1167</v>
      </c>
      <c r="AG63" s="1022"/>
      <c r="AH63" s="1022"/>
      <c r="AI63" s="1022"/>
      <c r="AJ63" s="1099"/>
      <c r="AK63" s="1100"/>
      <c r="AL63" s="1032"/>
      <c r="AM63" s="1032"/>
      <c r="AN63" s="1032"/>
      <c r="AO63" s="1032"/>
      <c r="AP63" s="1022">
        <v>2504</v>
      </c>
      <c r="AQ63" s="1022"/>
      <c r="AR63" s="1022"/>
      <c r="AS63" s="1022"/>
      <c r="AT63" s="1022"/>
      <c r="AU63" s="1022">
        <v>373</v>
      </c>
      <c r="AV63" s="1022"/>
      <c r="AW63" s="1022"/>
      <c r="AX63" s="1022"/>
      <c r="AY63" s="1022"/>
      <c r="AZ63" s="1094"/>
      <c r="BA63" s="1094"/>
      <c r="BB63" s="1094"/>
      <c r="BC63" s="1094"/>
      <c r="BD63" s="1094"/>
      <c r="BE63" s="1029"/>
      <c r="BF63" s="1029"/>
      <c r="BG63" s="1029"/>
      <c r="BH63" s="1029"/>
      <c r="BI63" s="1030"/>
      <c r="BJ63" s="1095" t="s">
        <v>401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403</v>
      </c>
      <c r="B66" s="1065"/>
      <c r="C66" s="1065"/>
      <c r="D66" s="1065"/>
      <c r="E66" s="1065"/>
      <c r="F66" s="1065"/>
      <c r="G66" s="1065"/>
      <c r="H66" s="1065"/>
      <c r="I66" s="1065"/>
      <c r="J66" s="1065"/>
      <c r="K66" s="1065"/>
      <c r="L66" s="1065"/>
      <c r="M66" s="1065"/>
      <c r="N66" s="1065"/>
      <c r="O66" s="1065"/>
      <c r="P66" s="1066"/>
      <c r="Q66" s="1070" t="s">
        <v>404</v>
      </c>
      <c r="R66" s="1071"/>
      <c r="S66" s="1071"/>
      <c r="T66" s="1071"/>
      <c r="U66" s="1072"/>
      <c r="V66" s="1070" t="s">
        <v>405</v>
      </c>
      <c r="W66" s="1071"/>
      <c r="X66" s="1071"/>
      <c r="Y66" s="1071"/>
      <c r="Z66" s="1072"/>
      <c r="AA66" s="1070" t="s">
        <v>406</v>
      </c>
      <c r="AB66" s="1071"/>
      <c r="AC66" s="1071"/>
      <c r="AD66" s="1071"/>
      <c r="AE66" s="1072"/>
      <c r="AF66" s="1076" t="s">
        <v>407</v>
      </c>
      <c r="AG66" s="1077"/>
      <c r="AH66" s="1077"/>
      <c r="AI66" s="1077"/>
      <c r="AJ66" s="1078"/>
      <c r="AK66" s="1070" t="s">
        <v>408</v>
      </c>
      <c r="AL66" s="1065"/>
      <c r="AM66" s="1065"/>
      <c r="AN66" s="1065"/>
      <c r="AO66" s="1066"/>
      <c r="AP66" s="1070" t="s">
        <v>409</v>
      </c>
      <c r="AQ66" s="1071"/>
      <c r="AR66" s="1071"/>
      <c r="AS66" s="1071"/>
      <c r="AT66" s="1072"/>
      <c r="AU66" s="1070" t="s">
        <v>410</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3"/>
      <c r="BT66" s="1024"/>
      <c r="BU66" s="1024"/>
      <c r="BV66" s="1024"/>
      <c r="BW66" s="1024"/>
      <c r="BX66" s="1024"/>
      <c r="BY66" s="1024"/>
      <c r="BZ66" s="1024"/>
      <c r="CA66" s="1024"/>
      <c r="CB66" s="1024"/>
      <c r="CC66" s="1024"/>
      <c r="CD66" s="1024"/>
      <c r="CE66" s="1024"/>
      <c r="CF66" s="1024"/>
      <c r="CG66" s="1025"/>
      <c r="CH66" s="1026"/>
      <c r="CI66" s="1027"/>
      <c r="CJ66" s="1027"/>
      <c r="CK66" s="1027"/>
      <c r="CL66" s="1028"/>
      <c r="CM66" s="1026"/>
      <c r="CN66" s="1027"/>
      <c r="CO66" s="1027"/>
      <c r="CP66" s="1027"/>
      <c r="CQ66" s="1028"/>
      <c r="CR66" s="1026"/>
      <c r="CS66" s="1027"/>
      <c r="CT66" s="1027"/>
      <c r="CU66" s="1027"/>
      <c r="CV66" s="1028"/>
      <c r="CW66" s="1026"/>
      <c r="CX66" s="1027"/>
      <c r="CY66" s="1027"/>
      <c r="CZ66" s="1027"/>
      <c r="DA66" s="1028"/>
      <c r="DB66" s="1026"/>
      <c r="DC66" s="1027"/>
      <c r="DD66" s="1027"/>
      <c r="DE66" s="1027"/>
      <c r="DF66" s="1028"/>
      <c r="DG66" s="1026"/>
      <c r="DH66" s="1027"/>
      <c r="DI66" s="1027"/>
      <c r="DJ66" s="1027"/>
      <c r="DK66" s="1028"/>
      <c r="DL66" s="1026"/>
      <c r="DM66" s="1027"/>
      <c r="DN66" s="1027"/>
      <c r="DO66" s="1027"/>
      <c r="DP66" s="1028"/>
      <c r="DQ66" s="1026"/>
      <c r="DR66" s="1027"/>
      <c r="DS66" s="1027"/>
      <c r="DT66" s="1027"/>
      <c r="DU66" s="1028"/>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3"/>
      <c r="BT67" s="1024"/>
      <c r="BU67" s="1024"/>
      <c r="BV67" s="1024"/>
      <c r="BW67" s="1024"/>
      <c r="BX67" s="1024"/>
      <c r="BY67" s="1024"/>
      <c r="BZ67" s="1024"/>
      <c r="CA67" s="1024"/>
      <c r="CB67" s="1024"/>
      <c r="CC67" s="1024"/>
      <c r="CD67" s="1024"/>
      <c r="CE67" s="1024"/>
      <c r="CF67" s="1024"/>
      <c r="CG67" s="1025"/>
      <c r="CH67" s="1026"/>
      <c r="CI67" s="1027"/>
      <c r="CJ67" s="1027"/>
      <c r="CK67" s="1027"/>
      <c r="CL67" s="1028"/>
      <c r="CM67" s="1026"/>
      <c r="CN67" s="1027"/>
      <c r="CO67" s="1027"/>
      <c r="CP67" s="1027"/>
      <c r="CQ67" s="1028"/>
      <c r="CR67" s="1026"/>
      <c r="CS67" s="1027"/>
      <c r="CT67" s="1027"/>
      <c r="CU67" s="1027"/>
      <c r="CV67" s="1028"/>
      <c r="CW67" s="1026"/>
      <c r="CX67" s="1027"/>
      <c r="CY67" s="1027"/>
      <c r="CZ67" s="1027"/>
      <c r="DA67" s="1028"/>
      <c r="DB67" s="1026"/>
      <c r="DC67" s="1027"/>
      <c r="DD67" s="1027"/>
      <c r="DE67" s="1027"/>
      <c r="DF67" s="1028"/>
      <c r="DG67" s="1026"/>
      <c r="DH67" s="1027"/>
      <c r="DI67" s="1027"/>
      <c r="DJ67" s="1027"/>
      <c r="DK67" s="1028"/>
      <c r="DL67" s="1026"/>
      <c r="DM67" s="1027"/>
      <c r="DN67" s="1027"/>
      <c r="DO67" s="1027"/>
      <c r="DP67" s="1028"/>
      <c r="DQ67" s="1026"/>
      <c r="DR67" s="1027"/>
      <c r="DS67" s="1027"/>
      <c r="DT67" s="1027"/>
      <c r="DU67" s="1028"/>
      <c r="DV67" s="1010"/>
      <c r="DW67" s="1011"/>
      <c r="DX67" s="1011"/>
      <c r="DY67" s="1011"/>
      <c r="DZ67" s="1012"/>
      <c r="EA67" s="226"/>
    </row>
    <row r="68" spans="1:131" s="227" customFormat="1" ht="26.25" customHeight="1" thickTop="1">
      <c r="A68" s="238">
        <v>1</v>
      </c>
      <c r="B68" s="1054" t="s">
        <v>572</v>
      </c>
      <c r="C68" s="1055"/>
      <c r="D68" s="1055"/>
      <c r="E68" s="1055"/>
      <c r="F68" s="1055"/>
      <c r="G68" s="1055"/>
      <c r="H68" s="1055"/>
      <c r="I68" s="1055"/>
      <c r="J68" s="1055"/>
      <c r="K68" s="1055"/>
      <c r="L68" s="1055"/>
      <c r="M68" s="1055"/>
      <c r="N68" s="1055"/>
      <c r="O68" s="1055"/>
      <c r="P68" s="1056"/>
      <c r="Q68" s="1057">
        <v>14739</v>
      </c>
      <c r="R68" s="1051"/>
      <c r="S68" s="1051"/>
      <c r="T68" s="1051"/>
      <c r="U68" s="1051"/>
      <c r="V68" s="1051">
        <v>14662</v>
      </c>
      <c r="W68" s="1051"/>
      <c r="X68" s="1051"/>
      <c r="Y68" s="1051"/>
      <c r="Z68" s="1051"/>
      <c r="AA68" s="1051">
        <v>77</v>
      </c>
      <c r="AB68" s="1051"/>
      <c r="AC68" s="1051"/>
      <c r="AD68" s="1051"/>
      <c r="AE68" s="1051"/>
      <c r="AF68" s="1051">
        <v>77</v>
      </c>
      <c r="AG68" s="1051"/>
      <c r="AH68" s="1051"/>
      <c r="AI68" s="1051"/>
      <c r="AJ68" s="1051"/>
      <c r="AK68" s="1051">
        <v>500</v>
      </c>
      <c r="AL68" s="1051"/>
      <c r="AM68" s="1051"/>
      <c r="AN68" s="1051"/>
      <c r="AO68" s="1051"/>
      <c r="AP68" s="1051">
        <v>0</v>
      </c>
      <c r="AQ68" s="1051"/>
      <c r="AR68" s="1051"/>
      <c r="AS68" s="1051"/>
      <c r="AT68" s="1051"/>
      <c r="AU68" s="1051" t="s">
        <v>577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3"/>
      <c r="BT68" s="1024"/>
      <c r="BU68" s="1024"/>
      <c r="BV68" s="1024"/>
      <c r="BW68" s="1024"/>
      <c r="BX68" s="1024"/>
      <c r="BY68" s="1024"/>
      <c r="BZ68" s="1024"/>
      <c r="CA68" s="1024"/>
      <c r="CB68" s="1024"/>
      <c r="CC68" s="1024"/>
      <c r="CD68" s="1024"/>
      <c r="CE68" s="1024"/>
      <c r="CF68" s="1024"/>
      <c r="CG68" s="1025"/>
      <c r="CH68" s="1026"/>
      <c r="CI68" s="1027"/>
      <c r="CJ68" s="1027"/>
      <c r="CK68" s="1027"/>
      <c r="CL68" s="1028"/>
      <c r="CM68" s="1026"/>
      <c r="CN68" s="1027"/>
      <c r="CO68" s="1027"/>
      <c r="CP68" s="1027"/>
      <c r="CQ68" s="1028"/>
      <c r="CR68" s="1026"/>
      <c r="CS68" s="1027"/>
      <c r="CT68" s="1027"/>
      <c r="CU68" s="1027"/>
      <c r="CV68" s="1028"/>
      <c r="CW68" s="1026"/>
      <c r="CX68" s="1027"/>
      <c r="CY68" s="1027"/>
      <c r="CZ68" s="1027"/>
      <c r="DA68" s="1028"/>
      <c r="DB68" s="1026"/>
      <c r="DC68" s="1027"/>
      <c r="DD68" s="1027"/>
      <c r="DE68" s="1027"/>
      <c r="DF68" s="1028"/>
      <c r="DG68" s="1026"/>
      <c r="DH68" s="1027"/>
      <c r="DI68" s="1027"/>
      <c r="DJ68" s="1027"/>
      <c r="DK68" s="1028"/>
      <c r="DL68" s="1026"/>
      <c r="DM68" s="1027"/>
      <c r="DN68" s="1027"/>
      <c r="DO68" s="1027"/>
      <c r="DP68" s="1028"/>
      <c r="DQ68" s="1026"/>
      <c r="DR68" s="1027"/>
      <c r="DS68" s="1027"/>
      <c r="DT68" s="1027"/>
      <c r="DU68" s="1028"/>
      <c r="DV68" s="1010"/>
      <c r="DW68" s="1011"/>
      <c r="DX68" s="1011"/>
      <c r="DY68" s="1011"/>
      <c r="DZ68" s="1012"/>
      <c r="EA68" s="226"/>
    </row>
    <row r="69" spans="1:131" s="227" customFormat="1" ht="26.25" customHeight="1">
      <c r="A69" s="241">
        <v>2</v>
      </c>
      <c r="B69" s="1043" t="s">
        <v>573</v>
      </c>
      <c r="C69" s="1044"/>
      <c r="D69" s="1044"/>
      <c r="E69" s="1044"/>
      <c r="F69" s="1044"/>
      <c r="G69" s="1044"/>
      <c r="H69" s="1044"/>
      <c r="I69" s="1044"/>
      <c r="J69" s="1044"/>
      <c r="K69" s="1044"/>
      <c r="L69" s="1044"/>
      <c r="M69" s="1044"/>
      <c r="N69" s="1044"/>
      <c r="O69" s="1044"/>
      <c r="P69" s="1045"/>
      <c r="Q69" s="1046">
        <v>2176</v>
      </c>
      <c r="R69" s="1040"/>
      <c r="S69" s="1040"/>
      <c r="T69" s="1040"/>
      <c r="U69" s="1040"/>
      <c r="V69" s="1040">
        <v>2168</v>
      </c>
      <c r="W69" s="1040"/>
      <c r="X69" s="1040"/>
      <c r="Y69" s="1040"/>
      <c r="Z69" s="1040"/>
      <c r="AA69" s="1040">
        <v>8</v>
      </c>
      <c r="AB69" s="1040"/>
      <c r="AC69" s="1040"/>
      <c r="AD69" s="1040"/>
      <c r="AE69" s="1040"/>
      <c r="AF69" s="1040">
        <v>8</v>
      </c>
      <c r="AG69" s="1040"/>
      <c r="AH69" s="1040"/>
      <c r="AI69" s="1040"/>
      <c r="AJ69" s="1040"/>
      <c r="AK69" s="1040">
        <v>0</v>
      </c>
      <c r="AL69" s="1040"/>
      <c r="AM69" s="1040"/>
      <c r="AN69" s="1040"/>
      <c r="AO69" s="1040"/>
      <c r="AP69" s="1040">
        <v>1272</v>
      </c>
      <c r="AQ69" s="1040"/>
      <c r="AR69" s="1040"/>
      <c r="AS69" s="1040"/>
      <c r="AT69" s="1040"/>
      <c r="AU69" s="1040" t="s">
        <v>577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3"/>
      <c r="BT69" s="1024"/>
      <c r="BU69" s="1024"/>
      <c r="BV69" s="1024"/>
      <c r="BW69" s="1024"/>
      <c r="BX69" s="1024"/>
      <c r="BY69" s="1024"/>
      <c r="BZ69" s="1024"/>
      <c r="CA69" s="1024"/>
      <c r="CB69" s="1024"/>
      <c r="CC69" s="1024"/>
      <c r="CD69" s="1024"/>
      <c r="CE69" s="1024"/>
      <c r="CF69" s="1024"/>
      <c r="CG69" s="1025"/>
      <c r="CH69" s="1026"/>
      <c r="CI69" s="1027"/>
      <c r="CJ69" s="1027"/>
      <c r="CK69" s="1027"/>
      <c r="CL69" s="1028"/>
      <c r="CM69" s="1026"/>
      <c r="CN69" s="1027"/>
      <c r="CO69" s="1027"/>
      <c r="CP69" s="1027"/>
      <c r="CQ69" s="1028"/>
      <c r="CR69" s="1026"/>
      <c r="CS69" s="1027"/>
      <c r="CT69" s="1027"/>
      <c r="CU69" s="1027"/>
      <c r="CV69" s="1028"/>
      <c r="CW69" s="1026"/>
      <c r="CX69" s="1027"/>
      <c r="CY69" s="1027"/>
      <c r="CZ69" s="1027"/>
      <c r="DA69" s="1028"/>
      <c r="DB69" s="1026"/>
      <c r="DC69" s="1027"/>
      <c r="DD69" s="1027"/>
      <c r="DE69" s="1027"/>
      <c r="DF69" s="1028"/>
      <c r="DG69" s="1026"/>
      <c r="DH69" s="1027"/>
      <c r="DI69" s="1027"/>
      <c r="DJ69" s="1027"/>
      <c r="DK69" s="1028"/>
      <c r="DL69" s="1026"/>
      <c r="DM69" s="1027"/>
      <c r="DN69" s="1027"/>
      <c r="DO69" s="1027"/>
      <c r="DP69" s="1028"/>
      <c r="DQ69" s="1026"/>
      <c r="DR69" s="1027"/>
      <c r="DS69" s="1027"/>
      <c r="DT69" s="1027"/>
      <c r="DU69" s="1028"/>
      <c r="DV69" s="1010"/>
      <c r="DW69" s="1011"/>
      <c r="DX69" s="1011"/>
      <c r="DY69" s="1011"/>
      <c r="DZ69" s="1012"/>
      <c r="EA69" s="226"/>
    </row>
    <row r="70" spans="1:131" s="227" customFormat="1" ht="26.25" customHeight="1">
      <c r="A70" s="241">
        <v>3</v>
      </c>
      <c r="B70" s="1043" t="s">
        <v>574</v>
      </c>
      <c r="C70" s="1044"/>
      <c r="D70" s="1044"/>
      <c r="E70" s="1044"/>
      <c r="F70" s="1044"/>
      <c r="G70" s="1044"/>
      <c r="H70" s="1044"/>
      <c r="I70" s="1044"/>
      <c r="J70" s="1044"/>
      <c r="K70" s="1044"/>
      <c r="L70" s="1044"/>
      <c r="M70" s="1044"/>
      <c r="N70" s="1044"/>
      <c r="O70" s="1044"/>
      <c r="P70" s="1045"/>
      <c r="Q70" s="1046">
        <v>1890</v>
      </c>
      <c r="R70" s="1040"/>
      <c r="S70" s="1040"/>
      <c r="T70" s="1040"/>
      <c r="U70" s="1040"/>
      <c r="V70" s="1040">
        <v>1841</v>
      </c>
      <c r="W70" s="1040"/>
      <c r="X70" s="1040"/>
      <c r="Y70" s="1040"/>
      <c r="Z70" s="1040"/>
      <c r="AA70" s="1040">
        <v>48</v>
      </c>
      <c r="AB70" s="1040"/>
      <c r="AC70" s="1040"/>
      <c r="AD70" s="1040"/>
      <c r="AE70" s="1040"/>
      <c r="AF70" s="1040">
        <v>48</v>
      </c>
      <c r="AG70" s="1040"/>
      <c r="AH70" s="1040"/>
      <c r="AI70" s="1040"/>
      <c r="AJ70" s="1040"/>
      <c r="AK70" s="1040">
        <v>42</v>
      </c>
      <c r="AL70" s="1040"/>
      <c r="AM70" s="1040"/>
      <c r="AN70" s="1040"/>
      <c r="AO70" s="1040"/>
      <c r="AP70" s="1040">
        <v>2732</v>
      </c>
      <c r="AQ70" s="1040"/>
      <c r="AR70" s="1040"/>
      <c r="AS70" s="1040"/>
      <c r="AT70" s="1040"/>
      <c r="AU70" s="1040" t="s">
        <v>578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3"/>
      <c r="BT70" s="1024"/>
      <c r="BU70" s="1024"/>
      <c r="BV70" s="1024"/>
      <c r="BW70" s="1024"/>
      <c r="BX70" s="1024"/>
      <c r="BY70" s="1024"/>
      <c r="BZ70" s="1024"/>
      <c r="CA70" s="1024"/>
      <c r="CB70" s="1024"/>
      <c r="CC70" s="1024"/>
      <c r="CD70" s="1024"/>
      <c r="CE70" s="1024"/>
      <c r="CF70" s="1024"/>
      <c r="CG70" s="1025"/>
      <c r="CH70" s="1026"/>
      <c r="CI70" s="1027"/>
      <c r="CJ70" s="1027"/>
      <c r="CK70" s="1027"/>
      <c r="CL70" s="1028"/>
      <c r="CM70" s="1026"/>
      <c r="CN70" s="1027"/>
      <c r="CO70" s="1027"/>
      <c r="CP70" s="1027"/>
      <c r="CQ70" s="1028"/>
      <c r="CR70" s="1026"/>
      <c r="CS70" s="1027"/>
      <c r="CT70" s="1027"/>
      <c r="CU70" s="1027"/>
      <c r="CV70" s="1028"/>
      <c r="CW70" s="1026"/>
      <c r="CX70" s="1027"/>
      <c r="CY70" s="1027"/>
      <c r="CZ70" s="1027"/>
      <c r="DA70" s="1028"/>
      <c r="DB70" s="1026"/>
      <c r="DC70" s="1027"/>
      <c r="DD70" s="1027"/>
      <c r="DE70" s="1027"/>
      <c r="DF70" s="1028"/>
      <c r="DG70" s="1026"/>
      <c r="DH70" s="1027"/>
      <c r="DI70" s="1027"/>
      <c r="DJ70" s="1027"/>
      <c r="DK70" s="1028"/>
      <c r="DL70" s="1026"/>
      <c r="DM70" s="1027"/>
      <c r="DN70" s="1027"/>
      <c r="DO70" s="1027"/>
      <c r="DP70" s="1028"/>
      <c r="DQ70" s="1026"/>
      <c r="DR70" s="1027"/>
      <c r="DS70" s="1027"/>
      <c r="DT70" s="1027"/>
      <c r="DU70" s="1028"/>
      <c r="DV70" s="1010"/>
      <c r="DW70" s="1011"/>
      <c r="DX70" s="1011"/>
      <c r="DY70" s="1011"/>
      <c r="DZ70" s="1012"/>
      <c r="EA70" s="226"/>
    </row>
    <row r="71" spans="1:131" s="227" customFormat="1" ht="26.25" customHeight="1">
      <c r="A71" s="241">
        <v>4</v>
      </c>
      <c r="B71" s="1043" t="s">
        <v>575</v>
      </c>
      <c r="C71" s="1044"/>
      <c r="D71" s="1044"/>
      <c r="E71" s="1044"/>
      <c r="F71" s="1044"/>
      <c r="G71" s="1044"/>
      <c r="H71" s="1044"/>
      <c r="I71" s="1044"/>
      <c r="J71" s="1044"/>
      <c r="K71" s="1044"/>
      <c r="L71" s="1044"/>
      <c r="M71" s="1044"/>
      <c r="N71" s="1044"/>
      <c r="O71" s="1044"/>
      <c r="P71" s="1045"/>
      <c r="Q71" s="1046">
        <v>1732</v>
      </c>
      <c r="R71" s="1040"/>
      <c r="S71" s="1040"/>
      <c r="T71" s="1040"/>
      <c r="U71" s="1040"/>
      <c r="V71" s="1040">
        <v>1728</v>
      </c>
      <c r="W71" s="1040"/>
      <c r="X71" s="1040"/>
      <c r="Y71" s="1040"/>
      <c r="Z71" s="1040"/>
      <c r="AA71" s="1040">
        <v>4</v>
      </c>
      <c r="AB71" s="1040"/>
      <c r="AC71" s="1040"/>
      <c r="AD71" s="1040"/>
      <c r="AE71" s="1040"/>
      <c r="AF71" s="1040">
        <v>4</v>
      </c>
      <c r="AG71" s="1040"/>
      <c r="AH71" s="1040"/>
      <c r="AI71" s="1040"/>
      <c r="AJ71" s="1040"/>
      <c r="AK71" s="1040">
        <v>2</v>
      </c>
      <c r="AL71" s="1040"/>
      <c r="AM71" s="1040"/>
      <c r="AN71" s="1040"/>
      <c r="AO71" s="1040"/>
      <c r="AP71" s="1040">
        <v>0</v>
      </c>
      <c r="AQ71" s="1040"/>
      <c r="AR71" s="1040"/>
      <c r="AS71" s="1040"/>
      <c r="AT71" s="1040"/>
      <c r="AU71" s="1040" t="s">
        <v>577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3"/>
      <c r="BT71" s="1024"/>
      <c r="BU71" s="1024"/>
      <c r="BV71" s="1024"/>
      <c r="BW71" s="1024"/>
      <c r="BX71" s="1024"/>
      <c r="BY71" s="1024"/>
      <c r="BZ71" s="1024"/>
      <c r="CA71" s="1024"/>
      <c r="CB71" s="1024"/>
      <c r="CC71" s="1024"/>
      <c r="CD71" s="1024"/>
      <c r="CE71" s="1024"/>
      <c r="CF71" s="1024"/>
      <c r="CG71" s="1025"/>
      <c r="CH71" s="1026"/>
      <c r="CI71" s="1027"/>
      <c r="CJ71" s="1027"/>
      <c r="CK71" s="1027"/>
      <c r="CL71" s="1028"/>
      <c r="CM71" s="1026"/>
      <c r="CN71" s="1027"/>
      <c r="CO71" s="1027"/>
      <c r="CP71" s="1027"/>
      <c r="CQ71" s="1028"/>
      <c r="CR71" s="1026"/>
      <c r="CS71" s="1027"/>
      <c r="CT71" s="1027"/>
      <c r="CU71" s="1027"/>
      <c r="CV71" s="1028"/>
      <c r="CW71" s="1026"/>
      <c r="CX71" s="1027"/>
      <c r="CY71" s="1027"/>
      <c r="CZ71" s="1027"/>
      <c r="DA71" s="1028"/>
      <c r="DB71" s="1026"/>
      <c r="DC71" s="1027"/>
      <c r="DD71" s="1027"/>
      <c r="DE71" s="1027"/>
      <c r="DF71" s="1028"/>
      <c r="DG71" s="1026"/>
      <c r="DH71" s="1027"/>
      <c r="DI71" s="1027"/>
      <c r="DJ71" s="1027"/>
      <c r="DK71" s="1028"/>
      <c r="DL71" s="1026"/>
      <c r="DM71" s="1027"/>
      <c r="DN71" s="1027"/>
      <c r="DO71" s="1027"/>
      <c r="DP71" s="1028"/>
      <c r="DQ71" s="1026"/>
      <c r="DR71" s="1027"/>
      <c r="DS71" s="1027"/>
      <c r="DT71" s="1027"/>
      <c r="DU71" s="1028"/>
      <c r="DV71" s="1010"/>
      <c r="DW71" s="1011"/>
      <c r="DX71" s="1011"/>
      <c r="DY71" s="1011"/>
      <c r="DZ71" s="1012"/>
      <c r="EA71" s="226"/>
    </row>
    <row r="72" spans="1:131" s="227" customFormat="1" ht="26.25" customHeight="1">
      <c r="A72" s="241">
        <v>5</v>
      </c>
      <c r="B72" s="1043" t="s">
        <v>576</v>
      </c>
      <c r="C72" s="1044"/>
      <c r="D72" s="1044"/>
      <c r="E72" s="1044"/>
      <c r="F72" s="1044"/>
      <c r="G72" s="1044"/>
      <c r="H72" s="1044"/>
      <c r="I72" s="1044"/>
      <c r="J72" s="1044"/>
      <c r="K72" s="1044"/>
      <c r="L72" s="1044"/>
      <c r="M72" s="1044"/>
      <c r="N72" s="1044"/>
      <c r="O72" s="1044"/>
      <c r="P72" s="1045"/>
      <c r="Q72" s="1046">
        <v>281185</v>
      </c>
      <c r="R72" s="1040"/>
      <c r="S72" s="1040"/>
      <c r="T72" s="1040"/>
      <c r="U72" s="1040"/>
      <c r="V72" s="1040">
        <v>271261</v>
      </c>
      <c r="W72" s="1040"/>
      <c r="X72" s="1040"/>
      <c r="Y72" s="1040"/>
      <c r="Z72" s="1040"/>
      <c r="AA72" s="1040">
        <v>9925</v>
      </c>
      <c r="AB72" s="1040"/>
      <c r="AC72" s="1040"/>
      <c r="AD72" s="1040"/>
      <c r="AE72" s="1040"/>
      <c r="AF72" s="1040">
        <v>9925</v>
      </c>
      <c r="AG72" s="1040"/>
      <c r="AH72" s="1040"/>
      <c r="AI72" s="1040"/>
      <c r="AJ72" s="1040"/>
      <c r="AK72" s="1040">
        <v>1647</v>
      </c>
      <c r="AL72" s="1040"/>
      <c r="AM72" s="1040"/>
      <c r="AN72" s="1040"/>
      <c r="AO72" s="1040"/>
      <c r="AP72" s="1040">
        <v>0</v>
      </c>
      <c r="AQ72" s="1040"/>
      <c r="AR72" s="1040"/>
      <c r="AS72" s="1040"/>
      <c r="AT72" s="1040"/>
      <c r="AU72" s="1040" t="s">
        <v>579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3"/>
      <c r="BT72" s="1024"/>
      <c r="BU72" s="1024"/>
      <c r="BV72" s="1024"/>
      <c r="BW72" s="1024"/>
      <c r="BX72" s="1024"/>
      <c r="BY72" s="1024"/>
      <c r="BZ72" s="1024"/>
      <c r="CA72" s="1024"/>
      <c r="CB72" s="1024"/>
      <c r="CC72" s="1024"/>
      <c r="CD72" s="1024"/>
      <c r="CE72" s="1024"/>
      <c r="CF72" s="1024"/>
      <c r="CG72" s="1025"/>
      <c r="CH72" s="1026"/>
      <c r="CI72" s="1027"/>
      <c r="CJ72" s="1027"/>
      <c r="CK72" s="1027"/>
      <c r="CL72" s="1028"/>
      <c r="CM72" s="1026"/>
      <c r="CN72" s="1027"/>
      <c r="CO72" s="1027"/>
      <c r="CP72" s="1027"/>
      <c r="CQ72" s="1028"/>
      <c r="CR72" s="1026"/>
      <c r="CS72" s="1027"/>
      <c r="CT72" s="1027"/>
      <c r="CU72" s="1027"/>
      <c r="CV72" s="1028"/>
      <c r="CW72" s="1026"/>
      <c r="CX72" s="1027"/>
      <c r="CY72" s="1027"/>
      <c r="CZ72" s="1027"/>
      <c r="DA72" s="1028"/>
      <c r="DB72" s="1026"/>
      <c r="DC72" s="1027"/>
      <c r="DD72" s="1027"/>
      <c r="DE72" s="1027"/>
      <c r="DF72" s="1028"/>
      <c r="DG72" s="1026"/>
      <c r="DH72" s="1027"/>
      <c r="DI72" s="1027"/>
      <c r="DJ72" s="1027"/>
      <c r="DK72" s="1028"/>
      <c r="DL72" s="1026"/>
      <c r="DM72" s="1027"/>
      <c r="DN72" s="1027"/>
      <c r="DO72" s="1027"/>
      <c r="DP72" s="1028"/>
      <c r="DQ72" s="1026"/>
      <c r="DR72" s="1027"/>
      <c r="DS72" s="1027"/>
      <c r="DT72" s="1027"/>
      <c r="DU72" s="1028"/>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3"/>
      <c r="BT73" s="1024"/>
      <c r="BU73" s="1024"/>
      <c r="BV73" s="1024"/>
      <c r="BW73" s="1024"/>
      <c r="BX73" s="1024"/>
      <c r="BY73" s="1024"/>
      <c r="BZ73" s="1024"/>
      <c r="CA73" s="1024"/>
      <c r="CB73" s="1024"/>
      <c r="CC73" s="1024"/>
      <c r="CD73" s="1024"/>
      <c r="CE73" s="1024"/>
      <c r="CF73" s="1024"/>
      <c r="CG73" s="1025"/>
      <c r="CH73" s="1026"/>
      <c r="CI73" s="1027"/>
      <c r="CJ73" s="1027"/>
      <c r="CK73" s="1027"/>
      <c r="CL73" s="1028"/>
      <c r="CM73" s="1026"/>
      <c r="CN73" s="1027"/>
      <c r="CO73" s="1027"/>
      <c r="CP73" s="1027"/>
      <c r="CQ73" s="1028"/>
      <c r="CR73" s="1026"/>
      <c r="CS73" s="1027"/>
      <c r="CT73" s="1027"/>
      <c r="CU73" s="1027"/>
      <c r="CV73" s="1028"/>
      <c r="CW73" s="1026"/>
      <c r="CX73" s="1027"/>
      <c r="CY73" s="1027"/>
      <c r="CZ73" s="1027"/>
      <c r="DA73" s="1028"/>
      <c r="DB73" s="1026"/>
      <c r="DC73" s="1027"/>
      <c r="DD73" s="1027"/>
      <c r="DE73" s="1027"/>
      <c r="DF73" s="1028"/>
      <c r="DG73" s="1026"/>
      <c r="DH73" s="1027"/>
      <c r="DI73" s="1027"/>
      <c r="DJ73" s="1027"/>
      <c r="DK73" s="1028"/>
      <c r="DL73" s="1026"/>
      <c r="DM73" s="1027"/>
      <c r="DN73" s="1027"/>
      <c r="DO73" s="1027"/>
      <c r="DP73" s="1028"/>
      <c r="DQ73" s="1026"/>
      <c r="DR73" s="1027"/>
      <c r="DS73" s="1027"/>
      <c r="DT73" s="1027"/>
      <c r="DU73" s="1028"/>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3"/>
      <c r="BT74" s="1024"/>
      <c r="BU74" s="1024"/>
      <c r="BV74" s="1024"/>
      <c r="BW74" s="1024"/>
      <c r="BX74" s="1024"/>
      <c r="BY74" s="1024"/>
      <c r="BZ74" s="1024"/>
      <c r="CA74" s="1024"/>
      <c r="CB74" s="1024"/>
      <c r="CC74" s="1024"/>
      <c r="CD74" s="1024"/>
      <c r="CE74" s="1024"/>
      <c r="CF74" s="1024"/>
      <c r="CG74" s="1025"/>
      <c r="CH74" s="1026"/>
      <c r="CI74" s="1027"/>
      <c r="CJ74" s="1027"/>
      <c r="CK74" s="1027"/>
      <c r="CL74" s="1028"/>
      <c r="CM74" s="1026"/>
      <c r="CN74" s="1027"/>
      <c r="CO74" s="1027"/>
      <c r="CP74" s="1027"/>
      <c r="CQ74" s="1028"/>
      <c r="CR74" s="1026"/>
      <c r="CS74" s="1027"/>
      <c r="CT74" s="1027"/>
      <c r="CU74" s="1027"/>
      <c r="CV74" s="1028"/>
      <c r="CW74" s="1026"/>
      <c r="CX74" s="1027"/>
      <c r="CY74" s="1027"/>
      <c r="CZ74" s="1027"/>
      <c r="DA74" s="1028"/>
      <c r="DB74" s="1026"/>
      <c r="DC74" s="1027"/>
      <c r="DD74" s="1027"/>
      <c r="DE74" s="1027"/>
      <c r="DF74" s="1028"/>
      <c r="DG74" s="1026"/>
      <c r="DH74" s="1027"/>
      <c r="DI74" s="1027"/>
      <c r="DJ74" s="1027"/>
      <c r="DK74" s="1028"/>
      <c r="DL74" s="1026"/>
      <c r="DM74" s="1027"/>
      <c r="DN74" s="1027"/>
      <c r="DO74" s="1027"/>
      <c r="DP74" s="1028"/>
      <c r="DQ74" s="1026"/>
      <c r="DR74" s="1027"/>
      <c r="DS74" s="1027"/>
      <c r="DT74" s="1027"/>
      <c r="DU74" s="1028"/>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3"/>
      <c r="BT75" s="1024"/>
      <c r="BU75" s="1024"/>
      <c r="BV75" s="1024"/>
      <c r="BW75" s="1024"/>
      <c r="BX75" s="1024"/>
      <c r="BY75" s="1024"/>
      <c r="BZ75" s="1024"/>
      <c r="CA75" s="1024"/>
      <c r="CB75" s="1024"/>
      <c r="CC75" s="1024"/>
      <c r="CD75" s="1024"/>
      <c r="CE75" s="1024"/>
      <c r="CF75" s="1024"/>
      <c r="CG75" s="1025"/>
      <c r="CH75" s="1026"/>
      <c r="CI75" s="1027"/>
      <c r="CJ75" s="1027"/>
      <c r="CK75" s="1027"/>
      <c r="CL75" s="1028"/>
      <c r="CM75" s="1026"/>
      <c r="CN75" s="1027"/>
      <c r="CO75" s="1027"/>
      <c r="CP75" s="1027"/>
      <c r="CQ75" s="1028"/>
      <c r="CR75" s="1026"/>
      <c r="CS75" s="1027"/>
      <c r="CT75" s="1027"/>
      <c r="CU75" s="1027"/>
      <c r="CV75" s="1028"/>
      <c r="CW75" s="1026"/>
      <c r="CX75" s="1027"/>
      <c r="CY75" s="1027"/>
      <c r="CZ75" s="1027"/>
      <c r="DA75" s="1028"/>
      <c r="DB75" s="1026"/>
      <c r="DC75" s="1027"/>
      <c r="DD75" s="1027"/>
      <c r="DE75" s="1027"/>
      <c r="DF75" s="1028"/>
      <c r="DG75" s="1026"/>
      <c r="DH75" s="1027"/>
      <c r="DI75" s="1027"/>
      <c r="DJ75" s="1027"/>
      <c r="DK75" s="1028"/>
      <c r="DL75" s="1026"/>
      <c r="DM75" s="1027"/>
      <c r="DN75" s="1027"/>
      <c r="DO75" s="1027"/>
      <c r="DP75" s="1028"/>
      <c r="DQ75" s="1026"/>
      <c r="DR75" s="1027"/>
      <c r="DS75" s="1027"/>
      <c r="DT75" s="1027"/>
      <c r="DU75" s="1028"/>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3"/>
      <c r="BT76" s="1024"/>
      <c r="BU76" s="1024"/>
      <c r="BV76" s="1024"/>
      <c r="BW76" s="1024"/>
      <c r="BX76" s="1024"/>
      <c r="BY76" s="1024"/>
      <c r="BZ76" s="1024"/>
      <c r="CA76" s="1024"/>
      <c r="CB76" s="1024"/>
      <c r="CC76" s="1024"/>
      <c r="CD76" s="1024"/>
      <c r="CE76" s="1024"/>
      <c r="CF76" s="1024"/>
      <c r="CG76" s="1025"/>
      <c r="CH76" s="1026"/>
      <c r="CI76" s="1027"/>
      <c r="CJ76" s="1027"/>
      <c r="CK76" s="1027"/>
      <c r="CL76" s="1028"/>
      <c r="CM76" s="1026"/>
      <c r="CN76" s="1027"/>
      <c r="CO76" s="1027"/>
      <c r="CP76" s="1027"/>
      <c r="CQ76" s="1028"/>
      <c r="CR76" s="1026"/>
      <c r="CS76" s="1027"/>
      <c r="CT76" s="1027"/>
      <c r="CU76" s="1027"/>
      <c r="CV76" s="1028"/>
      <c r="CW76" s="1026"/>
      <c r="CX76" s="1027"/>
      <c r="CY76" s="1027"/>
      <c r="CZ76" s="1027"/>
      <c r="DA76" s="1028"/>
      <c r="DB76" s="1026"/>
      <c r="DC76" s="1027"/>
      <c r="DD76" s="1027"/>
      <c r="DE76" s="1027"/>
      <c r="DF76" s="1028"/>
      <c r="DG76" s="1026"/>
      <c r="DH76" s="1027"/>
      <c r="DI76" s="1027"/>
      <c r="DJ76" s="1027"/>
      <c r="DK76" s="1028"/>
      <c r="DL76" s="1026"/>
      <c r="DM76" s="1027"/>
      <c r="DN76" s="1027"/>
      <c r="DO76" s="1027"/>
      <c r="DP76" s="1028"/>
      <c r="DQ76" s="1026"/>
      <c r="DR76" s="1027"/>
      <c r="DS76" s="1027"/>
      <c r="DT76" s="1027"/>
      <c r="DU76" s="1028"/>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3"/>
      <c r="BT77" s="1024"/>
      <c r="BU77" s="1024"/>
      <c r="BV77" s="1024"/>
      <c r="BW77" s="1024"/>
      <c r="BX77" s="1024"/>
      <c r="BY77" s="1024"/>
      <c r="BZ77" s="1024"/>
      <c r="CA77" s="1024"/>
      <c r="CB77" s="1024"/>
      <c r="CC77" s="1024"/>
      <c r="CD77" s="1024"/>
      <c r="CE77" s="1024"/>
      <c r="CF77" s="1024"/>
      <c r="CG77" s="1025"/>
      <c r="CH77" s="1026"/>
      <c r="CI77" s="1027"/>
      <c r="CJ77" s="1027"/>
      <c r="CK77" s="1027"/>
      <c r="CL77" s="1028"/>
      <c r="CM77" s="1026"/>
      <c r="CN77" s="1027"/>
      <c r="CO77" s="1027"/>
      <c r="CP77" s="1027"/>
      <c r="CQ77" s="1028"/>
      <c r="CR77" s="1026"/>
      <c r="CS77" s="1027"/>
      <c r="CT77" s="1027"/>
      <c r="CU77" s="1027"/>
      <c r="CV77" s="1028"/>
      <c r="CW77" s="1026"/>
      <c r="CX77" s="1027"/>
      <c r="CY77" s="1027"/>
      <c r="CZ77" s="1027"/>
      <c r="DA77" s="1028"/>
      <c r="DB77" s="1026"/>
      <c r="DC77" s="1027"/>
      <c r="DD77" s="1027"/>
      <c r="DE77" s="1027"/>
      <c r="DF77" s="1028"/>
      <c r="DG77" s="1026"/>
      <c r="DH77" s="1027"/>
      <c r="DI77" s="1027"/>
      <c r="DJ77" s="1027"/>
      <c r="DK77" s="1028"/>
      <c r="DL77" s="1026"/>
      <c r="DM77" s="1027"/>
      <c r="DN77" s="1027"/>
      <c r="DO77" s="1027"/>
      <c r="DP77" s="1028"/>
      <c r="DQ77" s="1026"/>
      <c r="DR77" s="1027"/>
      <c r="DS77" s="1027"/>
      <c r="DT77" s="1027"/>
      <c r="DU77" s="1028"/>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3"/>
      <c r="BT78" s="1024"/>
      <c r="BU78" s="1024"/>
      <c r="BV78" s="1024"/>
      <c r="BW78" s="1024"/>
      <c r="BX78" s="1024"/>
      <c r="BY78" s="1024"/>
      <c r="BZ78" s="1024"/>
      <c r="CA78" s="1024"/>
      <c r="CB78" s="1024"/>
      <c r="CC78" s="1024"/>
      <c r="CD78" s="1024"/>
      <c r="CE78" s="1024"/>
      <c r="CF78" s="1024"/>
      <c r="CG78" s="1025"/>
      <c r="CH78" s="1026"/>
      <c r="CI78" s="1027"/>
      <c r="CJ78" s="1027"/>
      <c r="CK78" s="1027"/>
      <c r="CL78" s="1028"/>
      <c r="CM78" s="1026"/>
      <c r="CN78" s="1027"/>
      <c r="CO78" s="1027"/>
      <c r="CP78" s="1027"/>
      <c r="CQ78" s="1028"/>
      <c r="CR78" s="1026"/>
      <c r="CS78" s="1027"/>
      <c r="CT78" s="1027"/>
      <c r="CU78" s="1027"/>
      <c r="CV78" s="1028"/>
      <c r="CW78" s="1026"/>
      <c r="CX78" s="1027"/>
      <c r="CY78" s="1027"/>
      <c r="CZ78" s="1027"/>
      <c r="DA78" s="1028"/>
      <c r="DB78" s="1026"/>
      <c r="DC78" s="1027"/>
      <c r="DD78" s="1027"/>
      <c r="DE78" s="1027"/>
      <c r="DF78" s="1028"/>
      <c r="DG78" s="1026"/>
      <c r="DH78" s="1027"/>
      <c r="DI78" s="1027"/>
      <c r="DJ78" s="1027"/>
      <c r="DK78" s="1028"/>
      <c r="DL78" s="1026"/>
      <c r="DM78" s="1027"/>
      <c r="DN78" s="1027"/>
      <c r="DO78" s="1027"/>
      <c r="DP78" s="1028"/>
      <c r="DQ78" s="1026"/>
      <c r="DR78" s="1027"/>
      <c r="DS78" s="1027"/>
      <c r="DT78" s="1027"/>
      <c r="DU78" s="1028"/>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3"/>
      <c r="BT79" s="1024"/>
      <c r="BU79" s="1024"/>
      <c r="BV79" s="1024"/>
      <c r="BW79" s="1024"/>
      <c r="BX79" s="1024"/>
      <c r="BY79" s="1024"/>
      <c r="BZ79" s="1024"/>
      <c r="CA79" s="1024"/>
      <c r="CB79" s="1024"/>
      <c r="CC79" s="1024"/>
      <c r="CD79" s="1024"/>
      <c r="CE79" s="1024"/>
      <c r="CF79" s="1024"/>
      <c r="CG79" s="1025"/>
      <c r="CH79" s="1026"/>
      <c r="CI79" s="1027"/>
      <c r="CJ79" s="1027"/>
      <c r="CK79" s="1027"/>
      <c r="CL79" s="1028"/>
      <c r="CM79" s="1026"/>
      <c r="CN79" s="1027"/>
      <c r="CO79" s="1027"/>
      <c r="CP79" s="1027"/>
      <c r="CQ79" s="1028"/>
      <c r="CR79" s="1026"/>
      <c r="CS79" s="1027"/>
      <c r="CT79" s="1027"/>
      <c r="CU79" s="1027"/>
      <c r="CV79" s="1028"/>
      <c r="CW79" s="1026"/>
      <c r="CX79" s="1027"/>
      <c r="CY79" s="1027"/>
      <c r="CZ79" s="1027"/>
      <c r="DA79" s="1028"/>
      <c r="DB79" s="1026"/>
      <c r="DC79" s="1027"/>
      <c r="DD79" s="1027"/>
      <c r="DE79" s="1027"/>
      <c r="DF79" s="1028"/>
      <c r="DG79" s="1026"/>
      <c r="DH79" s="1027"/>
      <c r="DI79" s="1027"/>
      <c r="DJ79" s="1027"/>
      <c r="DK79" s="1028"/>
      <c r="DL79" s="1026"/>
      <c r="DM79" s="1027"/>
      <c r="DN79" s="1027"/>
      <c r="DO79" s="1027"/>
      <c r="DP79" s="1028"/>
      <c r="DQ79" s="1026"/>
      <c r="DR79" s="1027"/>
      <c r="DS79" s="1027"/>
      <c r="DT79" s="1027"/>
      <c r="DU79" s="1028"/>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3"/>
      <c r="BT80" s="1024"/>
      <c r="BU80" s="1024"/>
      <c r="BV80" s="1024"/>
      <c r="BW80" s="1024"/>
      <c r="BX80" s="1024"/>
      <c r="BY80" s="1024"/>
      <c r="BZ80" s="1024"/>
      <c r="CA80" s="1024"/>
      <c r="CB80" s="1024"/>
      <c r="CC80" s="1024"/>
      <c r="CD80" s="1024"/>
      <c r="CE80" s="1024"/>
      <c r="CF80" s="1024"/>
      <c r="CG80" s="1025"/>
      <c r="CH80" s="1026"/>
      <c r="CI80" s="1027"/>
      <c r="CJ80" s="1027"/>
      <c r="CK80" s="1027"/>
      <c r="CL80" s="1028"/>
      <c r="CM80" s="1026"/>
      <c r="CN80" s="1027"/>
      <c r="CO80" s="1027"/>
      <c r="CP80" s="1027"/>
      <c r="CQ80" s="1028"/>
      <c r="CR80" s="1026"/>
      <c r="CS80" s="1027"/>
      <c r="CT80" s="1027"/>
      <c r="CU80" s="1027"/>
      <c r="CV80" s="1028"/>
      <c r="CW80" s="1026"/>
      <c r="CX80" s="1027"/>
      <c r="CY80" s="1027"/>
      <c r="CZ80" s="1027"/>
      <c r="DA80" s="1028"/>
      <c r="DB80" s="1026"/>
      <c r="DC80" s="1027"/>
      <c r="DD80" s="1027"/>
      <c r="DE80" s="1027"/>
      <c r="DF80" s="1028"/>
      <c r="DG80" s="1026"/>
      <c r="DH80" s="1027"/>
      <c r="DI80" s="1027"/>
      <c r="DJ80" s="1027"/>
      <c r="DK80" s="1028"/>
      <c r="DL80" s="1026"/>
      <c r="DM80" s="1027"/>
      <c r="DN80" s="1027"/>
      <c r="DO80" s="1027"/>
      <c r="DP80" s="1028"/>
      <c r="DQ80" s="1026"/>
      <c r="DR80" s="1027"/>
      <c r="DS80" s="1027"/>
      <c r="DT80" s="1027"/>
      <c r="DU80" s="1028"/>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3"/>
      <c r="BT81" s="1024"/>
      <c r="BU81" s="1024"/>
      <c r="BV81" s="1024"/>
      <c r="BW81" s="1024"/>
      <c r="BX81" s="1024"/>
      <c r="BY81" s="1024"/>
      <c r="BZ81" s="1024"/>
      <c r="CA81" s="1024"/>
      <c r="CB81" s="1024"/>
      <c r="CC81" s="1024"/>
      <c r="CD81" s="1024"/>
      <c r="CE81" s="1024"/>
      <c r="CF81" s="1024"/>
      <c r="CG81" s="1025"/>
      <c r="CH81" s="1026"/>
      <c r="CI81" s="1027"/>
      <c r="CJ81" s="1027"/>
      <c r="CK81" s="1027"/>
      <c r="CL81" s="1028"/>
      <c r="CM81" s="1026"/>
      <c r="CN81" s="1027"/>
      <c r="CO81" s="1027"/>
      <c r="CP81" s="1027"/>
      <c r="CQ81" s="1028"/>
      <c r="CR81" s="1026"/>
      <c r="CS81" s="1027"/>
      <c r="CT81" s="1027"/>
      <c r="CU81" s="1027"/>
      <c r="CV81" s="1028"/>
      <c r="CW81" s="1026"/>
      <c r="CX81" s="1027"/>
      <c r="CY81" s="1027"/>
      <c r="CZ81" s="1027"/>
      <c r="DA81" s="1028"/>
      <c r="DB81" s="1026"/>
      <c r="DC81" s="1027"/>
      <c r="DD81" s="1027"/>
      <c r="DE81" s="1027"/>
      <c r="DF81" s="1028"/>
      <c r="DG81" s="1026"/>
      <c r="DH81" s="1027"/>
      <c r="DI81" s="1027"/>
      <c r="DJ81" s="1027"/>
      <c r="DK81" s="1028"/>
      <c r="DL81" s="1026"/>
      <c r="DM81" s="1027"/>
      <c r="DN81" s="1027"/>
      <c r="DO81" s="1027"/>
      <c r="DP81" s="1028"/>
      <c r="DQ81" s="1026"/>
      <c r="DR81" s="1027"/>
      <c r="DS81" s="1027"/>
      <c r="DT81" s="1027"/>
      <c r="DU81" s="1028"/>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3"/>
      <c r="BT82" s="1024"/>
      <c r="BU82" s="1024"/>
      <c r="BV82" s="1024"/>
      <c r="BW82" s="1024"/>
      <c r="BX82" s="1024"/>
      <c r="BY82" s="1024"/>
      <c r="BZ82" s="1024"/>
      <c r="CA82" s="1024"/>
      <c r="CB82" s="1024"/>
      <c r="CC82" s="1024"/>
      <c r="CD82" s="1024"/>
      <c r="CE82" s="1024"/>
      <c r="CF82" s="1024"/>
      <c r="CG82" s="1025"/>
      <c r="CH82" s="1026"/>
      <c r="CI82" s="1027"/>
      <c r="CJ82" s="1027"/>
      <c r="CK82" s="1027"/>
      <c r="CL82" s="1028"/>
      <c r="CM82" s="1026"/>
      <c r="CN82" s="1027"/>
      <c r="CO82" s="1027"/>
      <c r="CP82" s="1027"/>
      <c r="CQ82" s="1028"/>
      <c r="CR82" s="1026"/>
      <c r="CS82" s="1027"/>
      <c r="CT82" s="1027"/>
      <c r="CU82" s="1027"/>
      <c r="CV82" s="1028"/>
      <c r="CW82" s="1026"/>
      <c r="CX82" s="1027"/>
      <c r="CY82" s="1027"/>
      <c r="CZ82" s="1027"/>
      <c r="DA82" s="1028"/>
      <c r="DB82" s="1026"/>
      <c r="DC82" s="1027"/>
      <c r="DD82" s="1027"/>
      <c r="DE82" s="1027"/>
      <c r="DF82" s="1028"/>
      <c r="DG82" s="1026"/>
      <c r="DH82" s="1027"/>
      <c r="DI82" s="1027"/>
      <c r="DJ82" s="1027"/>
      <c r="DK82" s="1028"/>
      <c r="DL82" s="1026"/>
      <c r="DM82" s="1027"/>
      <c r="DN82" s="1027"/>
      <c r="DO82" s="1027"/>
      <c r="DP82" s="1028"/>
      <c r="DQ82" s="1026"/>
      <c r="DR82" s="1027"/>
      <c r="DS82" s="1027"/>
      <c r="DT82" s="1027"/>
      <c r="DU82" s="1028"/>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3"/>
      <c r="BT83" s="1024"/>
      <c r="BU83" s="1024"/>
      <c r="BV83" s="1024"/>
      <c r="BW83" s="1024"/>
      <c r="BX83" s="1024"/>
      <c r="BY83" s="1024"/>
      <c r="BZ83" s="1024"/>
      <c r="CA83" s="1024"/>
      <c r="CB83" s="1024"/>
      <c r="CC83" s="1024"/>
      <c r="CD83" s="1024"/>
      <c r="CE83" s="1024"/>
      <c r="CF83" s="1024"/>
      <c r="CG83" s="1025"/>
      <c r="CH83" s="1026"/>
      <c r="CI83" s="1027"/>
      <c r="CJ83" s="1027"/>
      <c r="CK83" s="1027"/>
      <c r="CL83" s="1028"/>
      <c r="CM83" s="1026"/>
      <c r="CN83" s="1027"/>
      <c r="CO83" s="1027"/>
      <c r="CP83" s="1027"/>
      <c r="CQ83" s="1028"/>
      <c r="CR83" s="1026"/>
      <c r="CS83" s="1027"/>
      <c r="CT83" s="1027"/>
      <c r="CU83" s="1027"/>
      <c r="CV83" s="1028"/>
      <c r="CW83" s="1026"/>
      <c r="CX83" s="1027"/>
      <c r="CY83" s="1027"/>
      <c r="CZ83" s="1027"/>
      <c r="DA83" s="1028"/>
      <c r="DB83" s="1026"/>
      <c r="DC83" s="1027"/>
      <c r="DD83" s="1027"/>
      <c r="DE83" s="1027"/>
      <c r="DF83" s="1028"/>
      <c r="DG83" s="1026"/>
      <c r="DH83" s="1027"/>
      <c r="DI83" s="1027"/>
      <c r="DJ83" s="1027"/>
      <c r="DK83" s="1028"/>
      <c r="DL83" s="1026"/>
      <c r="DM83" s="1027"/>
      <c r="DN83" s="1027"/>
      <c r="DO83" s="1027"/>
      <c r="DP83" s="1028"/>
      <c r="DQ83" s="1026"/>
      <c r="DR83" s="1027"/>
      <c r="DS83" s="1027"/>
      <c r="DT83" s="1027"/>
      <c r="DU83" s="1028"/>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3"/>
      <c r="BT84" s="1024"/>
      <c r="BU84" s="1024"/>
      <c r="BV84" s="1024"/>
      <c r="BW84" s="1024"/>
      <c r="BX84" s="1024"/>
      <c r="BY84" s="1024"/>
      <c r="BZ84" s="1024"/>
      <c r="CA84" s="1024"/>
      <c r="CB84" s="1024"/>
      <c r="CC84" s="1024"/>
      <c r="CD84" s="1024"/>
      <c r="CE84" s="1024"/>
      <c r="CF84" s="1024"/>
      <c r="CG84" s="1025"/>
      <c r="CH84" s="1026"/>
      <c r="CI84" s="1027"/>
      <c r="CJ84" s="1027"/>
      <c r="CK84" s="1027"/>
      <c r="CL84" s="1028"/>
      <c r="CM84" s="1026"/>
      <c r="CN84" s="1027"/>
      <c r="CO84" s="1027"/>
      <c r="CP84" s="1027"/>
      <c r="CQ84" s="1028"/>
      <c r="CR84" s="1026"/>
      <c r="CS84" s="1027"/>
      <c r="CT84" s="1027"/>
      <c r="CU84" s="1027"/>
      <c r="CV84" s="1028"/>
      <c r="CW84" s="1026"/>
      <c r="CX84" s="1027"/>
      <c r="CY84" s="1027"/>
      <c r="CZ84" s="1027"/>
      <c r="DA84" s="1028"/>
      <c r="DB84" s="1026"/>
      <c r="DC84" s="1027"/>
      <c r="DD84" s="1027"/>
      <c r="DE84" s="1027"/>
      <c r="DF84" s="1028"/>
      <c r="DG84" s="1026"/>
      <c r="DH84" s="1027"/>
      <c r="DI84" s="1027"/>
      <c r="DJ84" s="1027"/>
      <c r="DK84" s="1028"/>
      <c r="DL84" s="1026"/>
      <c r="DM84" s="1027"/>
      <c r="DN84" s="1027"/>
      <c r="DO84" s="1027"/>
      <c r="DP84" s="1028"/>
      <c r="DQ84" s="1026"/>
      <c r="DR84" s="1027"/>
      <c r="DS84" s="1027"/>
      <c r="DT84" s="1027"/>
      <c r="DU84" s="1028"/>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3"/>
      <c r="BT85" s="1024"/>
      <c r="BU85" s="1024"/>
      <c r="BV85" s="1024"/>
      <c r="BW85" s="1024"/>
      <c r="BX85" s="1024"/>
      <c r="BY85" s="1024"/>
      <c r="BZ85" s="1024"/>
      <c r="CA85" s="1024"/>
      <c r="CB85" s="1024"/>
      <c r="CC85" s="1024"/>
      <c r="CD85" s="1024"/>
      <c r="CE85" s="1024"/>
      <c r="CF85" s="1024"/>
      <c r="CG85" s="1025"/>
      <c r="CH85" s="1026"/>
      <c r="CI85" s="1027"/>
      <c r="CJ85" s="1027"/>
      <c r="CK85" s="1027"/>
      <c r="CL85" s="1028"/>
      <c r="CM85" s="1026"/>
      <c r="CN85" s="1027"/>
      <c r="CO85" s="1027"/>
      <c r="CP85" s="1027"/>
      <c r="CQ85" s="1028"/>
      <c r="CR85" s="1026"/>
      <c r="CS85" s="1027"/>
      <c r="CT85" s="1027"/>
      <c r="CU85" s="1027"/>
      <c r="CV85" s="1028"/>
      <c r="CW85" s="1026"/>
      <c r="CX85" s="1027"/>
      <c r="CY85" s="1027"/>
      <c r="CZ85" s="1027"/>
      <c r="DA85" s="1028"/>
      <c r="DB85" s="1026"/>
      <c r="DC85" s="1027"/>
      <c r="DD85" s="1027"/>
      <c r="DE85" s="1027"/>
      <c r="DF85" s="1028"/>
      <c r="DG85" s="1026"/>
      <c r="DH85" s="1027"/>
      <c r="DI85" s="1027"/>
      <c r="DJ85" s="1027"/>
      <c r="DK85" s="1028"/>
      <c r="DL85" s="1026"/>
      <c r="DM85" s="1027"/>
      <c r="DN85" s="1027"/>
      <c r="DO85" s="1027"/>
      <c r="DP85" s="1028"/>
      <c r="DQ85" s="1026"/>
      <c r="DR85" s="1027"/>
      <c r="DS85" s="1027"/>
      <c r="DT85" s="1027"/>
      <c r="DU85" s="1028"/>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3"/>
      <c r="BT86" s="1024"/>
      <c r="BU86" s="1024"/>
      <c r="BV86" s="1024"/>
      <c r="BW86" s="1024"/>
      <c r="BX86" s="1024"/>
      <c r="BY86" s="1024"/>
      <c r="BZ86" s="1024"/>
      <c r="CA86" s="1024"/>
      <c r="CB86" s="1024"/>
      <c r="CC86" s="1024"/>
      <c r="CD86" s="1024"/>
      <c r="CE86" s="1024"/>
      <c r="CF86" s="1024"/>
      <c r="CG86" s="1025"/>
      <c r="CH86" s="1026"/>
      <c r="CI86" s="1027"/>
      <c r="CJ86" s="1027"/>
      <c r="CK86" s="1027"/>
      <c r="CL86" s="1028"/>
      <c r="CM86" s="1026"/>
      <c r="CN86" s="1027"/>
      <c r="CO86" s="1027"/>
      <c r="CP86" s="1027"/>
      <c r="CQ86" s="1028"/>
      <c r="CR86" s="1026"/>
      <c r="CS86" s="1027"/>
      <c r="CT86" s="1027"/>
      <c r="CU86" s="1027"/>
      <c r="CV86" s="1028"/>
      <c r="CW86" s="1026"/>
      <c r="CX86" s="1027"/>
      <c r="CY86" s="1027"/>
      <c r="CZ86" s="1027"/>
      <c r="DA86" s="1028"/>
      <c r="DB86" s="1026"/>
      <c r="DC86" s="1027"/>
      <c r="DD86" s="1027"/>
      <c r="DE86" s="1027"/>
      <c r="DF86" s="1028"/>
      <c r="DG86" s="1026"/>
      <c r="DH86" s="1027"/>
      <c r="DI86" s="1027"/>
      <c r="DJ86" s="1027"/>
      <c r="DK86" s="1028"/>
      <c r="DL86" s="1026"/>
      <c r="DM86" s="1027"/>
      <c r="DN86" s="1027"/>
      <c r="DO86" s="1027"/>
      <c r="DP86" s="1028"/>
      <c r="DQ86" s="1026"/>
      <c r="DR86" s="1027"/>
      <c r="DS86" s="1027"/>
      <c r="DT86" s="1027"/>
      <c r="DU86" s="1028"/>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3"/>
      <c r="BT87" s="1024"/>
      <c r="BU87" s="1024"/>
      <c r="BV87" s="1024"/>
      <c r="BW87" s="1024"/>
      <c r="BX87" s="1024"/>
      <c r="BY87" s="1024"/>
      <c r="BZ87" s="1024"/>
      <c r="CA87" s="1024"/>
      <c r="CB87" s="1024"/>
      <c r="CC87" s="1024"/>
      <c r="CD87" s="1024"/>
      <c r="CE87" s="1024"/>
      <c r="CF87" s="1024"/>
      <c r="CG87" s="1025"/>
      <c r="CH87" s="1026"/>
      <c r="CI87" s="1027"/>
      <c r="CJ87" s="1027"/>
      <c r="CK87" s="1027"/>
      <c r="CL87" s="1028"/>
      <c r="CM87" s="1026"/>
      <c r="CN87" s="1027"/>
      <c r="CO87" s="1027"/>
      <c r="CP87" s="1027"/>
      <c r="CQ87" s="1028"/>
      <c r="CR87" s="1026"/>
      <c r="CS87" s="1027"/>
      <c r="CT87" s="1027"/>
      <c r="CU87" s="1027"/>
      <c r="CV87" s="1028"/>
      <c r="CW87" s="1026"/>
      <c r="CX87" s="1027"/>
      <c r="CY87" s="1027"/>
      <c r="CZ87" s="1027"/>
      <c r="DA87" s="1028"/>
      <c r="DB87" s="1026"/>
      <c r="DC87" s="1027"/>
      <c r="DD87" s="1027"/>
      <c r="DE87" s="1027"/>
      <c r="DF87" s="1028"/>
      <c r="DG87" s="1026"/>
      <c r="DH87" s="1027"/>
      <c r="DI87" s="1027"/>
      <c r="DJ87" s="1027"/>
      <c r="DK87" s="1028"/>
      <c r="DL87" s="1026"/>
      <c r="DM87" s="1027"/>
      <c r="DN87" s="1027"/>
      <c r="DO87" s="1027"/>
      <c r="DP87" s="1028"/>
      <c r="DQ87" s="1026"/>
      <c r="DR87" s="1027"/>
      <c r="DS87" s="1027"/>
      <c r="DT87" s="1027"/>
      <c r="DU87" s="1028"/>
      <c r="DV87" s="1010"/>
      <c r="DW87" s="1011"/>
      <c r="DX87" s="1011"/>
      <c r="DY87" s="1011"/>
      <c r="DZ87" s="1012"/>
      <c r="EA87" s="226"/>
    </row>
    <row r="88" spans="1:131" s="227" customFormat="1" ht="26.25" customHeight="1" thickBot="1">
      <c r="A88" s="244" t="s">
        <v>379</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2">
        <v>10062</v>
      </c>
      <c r="AG88" s="1022"/>
      <c r="AH88" s="1022"/>
      <c r="AI88" s="1022"/>
      <c r="AJ88" s="1022"/>
      <c r="AK88" s="1032"/>
      <c r="AL88" s="1032"/>
      <c r="AM88" s="1032"/>
      <c r="AN88" s="1032"/>
      <c r="AO88" s="1032"/>
      <c r="AP88" s="1022">
        <v>4004</v>
      </c>
      <c r="AQ88" s="1022"/>
      <c r="AR88" s="1022"/>
      <c r="AS88" s="1022"/>
      <c r="AT88" s="1022"/>
      <c r="AU88" s="1022" t="s">
        <v>577</v>
      </c>
      <c r="AV88" s="1022"/>
      <c r="AW88" s="1022"/>
      <c r="AX88" s="1022"/>
      <c r="AY88" s="1022"/>
      <c r="AZ88" s="1029"/>
      <c r="BA88" s="1029"/>
      <c r="BB88" s="1029"/>
      <c r="BC88" s="1029"/>
      <c r="BD88" s="1030"/>
      <c r="BE88" s="245"/>
      <c r="BF88" s="245"/>
      <c r="BG88" s="245"/>
      <c r="BH88" s="245"/>
      <c r="BI88" s="245"/>
      <c r="BJ88" s="245"/>
      <c r="BK88" s="245"/>
      <c r="BL88" s="245"/>
      <c r="BM88" s="245"/>
      <c r="BN88" s="245"/>
      <c r="BO88" s="245"/>
      <c r="BP88" s="245"/>
      <c r="BQ88" s="242">
        <v>82</v>
      </c>
      <c r="BR88" s="247"/>
      <c r="BS88" s="1023"/>
      <c r="BT88" s="1024"/>
      <c r="BU88" s="1024"/>
      <c r="BV88" s="1024"/>
      <c r="BW88" s="1024"/>
      <c r="BX88" s="1024"/>
      <c r="BY88" s="1024"/>
      <c r="BZ88" s="1024"/>
      <c r="CA88" s="1024"/>
      <c r="CB88" s="1024"/>
      <c r="CC88" s="1024"/>
      <c r="CD88" s="1024"/>
      <c r="CE88" s="1024"/>
      <c r="CF88" s="1024"/>
      <c r="CG88" s="1025"/>
      <c r="CH88" s="1026"/>
      <c r="CI88" s="1027"/>
      <c r="CJ88" s="1027"/>
      <c r="CK88" s="1027"/>
      <c r="CL88" s="1028"/>
      <c r="CM88" s="1026"/>
      <c r="CN88" s="1027"/>
      <c r="CO88" s="1027"/>
      <c r="CP88" s="1027"/>
      <c r="CQ88" s="1028"/>
      <c r="CR88" s="1026"/>
      <c r="CS88" s="1027"/>
      <c r="CT88" s="1027"/>
      <c r="CU88" s="1027"/>
      <c r="CV88" s="1028"/>
      <c r="CW88" s="1026"/>
      <c r="CX88" s="1027"/>
      <c r="CY88" s="1027"/>
      <c r="CZ88" s="1027"/>
      <c r="DA88" s="1028"/>
      <c r="DB88" s="1026"/>
      <c r="DC88" s="1027"/>
      <c r="DD88" s="1027"/>
      <c r="DE88" s="1027"/>
      <c r="DF88" s="1028"/>
      <c r="DG88" s="1026"/>
      <c r="DH88" s="1027"/>
      <c r="DI88" s="1027"/>
      <c r="DJ88" s="1027"/>
      <c r="DK88" s="1028"/>
      <c r="DL88" s="1026"/>
      <c r="DM88" s="1027"/>
      <c r="DN88" s="1027"/>
      <c r="DO88" s="1027"/>
      <c r="DP88" s="1028"/>
      <c r="DQ88" s="1026"/>
      <c r="DR88" s="1027"/>
      <c r="DS88" s="1027"/>
      <c r="DT88" s="1027"/>
      <c r="DU88" s="1028"/>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3"/>
      <c r="BT89" s="1024"/>
      <c r="BU89" s="1024"/>
      <c r="BV89" s="1024"/>
      <c r="BW89" s="1024"/>
      <c r="BX89" s="1024"/>
      <c r="BY89" s="1024"/>
      <c r="BZ89" s="1024"/>
      <c r="CA89" s="1024"/>
      <c r="CB89" s="1024"/>
      <c r="CC89" s="1024"/>
      <c r="CD89" s="1024"/>
      <c r="CE89" s="1024"/>
      <c r="CF89" s="1024"/>
      <c r="CG89" s="1025"/>
      <c r="CH89" s="1026"/>
      <c r="CI89" s="1027"/>
      <c r="CJ89" s="1027"/>
      <c r="CK89" s="1027"/>
      <c r="CL89" s="1028"/>
      <c r="CM89" s="1026"/>
      <c r="CN89" s="1027"/>
      <c r="CO89" s="1027"/>
      <c r="CP89" s="1027"/>
      <c r="CQ89" s="1028"/>
      <c r="CR89" s="1026"/>
      <c r="CS89" s="1027"/>
      <c r="CT89" s="1027"/>
      <c r="CU89" s="1027"/>
      <c r="CV89" s="1028"/>
      <c r="CW89" s="1026"/>
      <c r="CX89" s="1027"/>
      <c r="CY89" s="1027"/>
      <c r="CZ89" s="1027"/>
      <c r="DA89" s="1028"/>
      <c r="DB89" s="1026"/>
      <c r="DC89" s="1027"/>
      <c r="DD89" s="1027"/>
      <c r="DE89" s="1027"/>
      <c r="DF89" s="1028"/>
      <c r="DG89" s="1026"/>
      <c r="DH89" s="1027"/>
      <c r="DI89" s="1027"/>
      <c r="DJ89" s="1027"/>
      <c r="DK89" s="1028"/>
      <c r="DL89" s="1026"/>
      <c r="DM89" s="1027"/>
      <c r="DN89" s="1027"/>
      <c r="DO89" s="1027"/>
      <c r="DP89" s="1028"/>
      <c r="DQ89" s="1026"/>
      <c r="DR89" s="1027"/>
      <c r="DS89" s="1027"/>
      <c r="DT89" s="1027"/>
      <c r="DU89" s="1028"/>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3"/>
      <c r="BT90" s="1024"/>
      <c r="BU90" s="1024"/>
      <c r="BV90" s="1024"/>
      <c r="BW90" s="1024"/>
      <c r="BX90" s="1024"/>
      <c r="BY90" s="1024"/>
      <c r="BZ90" s="1024"/>
      <c r="CA90" s="1024"/>
      <c r="CB90" s="1024"/>
      <c r="CC90" s="1024"/>
      <c r="CD90" s="1024"/>
      <c r="CE90" s="1024"/>
      <c r="CF90" s="1024"/>
      <c r="CG90" s="1025"/>
      <c r="CH90" s="1026"/>
      <c r="CI90" s="1027"/>
      <c r="CJ90" s="1027"/>
      <c r="CK90" s="1027"/>
      <c r="CL90" s="1028"/>
      <c r="CM90" s="1026"/>
      <c r="CN90" s="1027"/>
      <c r="CO90" s="1027"/>
      <c r="CP90" s="1027"/>
      <c r="CQ90" s="1028"/>
      <c r="CR90" s="1026"/>
      <c r="CS90" s="1027"/>
      <c r="CT90" s="1027"/>
      <c r="CU90" s="1027"/>
      <c r="CV90" s="1028"/>
      <c r="CW90" s="1026"/>
      <c r="CX90" s="1027"/>
      <c r="CY90" s="1027"/>
      <c r="CZ90" s="1027"/>
      <c r="DA90" s="1028"/>
      <c r="DB90" s="1026"/>
      <c r="DC90" s="1027"/>
      <c r="DD90" s="1027"/>
      <c r="DE90" s="1027"/>
      <c r="DF90" s="1028"/>
      <c r="DG90" s="1026"/>
      <c r="DH90" s="1027"/>
      <c r="DI90" s="1027"/>
      <c r="DJ90" s="1027"/>
      <c r="DK90" s="1028"/>
      <c r="DL90" s="1026"/>
      <c r="DM90" s="1027"/>
      <c r="DN90" s="1027"/>
      <c r="DO90" s="1027"/>
      <c r="DP90" s="1028"/>
      <c r="DQ90" s="1026"/>
      <c r="DR90" s="1027"/>
      <c r="DS90" s="1027"/>
      <c r="DT90" s="1027"/>
      <c r="DU90" s="1028"/>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3"/>
      <c r="BT91" s="1024"/>
      <c r="BU91" s="1024"/>
      <c r="BV91" s="1024"/>
      <c r="BW91" s="1024"/>
      <c r="BX91" s="1024"/>
      <c r="BY91" s="1024"/>
      <c r="BZ91" s="1024"/>
      <c r="CA91" s="1024"/>
      <c r="CB91" s="1024"/>
      <c r="CC91" s="1024"/>
      <c r="CD91" s="1024"/>
      <c r="CE91" s="1024"/>
      <c r="CF91" s="1024"/>
      <c r="CG91" s="1025"/>
      <c r="CH91" s="1026"/>
      <c r="CI91" s="1027"/>
      <c r="CJ91" s="1027"/>
      <c r="CK91" s="1027"/>
      <c r="CL91" s="1028"/>
      <c r="CM91" s="1026"/>
      <c r="CN91" s="1027"/>
      <c r="CO91" s="1027"/>
      <c r="CP91" s="1027"/>
      <c r="CQ91" s="1028"/>
      <c r="CR91" s="1026"/>
      <c r="CS91" s="1027"/>
      <c r="CT91" s="1027"/>
      <c r="CU91" s="1027"/>
      <c r="CV91" s="1028"/>
      <c r="CW91" s="1026"/>
      <c r="CX91" s="1027"/>
      <c r="CY91" s="1027"/>
      <c r="CZ91" s="1027"/>
      <c r="DA91" s="1028"/>
      <c r="DB91" s="1026"/>
      <c r="DC91" s="1027"/>
      <c r="DD91" s="1027"/>
      <c r="DE91" s="1027"/>
      <c r="DF91" s="1028"/>
      <c r="DG91" s="1026"/>
      <c r="DH91" s="1027"/>
      <c r="DI91" s="1027"/>
      <c r="DJ91" s="1027"/>
      <c r="DK91" s="1028"/>
      <c r="DL91" s="1026"/>
      <c r="DM91" s="1027"/>
      <c r="DN91" s="1027"/>
      <c r="DO91" s="1027"/>
      <c r="DP91" s="1028"/>
      <c r="DQ91" s="1026"/>
      <c r="DR91" s="1027"/>
      <c r="DS91" s="1027"/>
      <c r="DT91" s="1027"/>
      <c r="DU91" s="1028"/>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3"/>
      <c r="BT92" s="1024"/>
      <c r="BU92" s="1024"/>
      <c r="BV92" s="1024"/>
      <c r="BW92" s="1024"/>
      <c r="BX92" s="1024"/>
      <c r="BY92" s="1024"/>
      <c r="BZ92" s="1024"/>
      <c r="CA92" s="1024"/>
      <c r="CB92" s="1024"/>
      <c r="CC92" s="1024"/>
      <c r="CD92" s="1024"/>
      <c r="CE92" s="1024"/>
      <c r="CF92" s="1024"/>
      <c r="CG92" s="1025"/>
      <c r="CH92" s="1026"/>
      <c r="CI92" s="1027"/>
      <c r="CJ92" s="1027"/>
      <c r="CK92" s="1027"/>
      <c r="CL92" s="1028"/>
      <c r="CM92" s="1026"/>
      <c r="CN92" s="1027"/>
      <c r="CO92" s="1027"/>
      <c r="CP92" s="1027"/>
      <c r="CQ92" s="1028"/>
      <c r="CR92" s="1026"/>
      <c r="CS92" s="1027"/>
      <c r="CT92" s="1027"/>
      <c r="CU92" s="1027"/>
      <c r="CV92" s="1028"/>
      <c r="CW92" s="1026"/>
      <c r="CX92" s="1027"/>
      <c r="CY92" s="1027"/>
      <c r="CZ92" s="1027"/>
      <c r="DA92" s="1028"/>
      <c r="DB92" s="1026"/>
      <c r="DC92" s="1027"/>
      <c r="DD92" s="1027"/>
      <c r="DE92" s="1027"/>
      <c r="DF92" s="1028"/>
      <c r="DG92" s="1026"/>
      <c r="DH92" s="1027"/>
      <c r="DI92" s="1027"/>
      <c r="DJ92" s="1027"/>
      <c r="DK92" s="1028"/>
      <c r="DL92" s="1026"/>
      <c r="DM92" s="1027"/>
      <c r="DN92" s="1027"/>
      <c r="DO92" s="1027"/>
      <c r="DP92" s="1028"/>
      <c r="DQ92" s="1026"/>
      <c r="DR92" s="1027"/>
      <c r="DS92" s="1027"/>
      <c r="DT92" s="1027"/>
      <c r="DU92" s="1028"/>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3"/>
      <c r="BT93" s="1024"/>
      <c r="BU93" s="1024"/>
      <c r="BV93" s="1024"/>
      <c r="BW93" s="1024"/>
      <c r="BX93" s="1024"/>
      <c r="BY93" s="1024"/>
      <c r="BZ93" s="1024"/>
      <c r="CA93" s="1024"/>
      <c r="CB93" s="1024"/>
      <c r="CC93" s="1024"/>
      <c r="CD93" s="1024"/>
      <c r="CE93" s="1024"/>
      <c r="CF93" s="1024"/>
      <c r="CG93" s="1025"/>
      <c r="CH93" s="1026"/>
      <c r="CI93" s="1027"/>
      <c r="CJ93" s="1027"/>
      <c r="CK93" s="1027"/>
      <c r="CL93" s="1028"/>
      <c r="CM93" s="1026"/>
      <c r="CN93" s="1027"/>
      <c r="CO93" s="1027"/>
      <c r="CP93" s="1027"/>
      <c r="CQ93" s="1028"/>
      <c r="CR93" s="1026"/>
      <c r="CS93" s="1027"/>
      <c r="CT93" s="1027"/>
      <c r="CU93" s="1027"/>
      <c r="CV93" s="1028"/>
      <c r="CW93" s="1026"/>
      <c r="CX93" s="1027"/>
      <c r="CY93" s="1027"/>
      <c r="CZ93" s="1027"/>
      <c r="DA93" s="1028"/>
      <c r="DB93" s="1026"/>
      <c r="DC93" s="1027"/>
      <c r="DD93" s="1027"/>
      <c r="DE93" s="1027"/>
      <c r="DF93" s="1028"/>
      <c r="DG93" s="1026"/>
      <c r="DH93" s="1027"/>
      <c r="DI93" s="1027"/>
      <c r="DJ93" s="1027"/>
      <c r="DK93" s="1028"/>
      <c r="DL93" s="1026"/>
      <c r="DM93" s="1027"/>
      <c r="DN93" s="1027"/>
      <c r="DO93" s="1027"/>
      <c r="DP93" s="1028"/>
      <c r="DQ93" s="1026"/>
      <c r="DR93" s="1027"/>
      <c r="DS93" s="1027"/>
      <c r="DT93" s="1027"/>
      <c r="DU93" s="1028"/>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3"/>
      <c r="BT94" s="1024"/>
      <c r="BU94" s="1024"/>
      <c r="BV94" s="1024"/>
      <c r="BW94" s="1024"/>
      <c r="BX94" s="1024"/>
      <c r="BY94" s="1024"/>
      <c r="BZ94" s="1024"/>
      <c r="CA94" s="1024"/>
      <c r="CB94" s="1024"/>
      <c r="CC94" s="1024"/>
      <c r="CD94" s="1024"/>
      <c r="CE94" s="1024"/>
      <c r="CF94" s="1024"/>
      <c r="CG94" s="1025"/>
      <c r="CH94" s="1026"/>
      <c r="CI94" s="1027"/>
      <c r="CJ94" s="1027"/>
      <c r="CK94" s="1027"/>
      <c r="CL94" s="1028"/>
      <c r="CM94" s="1026"/>
      <c r="CN94" s="1027"/>
      <c r="CO94" s="1027"/>
      <c r="CP94" s="1027"/>
      <c r="CQ94" s="1028"/>
      <c r="CR94" s="1026"/>
      <c r="CS94" s="1027"/>
      <c r="CT94" s="1027"/>
      <c r="CU94" s="1027"/>
      <c r="CV94" s="1028"/>
      <c r="CW94" s="1026"/>
      <c r="CX94" s="1027"/>
      <c r="CY94" s="1027"/>
      <c r="CZ94" s="1027"/>
      <c r="DA94" s="1028"/>
      <c r="DB94" s="1026"/>
      <c r="DC94" s="1027"/>
      <c r="DD94" s="1027"/>
      <c r="DE94" s="1027"/>
      <c r="DF94" s="1028"/>
      <c r="DG94" s="1026"/>
      <c r="DH94" s="1027"/>
      <c r="DI94" s="1027"/>
      <c r="DJ94" s="1027"/>
      <c r="DK94" s="1028"/>
      <c r="DL94" s="1026"/>
      <c r="DM94" s="1027"/>
      <c r="DN94" s="1027"/>
      <c r="DO94" s="1027"/>
      <c r="DP94" s="1028"/>
      <c r="DQ94" s="1026"/>
      <c r="DR94" s="1027"/>
      <c r="DS94" s="1027"/>
      <c r="DT94" s="1027"/>
      <c r="DU94" s="1028"/>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3"/>
      <c r="BT95" s="1024"/>
      <c r="BU95" s="1024"/>
      <c r="BV95" s="1024"/>
      <c r="BW95" s="1024"/>
      <c r="BX95" s="1024"/>
      <c r="BY95" s="1024"/>
      <c r="BZ95" s="1024"/>
      <c r="CA95" s="1024"/>
      <c r="CB95" s="1024"/>
      <c r="CC95" s="1024"/>
      <c r="CD95" s="1024"/>
      <c r="CE95" s="1024"/>
      <c r="CF95" s="1024"/>
      <c r="CG95" s="1025"/>
      <c r="CH95" s="1026"/>
      <c r="CI95" s="1027"/>
      <c r="CJ95" s="1027"/>
      <c r="CK95" s="1027"/>
      <c r="CL95" s="1028"/>
      <c r="CM95" s="1026"/>
      <c r="CN95" s="1027"/>
      <c r="CO95" s="1027"/>
      <c r="CP95" s="1027"/>
      <c r="CQ95" s="1028"/>
      <c r="CR95" s="1026"/>
      <c r="CS95" s="1027"/>
      <c r="CT95" s="1027"/>
      <c r="CU95" s="1027"/>
      <c r="CV95" s="1028"/>
      <c r="CW95" s="1026"/>
      <c r="CX95" s="1027"/>
      <c r="CY95" s="1027"/>
      <c r="CZ95" s="1027"/>
      <c r="DA95" s="1028"/>
      <c r="DB95" s="1026"/>
      <c r="DC95" s="1027"/>
      <c r="DD95" s="1027"/>
      <c r="DE95" s="1027"/>
      <c r="DF95" s="1028"/>
      <c r="DG95" s="1026"/>
      <c r="DH95" s="1027"/>
      <c r="DI95" s="1027"/>
      <c r="DJ95" s="1027"/>
      <c r="DK95" s="1028"/>
      <c r="DL95" s="1026"/>
      <c r="DM95" s="1027"/>
      <c r="DN95" s="1027"/>
      <c r="DO95" s="1027"/>
      <c r="DP95" s="1028"/>
      <c r="DQ95" s="1026"/>
      <c r="DR95" s="1027"/>
      <c r="DS95" s="1027"/>
      <c r="DT95" s="1027"/>
      <c r="DU95" s="1028"/>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3"/>
      <c r="BT96" s="1024"/>
      <c r="BU96" s="1024"/>
      <c r="BV96" s="1024"/>
      <c r="BW96" s="1024"/>
      <c r="BX96" s="1024"/>
      <c r="BY96" s="1024"/>
      <c r="BZ96" s="1024"/>
      <c r="CA96" s="1024"/>
      <c r="CB96" s="1024"/>
      <c r="CC96" s="1024"/>
      <c r="CD96" s="1024"/>
      <c r="CE96" s="1024"/>
      <c r="CF96" s="1024"/>
      <c r="CG96" s="1025"/>
      <c r="CH96" s="1026"/>
      <c r="CI96" s="1027"/>
      <c r="CJ96" s="1027"/>
      <c r="CK96" s="1027"/>
      <c r="CL96" s="1028"/>
      <c r="CM96" s="1026"/>
      <c r="CN96" s="1027"/>
      <c r="CO96" s="1027"/>
      <c r="CP96" s="1027"/>
      <c r="CQ96" s="1028"/>
      <c r="CR96" s="1026"/>
      <c r="CS96" s="1027"/>
      <c r="CT96" s="1027"/>
      <c r="CU96" s="1027"/>
      <c r="CV96" s="1028"/>
      <c r="CW96" s="1026"/>
      <c r="CX96" s="1027"/>
      <c r="CY96" s="1027"/>
      <c r="CZ96" s="1027"/>
      <c r="DA96" s="1028"/>
      <c r="DB96" s="1026"/>
      <c r="DC96" s="1027"/>
      <c r="DD96" s="1027"/>
      <c r="DE96" s="1027"/>
      <c r="DF96" s="1028"/>
      <c r="DG96" s="1026"/>
      <c r="DH96" s="1027"/>
      <c r="DI96" s="1027"/>
      <c r="DJ96" s="1027"/>
      <c r="DK96" s="1028"/>
      <c r="DL96" s="1026"/>
      <c r="DM96" s="1027"/>
      <c r="DN96" s="1027"/>
      <c r="DO96" s="1027"/>
      <c r="DP96" s="1028"/>
      <c r="DQ96" s="1026"/>
      <c r="DR96" s="1027"/>
      <c r="DS96" s="1027"/>
      <c r="DT96" s="1027"/>
      <c r="DU96" s="1028"/>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3"/>
      <c r="BT97" s="1024"/>
      <c r="BU97" s="1024"/>
      <c r="BV97" s="1024"/>
      <c r="BW97" s="1024"/>
      <c r="BX97" s="1024"/>
      <c r="BY97" s="1024"/>
      <c r="BZ97" s="1024"/>
      <c r="CA97" s="1024"/>
      <c r="CB97" s="1024"/>
      <c r="CC97" s="1024"/>
      <c r="CD97" s="1024"/>
      <c r="CE97" s="1024"/>
      <c r="CF97" s="1024"/>
      <c r="CG97" s="1025"/>
      <c r="CH97" s="1026"/>
      <c r="CI97" s="1027"/>
      <c r="CJ97" s="1027"/>
      <c r="CK97" s="1027"/>
      <c r="CL97" s="1028"/>
      <c r="CM97" s="1026"/>
      <c r="CN97" s="1027"/>
      <c r="CO97" s="1027"/>
      <c r="CP97" s="1027"/>
      <c r="CQ97" s="1028"/>
      <c r="CR97" s="1026"/>
      <c r="CS97" s="1027"/>
      <c r="CT97" s="1027"/>
      <c r="CU97" s="1027"/>
      <c r="CV97" s="1028"/>
      <c r="CW97" s="1026"/>
      <c r="CX97" s="1027"/>
      <c r="CY97" s="1027"/>
      <c r="CZ97" s="1027"/>
      <c r="DA97" s="1028"/>
      <c r="DB97" s="1026"/>
      <c r="DC97" s="1027"/>
      <c r="DD97" s="1027"/>
      <c r="DE97" s="1027"/>
      <c r="DF97" s="1028"/>
      <c r="DG97" s="1026"/>
      <c r="DH97" s="1027"/>
      <c r="DI97" s="1027"/>
      <c r="DJ97" s="1027"/>
      <c r="DK97" s="1028"/>
      <c r="DL97" s="1026"/>
      <c r="DM97" s="1027"/>
      <c r="DN97" s="1027"/>
      <c r="DO97" s="1027"/>
      <c r="DP97" s="1028"/>
      <c r="DQ97" s="1026"/>
      <c r="DR97" s="1027"/>
      <c r="DS97" s="1027"/>
      <c r="DT97" s="1027"/>
      <c r="DU97" s="1028"/>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3"/>
      <c r="BT98" s="1024"/>
      <c r="BU98" s="1024"/>
      <c r="BV98" s="1024"/>
      <c r="BW98" s="1024"/>
      <c r="BX98" s="1024"/>
      <c r="BY98" s="1024"/>
      <c r="BZ98" s="1024"/>
      <c r="CA98" s="1024"/>
      <c r="CB98" s="1024"/>
      <c r="CC98" s="1024"/>
      <c r="CD98" s="1024"/>
      <c r="CE98" s="1024"/>
      <c r="CF98" s="1024"/>
      <c r="CG98" s="1025"/>
      <c r="CH98" s="1026"/>
      <c r="CI98" s="1027"/>
      <c r="CJ98" s="1027"/>
      <c r="CK98" s="1027"/>
      <c r="CL98" s="1028"/>
      <c r="CM98" s="1026"/>
      <c r="CN98" s="1027"/>
      <c r="CO98" s="1027"/>
      <c r="CP98" s="1027"/>
      <c r="CQ98" s="1028"/>
      <c r="CR98" s="1026"/>
      <c r="CS98" s="1027"/>
      <c r="CT98" s="1027"/>
      <c r="CU98" s="1027"/>
      <c r="CV98" s="1028"/>
      <c r="CW98" s="1026"/>
      <c r="CX98" s="1027"/>
      <c r="CY98" s="1027"/>
      <c r="CZ98" s="1027"/>
      <c r="DA98" s="1028"/>
      <c r="DB98" s="1026"/>
      <c r="DC98" s="1027"/>
      <c r="DD98" s="1027"/>
      <c r="DE98" s="1027"/>
      <c r="DF98" s="1028"/>
      <c r="DG98" s="1026"/>
      <c r="DH98" s="1027"/>
      <c r="DI98" s="1027"/>
      <c r="DJ98" s="1027"/>
      <c r="DK98" s="1028"/>
      <c r="DL98" s="1026"/>
      <c r="DM98" s="1027"/>
      <c r="DN98" s="1027"/>
      <c r="DO98" s="1027"/>
      <c r="DP98" s="1028"/>
      <c r="DQ98" s="1026"/>
      <c r="DR98" s="1027"/>
      <c r="DS98" s="1027"/>
      <c r="DT98" s="1027"/>
      <c r="DU98" s="1028"/>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3"/>
      <c r="BT99" s="1024"/>
      <c r="BU99" s="1024"/>
      <c r="BV99" s="1024"/>
      <c r="BW99" s="1024"/>
      <c r="BX99" s="1024"/>
      <c r="BY99" s="1024"/>
      <c r="BZ99" s="1024"/>
      <c r="CA99" s="1024"/>
      <c r="CB99" s="1024"/>
      <c r="CC99" s="1024"/>
      <c r="CD99" s="1024"/>
      <c r="CE99" s="1024"/>
      <c r="CF99" s="1024"/>
      <c r="CG99" s="1025"/>
      <c r="CH99" s="1026"/>
      <c r="CI99" s="1027"/>
      <c r="CJ99" s="1027"/>
      <c r="CK99" s="1027"/>
      <c r="CL99" s="1028"/>
      <c r="CM99" s="1026"/>
      <c r="CN99" s="1027"/>
      <c r="CO99" s="1027"/>
      <c r="CP99" s="1027"/>
      <c r="CQ99" s="1028"/>
      <c r="CR99" s="1026"/>
      <c r="CS99" s="1027"/>
      <c r="CT99" s="1027"/>
      <c r="CU99" s="1027"/>
      <c r="CV99" s="1028"/>
      <c r="CW99" s="1026"/>
      <c r="CX99" s="1027"/>
      <c r="CY99" s="1027"/>
      <c r="CZ99" s="1027"/>
      <c r="DA99" s="1028"/>
      <c r="DB99" s="1026"/>
      <c r="DC99" s="1027"/>
      <c r="DD99" s="1027"/>
      <c r="DE99" s="1027"/>
      <c r="DF99" s="1028"/>
      <c r="DG99" s="1026"/>
      <c r="DH99" s="1027"/>
      <c r="DI99" s="1027"/>
      <c r="DJ99" s="1027"/>
      <c r="DK99" s="1028"/>
      <c r="DL99" s="1026"/>
      <c r="DM99" s="1027"/>
      <c r="DN99" s="1027"/>
      <c r="DO99" s="1027"/>
      <c r="DP99" s="1028"/>
      <c r="DQ99" s="1026"/>
      <c r="DR99" s="1027"/>
      <c r="DS99" s="1027"/>
      <c r="DT99" s="1027"/>
      <c r="DU99" s="1028"/>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3"/>
      <c r="BT100" s="1024"/>
      <c r="BU100" s="1024"/>
      <c r="BV100" s="1024"/>
      <c r="BW100" s="1024"/>
      <c r="BX100" s="1024"/>
      <c r="BY100" s="1024"/>
      <c r="BZ100" s="1024"/>
      <c r="CA100" s="1024"/>
      <c r="CB100" s="1024"/>
      <c r="CC100" s="1024"/>
      <c r="CD100" s="1024"/>
      <c r="CE100" s="1024"/>
      <c r="CF100" s="1024"/>
      <c r="CG100" s="1025"/>
      <c r="CH100" s="1026"/>
      <c r="CI100" s="1027"/>
      <c r="CJ100" s="1027"/>
      <c r="CK100" s="1027"/>
      <c r="CL100" s="1028"/>
      <c r="CM100" s="1026"/>
      <c r="CN100" s="1027"/>
      <c r="CO100" s="1027"/>
      <c r="CP100" s="1027"/>
      <c r="CQ100" s="1028"/>
      <c r="CR100" s="1026"/>
      <c r="CS100" s="1027"/>
      <c r="CT100" s="1027"/>
      <c r="CU100" s="1027"/>
      <c r="CV100" s="1028"/>
      <c r="CW100" s="1026"/>
      <c r="CX100" s="1027"/>
      <c r="CY100" s="1027"/>
      <c r="CZ100" s="1027"/>
      <c r="DA100" s="1028"/>
      <c r="DB100" s="1026"/>
      <c r="DC100" s="1027"/>
      <c r="DD100" s="1027"/>
      <c r="DE100" s="1027"/>
      <c r="DF100" s="1028"/>
      <c r="DG100" s="1026"/>
      <c r="DH100" s="1027"/>
      <c r="DI100" s="1027"/>
      <c r="DJ100" s="1027"/>
      <c r="DK100" s="1028"/>
      <c r="DL100" s="1026"/>
      <c r="DM100" s="1027"/>
      <c r="DN100" s="1027"/>
      <c r="DO100" s="1027"/>
      <c r="DP100" s="1028"/>
      <c r="DQ100" s="1026"/>
      <c r="DR100" s="1027"/>
      <c r="DS100" s="1027"/>
      <c r="DT100" s="1027"/>
      <c r="DU100" s="1028"/>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3"/>
      <c r="BT101" s="1024"/>
      <c r="BU101" s="1024"/>
      <c r="BV101" s="1024"/>
      <c r="BW101" s="1024"/>
      <c r="BX101" s="1024"/>
      <c r="BY101" s="1024"/>
      <c r="BZ101" s="1024"/>
      <c r="CA101" s="1024"/>
      <c r="CB101" s="1024"/>
      <c r="CC101" s="1024"/>
      <c r="CD101" s="1024"/>
      <c r="CE101" s="1024"/>
      <c r="CF101" s="1024"/>
      <c r="CG101" s="1025"/>
      <c r="CH101" s="1026"/>
      <c r="CI101" s="1027"/>
      <c r="CJ101" s="1027"/>
      <c r="CK101" s="1027"/>
      <c r="CL101" s="1028"/>
      <c r="CM101" s="1026"/>
      <c r="CN101" s="1027"/>
      <c r="CO101" s="1027"/>
      <c r="CP101" s="1027"/>
      <c r="CQ101" s="1028"/>
      <c r="CR101" s="1026"/>
      <c r="CS101" s="1027"/>
      <c r="CT101" s="1027"/>
      <c r="CU101" s="1027"/>
      <c r="CV101" s="1028"/>
      <c r="CW101" s="1026"/>
      <c r="CX101" s="1027"/>
      <c r="CY101" s="1027"/>
      <c r="CZ101" s="1027"/>
      <c r="DA101" s="1028"/>
      <c r="DB101" s="1026"/>
      <c r="DC101" s="1027"/>
      <c r="DD101" s="1027"/>
      <c r="DE101" s="1027"/>
      <c r="DF101" s="1028"/>
      <c r="DG101" s="1026"/>
      <c r="DH101" s="1027"/>
      <c r="DI101" s="1027"/>
      <c r="DJ101" s="1027"/>
      <c r="DK101" s="1028"/>
      <c r="DL101" s="1026"/>
      <c r="DM101" s="1027"/>
      <c r="DN101" s="1027"/>
      <c r="DO101" s="1027"/>
      <c r="DP101" s="1028"/>
      <c r="DQ101" s="1026"/>
      <c r="DR101" s="1027"/>
      <c r="DS101" s="1027"/>
      <c r="DT101" s="1027"/>
      <c r="DU101" s="1028"/>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6</v>
      </c>
      <c r="CS102" s="1020"/>
      <c r="CT102" s="1020"/>
      <c r="CU102" s="1020"/>
      <c r="CV102" s="1021"/>
      <c r="CW102" s="1019">
        <v>46</v>
      </c>
      <c r="CX102" s="1020"/>
      <c r="CY102" s="1020"/>
      <c r="CZ102" s="1020"/>
      <c r="DA102" s="1021"/>
      <c r="DB102" s="1022" t="s">
        <v>569</v>
      </c>
      <c r="DC102" s="1022"/>
      <c r="DD102" s="1022"/>
      <c r="DE102" s="1022"/>
      <c r="DF102" s="1022"/>
      <c r="DG102" s="1022" t="s">
        <v>569</v>
      </c>
      <c r="DH102" s="1022"/>
      <c r="DI102" s="1022"/>
      <c r="DJ102" s="1022"/>
      <c r="DK102" s="1022"/>
      <c r="DL102" s="1022" t="s">
        <v>569</v>
      </c>
      <c r="DM102" s="1022"/>
      <c r="DN102" s="1022"/>
      <c r="DO102" s="1022"/>
      <c r="DP102" s="1022"/>
      <c r="DQ102" s="1022" t="s">
        <v>569</v>
      </c>
      <c r="DR102" s="1022"/>
      <c r="DS102" s="1022"/>
      <c r="DT102" s="1022"/>
      <c r="DU102" s="1022"/>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298</v>
      </c>
      <c r="AG109" s="963"/>
      <c r="AH109" s="963"/>
      <c r="AI109" s="963"/>
      <c r="AJ109" s="964"/>
      <c r="AK109" s="965" t="s">
        <v>297</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298</v>
      </c>
      <c r="BW109" s="963"/>
      <c r="BX109" s="963"/>
      <c r="BY109" s="963"/>
      <c r="BZ109" s="964"/>
      <c r="CA109" s="965" t="s">
        <v>297</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298</v>
      </c>
      <c r="DM109" s="963"/>
      <c r="DN109" s="963"/>
      <c r="DO109" s="963"/>
      <c r="DP109" s="964"/>
      <c r="DQ109" s="965" t="s">
        <v>297</v>
      </c>
      <c r="DR109" s="963"/>
      <c r="DS109" s="963"/>
      <c r="DT109" s="963"/>
      <c r="DU109" s="964"/>
      <c r="DV109" s="965" t="s">
        <v>421</v>
      </c>
      <c r="DW109" s="963"/>
      <c r="DX109" s="963"/>
      <c r="DY109" s="963"/>
      <c r="DZ109" s="994"/>
    </row>
    <row r="110" spans="1:131" s="226" customFormat="1" ht="26.25" customHeight="1">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1310158</v>
      </c>
      <c r="AB110" s="956"/>
      <c r="AC110" s="956"/>
      <c r="AD110" s="956"/>
      <c r="AE110" s="957"/>
      <c r="AF110" s="958">
        <v>1226723</v>
      </c>
      <c r="AG110" s="956"/>
      <c r="AH110" s="956"/>
      <c r="AI110" s="956"/>
      <c r="AJ110" s="957"/>
      <c r="AK110" s="958">
        <v>1202556</v>
      </c>
      <c r="AL110" s="956"/>
      <c r="AM110" s="956"/>
      <c r="AN110" s="956"/>
      <c r="AO110" s="957"/>
      <c r="AP110" s="959">
        <v>23.7</v>
      </c>
      <c r="AQ110" s="960"/>
      <c r="AR110" s="960"/>
      <c r="AS110" s="960"/>
      <c r="AT110" s="961"/>
      <c r="AU110" s="995" t="s">
        <v>66</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9758573</v>
      </c>
      <c r="BR110" s="903"/>
      <c r="BS110" s="903"/>
      <c r="BT110" s="903"/>
      <c r="BU110" s="903"/>
      <c r="BV110" s="903">
        <v>9384388</v>
      </c>
      <c r="BW110" s="903"/>
      <c r="BX110" s="903"/>
      <c r="BY110" s="903"/>
      <c r="BZ110" s="903"/>
      <c r="CA110" s="903">
        <v>10033960</v>
      </c>
      <c r="CB110" s="903"/>
      <c r="CC110" s="903"/>
      <c r="CD110" s="903"/>
      <c r="CE110" s="903"/>
      <c r="CF110" s="927">
        <v>197.5</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427</v>
      </c>
      <c r="DM110" s="903"/>
      <c r="DN110" s="903"/>
      <c r="DO110" s="903"/>
      <c r="DP110" s="903"/>
      <c r="DQ110" s="903" t="s">
        <v>427</v>
      </c>
      <c r="DR110" s="903"/>
      <c r="DS110" s="903"/>
      <c r="DT110" s="903"/>
      <c r="DU110" s="903"/>
      <c r="DV110" s="904" t="s">
        <v>427</v>
      </c>
      <c r="DW110" s="904"/>
      <c r="DX110" s="904"/>
      <c r="DY110" s="904"/>
      <c r="DZ110" s="905"/>
    </row>
    <row r="111" spans="1:131" s="226" customFormat="1" ht="26.25" customHeight="1">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427</v>
      </c>
      <c r="AB111" s="984"/>
      <c r="AC111" s="984"/>
      <c r="AD111" s="984"/>
      <c r="AE111" s="985"/>
      <c r="AF111" s="986" t="s">
        <v>427</v>
      </c>
      <c r="AG111" s="984"/>
      <c r="AH111" s="984"/>
      <c r="AI111" s="984"/>
      <c r="AJ111" s="985"/>
      <c r="AK111" s="986" t="s">
        <v>427</v>
      </c>
      <c r="AL111" s="984"/>
      <c r="AM111" s="984"/>
      <c r="AN111" s="984"/>
      <c r="AO111" s="985"/>
      <c r="AP111" s="987" t="s">
        <v>427</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t="s">
        <v>427</v>
      </c>
      <c r="BR111" s="875"/>
      <c r="BS111" s="875"/>
      <c r="BT111" s="875"/>
      <c r="BU111" s="875"/>
      <c r="BV111" s="875" t="s">
        <v>427</v>
      </c>
      <c r="BW111" s="875"/>
      <c r="BX111" s="875"/>
      <c r="BY111" s="875"/>
      <c r="BZ111" s="875"/>
      <c r="CA111" s="875" t="s">
        <v>427</v>
      </c>
      <c r="CB111" s="875"/>
      <c r="CC111" s="875"/>
      <c r="CD111" s="875"/>
      <c r="CE111" s="875"/>
      <c r="CF111" s="936" t="s">
        <v>427</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427</v>
      </c>
      <c r="DH111" s="875"/>
      <c r="DI111" s="875"/>
      <c r="DJ111" s="875"/>
      <c r="DK111" s="875"/>
      <c r="DL111" s="875" t="s">
        <v>427</v>
      </c>
      <c r="DM111" s="875"/>
      <c r="DN111" s="875"/>
      <c r="DO111" s="875"/>
      <c r="DP111" s="875"/>
      <c r="DQ111" s="875" t="s">
        <v>427</v>
      </c>
      <c r="DR111" s="875"/>
      <c r="DS111" s="875"/>
      <c r="DT111" s="875"/>
      <c r="DU111" s="875"/>
      <c r="DV111" s="852" t="s">
        <v>427</v>
      </c>
      <c r="DW111" s="852"/>
      <c r="DX111" s="852"/>
      <c r="DY111" s="852"/>
      <c r="DZ111" s="853"/>
    </row>
    <row r="112" spans="1:131" s="226" customFormat="1" ht="26.25" customHeight="1">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427</v>
      </c>
      <c r="AB112" s="838"/>
      <c r="AC112" s="838"/>
      <c r="AD112" s="838"/>
      <c r="AE112" s="839"/>
      <c r="AF112" s="840" t="s">
        <v>427</v>
      </c>
      <c r="AG112" s="838"/>
      <c r="AH112" s="838"/>
      <c r="AI112" s="838"/>
      <c r="AJ112" s="839"/>
      <c r="AK112" s="840" t="s">
        <v>427</v>
      </c>
      <c r="AL112" s="838"/>
      <c r="AM112" s="838"/>
      <c r="AN112" s="838"/>
      <c r="AO112" s="839"/>
      <c r="AP112" s="885" t="s">
        <v>427</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442982</v>
      </c>
      <c r="BR112" s="875"/>
      <c r="BS112" s="875"/>
      <c r="BT112" s="875"/>
      <c r="BU112" s="875"/>
      <c r="BV112" s="875">
        <v>436942</v>
      </c>
      <c r="BW112" s="875"/>
      <c r="BX112" s="875"/>
      <c r="BY112" s="875"/>
      <c r="BZ112" s="875"/>
      <c r="CA112" s="875">
        <v>373303</v>
      </c>
      <c r="CB112" s="875"/>
      <c r="CC112" s="875"/>
      <c r="CD112" s="875"/>
      <c r="CE112" s="875"/>
      <c r="CF112" s="936">
        <v>7.3</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427</v>
      </c>
      <c r="DH112" s="875"/>
      <c r="DI112" s="875"/>
      <c r="DJ112" s="875"/>
      <c r="DK112" s="875"/>
      <c r="DL112" s="875" t="s">
        <v>427</v>
      </c>
      <c r="DM112" s="875"/>
      <c r="DN112" s="875"/>
      <c r="DO112" s="875"/>
      <c r="DP112" s="875"/>
      <c r="DQ112" s="875" t="s">
        <v>427</v>
      </c>
      <c r="DR112" s="875"/>
      <c r="DS112" s="875"/>
      <c r="DT112" s="875"/>
      <c r="DU112" s="875"/>
      <c r="DV112" s="852" t="s">
        <v>427</v>
      </c>
      <c r="DW112" s="852"/>
      <c r="DX112" s="852"/>
      <c r="DY112" s="852"/>
      <c r="DZ112" s="853"/>
    </row>
    <row r="113" spans="1:130" s="226" customFormat="1" ht="26.25" customHeight="1">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42282</v>
      </c>
      <c r="AB113" s="984"/>
      <c r="AC113" s="984"/>
      <c r="AD113" s="984"/>
      <c r="AE113" s="985"/>
      <c r="AF113" s="986">
        <v>33616</v>
      </c>
      <c r="AG113" s="984"/>
      <c r="AH113" s="984"/>
      <c r="AI113" s="984"/>
      <c r="AJ113" s="985"/>
      <c r="AK113" s="986">
        <v>39012</v>
      </c>
      <c r="AL113" s="984"/>
      <c r="AM113" s="984"/>
      <c r="AN113" s="984"/>
      <c r="AO113" s="985"/>
      <c r="AP113" s="987">
        <v>0.8</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620819</v>
      </c>
      <c r="BR113" s="875"/>
      <c r="BS113" s="875"/>
      <c r="BT113" s="875"/>
      <c r="BU113" s="875"/>
      <c r="BV113" s="875">
        <v>545270</v>
      </c>
      <c r="BW113" s="875"/>
      <c r="BX113" s="875"/>
      <c r="BY113" s="875"/>
      <c r="BZ113" s="875"/>
      <c r="CA113" s="875">
        <v>440474</v>
      </c>
      <c r="CB113" s="875"/>
      <c r="CC113" s="875"/>
      <c r="CD113" s="875"/>
      <c r="CE113" s="875"/>
      <c r="CF113" s="936">
        <v>8.6999999999999993</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427</v>
      </c>
      <c r="DH113" s="838"/>
      <c r="DI113" s="838"/>
      <c r="DJ113" s="838"/>
      <c r="DK113" s="839"/>
      <c r="DL113" s="840" t="s">
        <v>427</v>
      </c>
      <c r="DM113" s="838"/>
      <c r="DN113" s="838"/>
      <c r="DO113" s="838"/>
      <c r="DP113" s="839"/>
      <c r="DQ113" s="840" t="s">
        <v>427</v>
      </c>
      <c r="DR113" s="838"/>
      <c r="DS113" s="838"/>
      <c r="DT113" s="838"/>
      <c r="DU113" s="839"/>
      <c r="DV113" s="885" t="s">
        <v>427</v>
      </c>
      <c r="DW113" s="886"/>
      <c r="DX113" s="886"/>
      <c r="DY113" s="886"/>
      <c r="DZ113" s="887"/>
    </row>
    <row r="114" spans="1:130" s="226" customFormat="1" ht="26.25" customHeight="1">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71043</v>
      </c>
      <c r="AB114" s="838"/>
      <c r="AC114" s="838"/>
      <c r="AD114" s="838"/>
      <c r="AE114" s="839"/>
      <c r="AF114" s="840">
        <v>90151</v>
      </c>
      <c r="AG114" s="838"/>
      <c r="AH114" s="838"/>
      <c r="AI114" s="838"/>
      <c r="AJ114" s="839"/>
      <c r="AK114" s="840">
        <v>89019</v>
      </c>
      <c r="AL114" s="838"/>
      <c r="AM114" s="838"/>
      <c r="AN114" s="838"/>
      <c r="AO114" s="839"/>
      <c r="AP114" s="885">
        <v>1.8</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2002460</v>
      </c>
      <c r="BR114" s="875"/>
      <c r="BS114" s="875"/>
      <c r="BT114" s="875"/>
      <c r="BU114" s="875"/>
      <c r="BV114" s="875">
        <v>2020081</v>
      </c>
      <c r="BW114" s="875"/>
      <c r="BX114" s="875"/>
      <c r="BY114" s="875"/>
      <c r="BZ114" s="875"/>
      <c r="CA114" s="875">
        <v>1756829</v>
      </c>
      <c r="CB114" s="875"/>
      <c r="CC114" s="875"/>
      <c r="CD114" s="875"/>
      <c r="CE114" s="875"/>
      <c r="CF114" s="936">
        <v>34.6</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427</v>
      </c>
      <c r="DH114" s="838"/>
      <c r="DI114" s="838"/>
      <c r="DJ114" s="838"/>
      <c r="DK114" s="839"/>
      <c r="DL114" s="840" t="s">
        <v>427</v>
      </c>
      <c r="DM114" s="838"/>
      <c r="DN114" s="838"/>
      <c r="DO114" s="838"/>
      <c r="DP114" s="839"/>
      <c r="DQ114" s="840" t="s">
        <v>427</v>
      </c>
      <c r="DR114" s="838"/>
      <c r="DS114" s="838"/>
      <c r="DT114" s="838"/>
      <c r="DU114" s="839"/>
      <c r="DV114" s="885" t="s">
        <v>427</v>
      </c>
      <c r="DW114" s="886"/>
      <c r="DX114" s="886"/>
      <c r="DY114" s="886"/>
      <c r="DZ114" s="887"/>
    </row>
    <row r="115" spans="1:130" s="226" customFormat="1" ht="26.25" customHeight="1">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4758</v>
      </c>
      <c r="AB115" s="984"/>
      <c r="AC115" s="984"/>
      <c r="AD115" s="984"/>
      <c r="AE115" s="985"/>
      <c r="AF115" s="986">
        <v>3627</v>
      </c>
      <c r="AG115" s="984"/>
      <c r="AH115" s="984"/>
      <c r="AI115" s="984"/>
      <c r="AJ115" s="985"/>
      <c r="AK115" s="986">
        <v>2597</v>
      </c>
      <c r="AL115" s="984"/>
      <c r="AM115" s="984"/>
      <c r="AN115" s="984"/>
      <c r="AO115" s="985"/>
      <c r="AP115" s="987">
        <v>0.1</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t="s">
        <v>427</v>
      </c>
      <c r="BR115" s="875"/>
      <c r="BS115" s="875"/>
      <c r="BT115" s="875"/>
      <c r="BU115" s="875"/>
      <c r="BV115" s="875" t="s">
        <v>427</v>
      </c>
      <c r="BW115" s="875"/>
      <c r="BX115" s="875"/>
      <c r="BY115" s="875"/>
      <c r="BZ115" s="875"/>
      <c r="CA115" s="875" t="s">
        <v>427</v>
      </c>
      <c r="CB115" s="875"/>
      <c r="CC115" s="875"/>
      <c r="CD115" s="875"/>
      <c r="CE115" s="875"/>
      <c r="CF115" s="936" t="s">
        <v>427</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427</v>
      </c>
      <c r="DH115" s="838"/>
      <c r="DI115" s="838"/>
      <c r="DJ115" s="838"/>
      <c r="DK115" s="839"/>
      <c r="DL115" s="840" t="s">
        <v>427</v>
      </c>
      <c r="DM115" s="838"/>
      <c r="DN115" s="838"/>
      <c r="DO115" s="838"/>
      <c r="DP115" s="839"/>
      <c r="DQ115" s="840" t="s">
        <v>427</v>
      </c>
      <c r="DR115" s="838"/>
      <c r="DS115" s="838"/>
      <c r="DT115" s="838"/>
      <c r="DU115" s="839"/>
      <c r="DV115" s="885" t="s">
        <v>427</v>
      </c>
      <c r="DW115" s="886"/>
      <c r="DX115" s="886"/>
      <c r="DY115" s="886"/>
      <c r="DZ115" s="887"/>
    </row>
    <row r="116" spans="1:130" s="226" customFormat="1" ht="26.25" customHeight="1">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221</v>
      </c>
      <c r="AB116" s="838"/>
      <c r="AC116" s="838"/>
      <c r="AD116" s="838"/>
      <c r="AE116" s="839"/>
      <c r="AF116" s="840">
        <v>183</v>
      </c>
      <c r="AG116" s="838"/>
      <c r="AH116" s="838"/>
      <c r="AI116" s="838"/>
      <c r="AJ116" s="839"/>
      <c r="AK116" s="840">
        <v>56</v>
      </c>
      <c r="AL116" s="838"/>
      <c r="AM116" s="838"/>
      <c r="AN116" s="838"/>
      <c r="AO116" s="839"/>
      <c r="AP116" s="885">
        <v>0</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427</v>
      </c>
      <c r="BR116" s="875"/>
      <c r="BS116" s="875"/>
      <c r="BT116" s="875"/>
      <c r="BU116" s="875"/>
      <c r="BV116" s="875" t="s">
        <v>427</v>
      </c>
      <c r="BW116" s="875"/>
      <c r="BX116" s="875"/>
      <c r="BY116" s="875"/>
      <c r="BZ116" s="875"/>
      <c r="CA116" s="875" t="s">
        <v>427</v>
      </c>
      <c r="CB116" s="875"/>
      <c r="CC116" s="875"/>
      <c r="CD116" s="875"/>
      <c r="CE116" s="875"/>
      <c r="CF116" s="936" t="s">
        <v>427</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427</v>
      </c>
      <c r="DH116" s="838"/>
      <c r="DI116" s="838"/>
      <c r="DJ116" s="838"/>
      <c r="DK116" s="839"/>
      <c r="DL116" s="840" t="s">
        <v>427</v>
      </c>
      <c r="DM116" s="838"/>
      <c r="DN116" s="838"/>
      <c r="DO116" s="838"/>
      <c r="DP116" s="839"/>
      <c r="DQ116" s="840" t="s">
        <v>427</v>
      </c>
      <c r="DR116" s="838"/>
      <c r="DS116" s="838"/>
      <c r="DT116" s="838"/>
      <c r="DU116" s="839"/>
      <c r="DV116" s="885" t="s">
        <v>427</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1428462</v>
      </c>
      <c r="AB117" s="970"/>
      <c r="AC117" s="970"/>
      <c r="AD117" s="970"/>
      <c r="AE117" s="971"/>
      <c r="AF117" s="972">
        <v>1354300</v>
      </c>
      <c r="AG117" s="970"/>
      <c r="AH117" s="970"/>
      <c r="AI117" s="970"/>
      <c r="AJ117" s="971"/>
      <c r="AK117" s="972">
        <v>1333240</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427</v>
      </c>
      <c r="BR117" s="875"/>
      <c r="BS117" s="875"/>
      <c r="BT117" s="875"/>
      <c r="BU117" s="875"/>
      <c r="BV117" s="875" t="s">
        <v>427</v>
      </c>
      <c r="BW117" s="875"/>
      <c r="BX117" s="875"/>
      <c r="BY117" s="875"/>
      <c r="BZ117" s="875"/>
      <c r="CA117" s="875" t="s">
        <v>427</v>
      </c>
      <c r="CB117" s="875"/>
      <c r="CC117" s="875"/>
      <c r="CD117" s="875"/>
      <c r="CE117" s="875"/>
      <c r="CF117" s="936" t="s">
        <v>427</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427</v>
      </c>
      <c r="DH117" s="838"/>
      <c r="DI117" s="838"/>
      <c r="DJ117" s="838"/>
      <c r="DK117" s="839"/>
      <c r="DL117" s="840" t="s">
        <v>427</v>
      </c>
      <c r="DM117" s="838"/>
      <c r="DN117" s="838"/>
      <c r="DO117" s="838"/>
      <c r="DP117" s="839"/>
      <c r="DQ117" s="840" t="s">
        <v>427</v>
      </c>
      <c r="DR117" s="838"/>
      <c r="DS117" s="838"/>
      <c r="DT117" s="838"/>
      <c r="DU117" s="839"/>
      <c r="DV117" s="885" t="s">
        <v>427</v>
      </c>
      <c r="DW117" s="886"/>
      <c r="DX117" s="886"/>
      <c r="DY117" s="886"/>
      <c r="DZ117" s="887"/>
    </row>
    <row r="118" spans="1:130" s="226" customFormat="1" ht="26.25" customHeight="1">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298</v>
      </c>
      <c r="AG118" s="963"/>
      <c r="AH118" s="963"/>
      <c r="AI118" s="963"/>
      <c r="AJ118" s="964"/>
      <c r="AK118" s="965" t="s">
        <v>297</v>
      </c>
      <c r="AL118" s="963"/>
      <c r="AM118" s="963"/>
      <c r="AN118" s="963"/>
      <c r="AO118" s="964"/>
      <c r="AP118" s="966" t="s">
        <v>421</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427</v>
      </c>
      <c r="BR118" s="906"/>
      <c r="BS118" s="906"/>
      <c r="BT118" s="906"/>
      <c r="BU118" s="906"/>
      <c r="BV118" s="906" t="s">
        <v>427</v>
      </c>
      <c r="BW118" s="906"/>
      <c r="BX118" s="906"/>
      <c r="BY118" s="906"/>
      <c r="BZ118" s="906"/>
      <c r="CA118" s="906" t="s">
        <v>427</v>
      </c>
      <c r="CB118" s="906"/>
      <c r="CC118" s="906"/>
      <c r="CD118" s="906"/>
      <c r="CE118" s="906"/>
      <c r="CF118" s="936" t="s">
        <v>427</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427</v>
      </c>
      <c r="DH118" s="838"/>
      <c r="DI118" s="838"/>
      <c r="DJ118" s="838"/>
      <c r="DK118" s="839"/>
      <c r="DL118" s="840" t="s">
        <v>427</v>
      </c>
      <c r="DM118" s="838"/>
      <c r="DN118" s="838"/>
      <c r="DO118" s="838"/>
      <c r="DP118" s="839"/>
      <c r="DQ118" s="840" t="s">
        <v>427</v>
      </c>
      <c r="DR118" s="838"/>
      <c r="DS118" s="838"/>
      <c r="DT118" s="838"/>
      <c r="DU118" s="839"/>
      <c r="DV118" s="885" t="s">
        <v>427</v>
      </c>
      <c r="DW118" s="886"/>
      <c r="DX118" s="886"/>
      <c r="DY118" s="886"/>
      <c r="DZ118" s="887"/>
    </row>
    <row r="119" spans="1:130" s="226" customFormat="1" ht="26.25" customHeight="1">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427</v>
      </c>
      <c r="AB119" s="956"/>
      <c r="AC119" s="956"/>
      <c r="AD119" s="956"/>
      <c r="AE119" s="957"/>
      <c r="AF119" s="958" t="s">
        <v>427</v>
      </c>
      <c r="AG119" s="956"/>
      <c r="AH119" s="956"/>
      <c r="AI119" s="956"/>
      <c r="AJ119" s="957"/>
      <c r="AK119" s="958" t="s">
        <v>427</v>
      </c>
      <c r="AL119" s="956"/>
      <c r="AM119" s="956"/>
      <c r="AN119" s="956"/>
      <c r="AO119" s="957"/>
      <c r="AP119" s="959" t="s">
        <v>427</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452</v>
      </c>
      <c r="BP119" s="939"/>
      <c r="BQ119" s="943">
        <v>12824834</v>
      </c>
      <c r="BR119" s="906"/>
      <c r="BS119" s="906"/>
      <c r="BT119" s="906"/>
      <c r="BU119" s="906"/>
      <c r="BV119" s="906">
        <v>12386681</v>
      </c>
      <c r="BW119" s="906"/>
      <c r="BX119" s="906"/>
      <c r="BY119" s="906"/>
      <c r="BZ119" s="906"/>
      <c r="CA119" s="906">
        <v>12604566</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454</v>
      </c>
      <c r="DH119" s="821"/>
      <c r="DI119" s="821"/>
      <c r="DJ119" s="821"/>
      <c r="DK119" s="822"/>
      <c r="DL119" s="823" t="s">
        <v>131</v>
      </c>
      <c r="DM119" s="821"/>
      <c r="DN119" s="821"/>
      <c r="DO119" s="821"/>
      <c r="DP119" s="822"/>
      <c r="DQ119" s="823" t="s">
        <v>455</v>
      </c>
      <c r="DR119" s="821"/>
      <c r="DS119" s="821"/>
      <c r="DT119" s="821"/>
      <c r="DU119" s="822"/>
      <c r="DV119" s="909" t="s">
        <v>456</v>
      </c>
      <c r="DW119" s="910"/>
      <c r="DX119" s="910"/>
      <c r="DY119" s="910"/>
      <c r="DZ119" s="911"/>
    </row>
    <row r="120" spans="1:130" s="226" customFormat="1" ht="26.25" customHeight="1">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455</v>
      </c>
      <c r="AB120" s="838"/>
      <c r="AC120" s="838"/>
      <c r="AD120" s="838"/>
      <c r="AE120" s="839"/>
      <c r="AF120" s="840" t="s">
        <v>456</v>
      </c>
      <c r="AG120" s="838"/>
      <c r="AH120" s="838"/>
      <c r="AI120" s="838"/>
      <c r="AJ120" s="839"/>
      <c r="AK120" s="840" t="s">
        <v>454</v>
      </c>
      <c r="AL120" s="838"/>
      <c r="AM120" s="838"/>
      <c r="AN120" s="838"/>
      <c r="AO120" s="839"/>
      <c r="AP120" s="885" t="s">
        <v>131</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5582513</v>
      </c>
      <c r="BR120" s="903"/>
      <c r="BS120" s="903"/>
      <c r="BT120" s="903"/>
      <c r="BU120" s="903"/>
      <c r="BV120" s="903">
        <v>5687966</v>
      </c>
      <c r="BW120" s="903"/>
      <c r="BX120" s="903"/>
      <c r="BY120" s="903"/>
      <c r="BZ120" s="903"/>
      <c r="CA120" s="903">
        <v>5820279</v>
      </c>
      <c r="CB120" s="903"/>
      <c r="CC120" s="903"/>
      <c r="CD120" s="903"/>
      <c r="CE120" s="903"/>
      <c r="CF120" s="927">
        <v>114.5</v>
      </c>
      <c r="CG120" s="928"/>
      <c r="CH120" s="928"/>
      <c r="CI120" s="928"/>
      <c r="CJ120" s="928"/>
      <c r="CK120" s="929" t="s">
        <v>459</v>
      </c>
      <c r="CL120" s="913"/>
      <c r="CM120" s="913"/>
      <c r="CN120" s="913"/>
      <c r="CO120" s="914"/>
      <c r="CP120" s="933" t="s">
        <v>460</v>
      </c>
      <c r="CQ120" s="934"/>
      <c r="CR120" s="934"/>
      <c r="CS120" s="934"/>
      <c r="CT120" s="934"/>
      <c r="CU120" s="934"/>
      <c r="CV120" s="934"/>
      <c r="CW120" s="934"/>
      <c r="CX120" s="934"/>
      <c r="CY120" s="934"/>
      <c r="CZ120" s="934"/>
      <c r="DA120" s="934"/>
      <c r="DB120" s="934"/>
      <c r="DC120" s="934"/>
      <c r="DD120" s="934"/>
      <c r="DE120" s="934"/>
      <c r="DF120" s="935"/>
      <c r="DG120" s="922">
        <v>12662</v>
      </c>
      <c r="DH120" s="903"/>
      <c r="DI120" s="903"/>
      <c r="DJ120" s="903"/>
      <c r="DK120" s="903"/>
      <c r="DL120" s="903">
        <v>12535</v>
      </c>
      <c r="DM120" s="903"/>
      <c r="DN120" s="903"/>
      <c r="DO120" s="903"/>
      <c r="DP120" s="903"/>
      <c r="DQ120" s="903">
        <v>321445</v>
      </c>
      <c r="DR120" s="903"/>
      <c r="DS120" s="903"/>
      <c r="DT120" s="903"/>
      <c r="DU120" s="903"/>
      <c r="DV120" s="904">
        <v>6.3</v>
      </c>
      <c r="DW120" s="904"/>
      <c r="DX120" s="904"/>
      <c r="DY120" s="904"/>
      <c r="DZ120" s="905"/>
    </row>
    <row r="121" spans="1:130" s="226" customFormat="1" ht="26.25" customHeight="1">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427</v>
      </c>
      <c r="AB121" s="838"/>
      <c r="AC121" s="838"/>
      <c r="AD121" s="838"/>
      <c r="AE121" s="839"/>
      <c r="AF121" s="840" t="s">
        <v>131</v>
      </c>
      <c r="AG121" s="838"/>
      <c r="AH121" s="838"/>
      <c r="AI121" s="838"/>
      <c r="AJ121" s="839"/>
      <c r="AK121" s="840" t="s">
        <v>462</v>
      </c>
      <c r="AL121" s="838"/>
      <c r="AM121" s="838"/>
      <c r="AN121" s="838"/>
      <c r="AO121" s="839"/>
      <c r="AP121" s="885" t="s">
        <v>455</v>
      </c>
      <c r="AQ121" s="886"/>
      <c r="AR121" s="886"/>
      <c r="AS121" s="886"/>
      <c r="AT121" s="887"/>
      <c r="AU121" s="947"/>
      <c r="AV121" s="948"/>
      <c r="AW121" s="948"/>
      <c r="AX121" s="948"/>
      <c r="AY121" s="949"/>
      <c r="AZ121" s="873" t="s">
        <v>463</v>
      </c>
      <c r="BA121" s="808"/>
      <c r="BB121" s="808"/>
      <c r="BC121" s="808"/>
      <c r="BD121" s="808"/>
      <c r="BE121" s="808"/>
      <c r="BF121" s="808"/>
      <c r="BG121" s="808"/>
      <c r="BH121" s="808"/>
      <c r="BI121" s="808"/>
      <c r="BJ121" s="808"/>
      <c r="BK121" s="808"/>
      <c r="BL121" s="808"/>
      <c r="BM121" s="808"/>
      <c r="BN121" s="808"/>
      <c r="BO121" s="808"/>
      <c r="BP121" s="809"/>
      <c r="BQ121" s="874">
        <v>310633</v>
      </c>
      <c r="BR121" s="875"/>
      <c r="BS121" s="875"/>
      <c r="BT121" s="875"/>
      <c r="BU121" s="875"/>
      <c r="BV121" s="875">
        <v>280845</v>
      </c>
      <c r="BW121" s="875"/>
      <c r="BX121" s="875"/>
      <c r="BY121" s="875"/>
      <c r="BZ121" s="875"/>
      <c r="CA121" s="875">
        <v>689402</v>
      </c>
      <c r="CB121" s="875"/>
      <c r="CC121" s="875"/>
      <c r="CD121" s="875"/>
      <c r="CE121" s="875"/>
      <c r="CF121" s="936">
        <v>13.6</v>
      </c>
      <c r="CG121" s="937"/>
      <c r="CH121" s="937"/>
      <c r="CI121" s="937"/>
      <c r="CJ121" s="937"/>
      <c r="CK121" s="930"/>
      <c r="CL121" s="916"/>
      <c r="CM121" s="916"/>
      <c r="CN121" s="916"/>
      <c r="CO121" s="917"/>
      <c r="CP121" s="896" t="s">
        <v>464</v>
      </c>
      <c r="CQ121" s="897"/>
      <c r="CR121" s="897"/>
      <c r="CS121" s="897"/>
      <c r="CT121" s="897"/>
      <c r="CU121" s="897"/>
      <c r="CV121" s="897"/>
      <c r="CW121" s="897"/>
      <c r="CX121" s="897"/>
      <c r="CY121" s="897"/>
      <c r="CZ121" s="897"/>
      <c r="DA121" s="897"/>
      <c r="DB121" s="897"/>
      <c r="DC121" s="897"/>
      <c r="DD121" s="897"/>
      <c r="DE121" s="897"/>
      <c r="DF121" s="898"/>
      <c r="DG121" s="874">
        <v>44892</v>
      </c>
      <c r="DH121" s="875"/>
      <c r="DI121" s="875"/>
      <c r="DJ121" s="875"/>
      <c r="DK121" s="875"/>
      <c r="DL121" s="875">
        <v>39662</v>
      </c>
      <c r="DM121" s="875"/>
      <c r="DN121" s="875"/>
      <c r="DO121" s="875"/>
      <c r="DP121" s="875"/>
      <c r="DQ121" s="875">
        <v>51858</v>
      </c>
      <c r="DR121" s="875"/>
      <c r="DS121" s="875"/>
      <c r="DT121" s="875"/>
      <c r="DU121" s="875"/>
      <c r="DV121" s="852">
        <v>1</v>
      </c>
      <c r="DW121" s="852"/>
      <c r="DX121" s="852"/>
      <c r="DY121" s="852"/>
      <c r="DZ121" s="853"/>
    </row>
    <row r="122" spans="1:130" s="226" customFormat="1" ht="26.25" customHeight="1">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462</v>
      </c>
      <c r="AB122" s="838"/>
      <c r="AC122" s="838"/>
      <c r="AD122" s="838"/>
      <c r="AE122" s="839"/>
      <c r="AF122" s="840" t="s">
        <v>427</v>
      </c>
      <c r="AG122" s="838"/>
      <c r="AH122" s="838"/>
      <c r="AI122" s="838"/>
      <c r="AJ122" s="839"/>
      <c r="AK122" s="840" t="s">
        <v>454</v>
      </c>
      <c r="AL122" s="838"/>
      <c r="AM122" s="838"/>
      <c r="AN122" s="838"/>
      <c r="AO122" s="839"/>
      <c r="AP122" s="885" t="s">
        <v>427</v>
      </c>
      <c r="AQ122" s="886"/>
      <c r="AR122" s="886"/>
      <c r="AS122" s="886"/>
      <c r="AT122" s="887"/>
      <c r="AU122" s="947"/>
      <c r="AV122" s="948"/>
      <c r="AW122" s="948"/>
      <c r="AX122" s="948"/>
      <c r="AY122" s="949"/>
      <c r="AZ122" s="940" t="s">
        <v>465</v>
      </c>
      <c r="BA122" s="941"/>
      <c r="BB122" s="941"/>
      <c r="BC122" s="941"/>
      <c r="BD122" s="941"/>
      <c r="BE122" s="941"/>
      <c r="BF122" s="941"/>
      <c r="BG122" s="941"/>
      <c r="BH122" s="941"/>
      <c r="BI122" s="941"/>
      <c r="BJ122" s="941"/>
      <c r="BK122" s="941"/>
      <c r="BL122" s="941"/>
      <c r="BM122" s="941"/>
      <c r="BN122" s="941"/>
      <c r="BO122" s="941"/>
      <c r="BP122" s="942"/>
      <c r="BQ122" s="943">
        <v>8308994</v>
      </c>
      <c r="BR122" s="906"/>
      <c r="BS122" s="906"/>
      <c r="BT122" s="906"/>
      <c r="BU122" s="906"/>
      <c r="BV122" s="906">
        <v>8100684</v>
      </c>
      <c r="BW122" s="906"/>
      <c r="BX122" s="906"/>
      <c r="BY122" s="906"/>
      <c r="BZ122" s="906"/>
      <c r="CA122" s="906">
        <v>8242305</v>
      </c>
      <c r="CB122" s="906"/>
      <c r="CC122" s="906"/>
      <c r="CD122" s="906"/>
      <c r="CE122" s="906"/>
      <c r="CF122" s="907">
        <v>162.19999999999999</v>
      </c>
      <c r="CG122" s="908"/>
      <c r="CH122" s="908"/>
      <c r="CI122" s="908"/>
      <c r="CJ122" s="908"/>
      <c r="CK122" s="930"/>
      <c r="CL122" s="916"/>
      <c r="CM122" s="916"/>
      <c r="CN122" s="916"/>
      <c r="CO122" s="917"/>
      <c r="CP122" s="896" t="s">
        <v>466</v>
      </c>
      <c r="CQ122" s="897"/>
      <c r="CR122" s="897"/>
      <c r="CS122" s="897"/>
      <c r="CT122" s="897"/>
      <c r="CU122" s="897"/>
      <c r="CV122" s="897"/>
      <c r="CW122" s="897"/>
      <c r="CX122" s="897"/>
      <c r="CY122" s="897"/>
      <c r="CZ122" s="897"/>
      <c r="DA122" s="897"/>
      <c r="DB122" s="897"/>
      <c r="DC122" s="897"/>
      <c r="DD122" s="897"/>
      <c r="DE122" s="897"/>
      <c r="DF122" s="898"/>
      <c r="DG122" s="874" t="s">
        <v>467</v>
      </c>
      <c r="DH122" s="875"/>
      <c r="DI122" s="875"/>
      <c r="DJ122" s="875"/>
      <c r="DK122" s="875"/>
      <c r="DL122" s="875" t="s">
        <v>131</v>
      </c>
      <c r="DM122" s="875"/>
      <c r="DN122" s="875"/>
      <c r="DO122" s="875"/>
      <c r="DP122" s="875"/>
      <c r="DQ122" s="875" t="s">
        <v>131</v>
      </c>
      <c r="DR122" s="875"/>
      <c r="DS122" s="875"/>
      <c r="DT122" s="875"/>
      <c r="DU122" s="875"/>
      <c r="DV122" s="852" t="s">
        <v>427</v>
      </c>
      <c r="DW122" s="852"/>
      <c r="DX122" s="852"/>
      <c r="DY122" s="852"/>
      <c r="DZ122" s="853"/>
    </row>
    <row r="123" spans="1:130" s="226" customFormat="1" ht="26.25" customHeight="1">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131</v>
      </c>
      <c r="AB123" s="838"/>
      <c r="AC123" s="838"/>
      <c r="AD123" s="838"/>
      <c r="AE123" s="839"/>
      <c r="AF123" s="840" t="s">
        <v>131</v>
      </c>
      <c r="AG123" s="838"/>
      <c r="AH123" s="838"/>
      <c r="AI123" s="838"/>
      <c r="AJ123" s="839"/>
      <c r="AK123" s="840" t="s">
        <v>131</v>
      </c>
      <c r="AL123" s="838"/>
      <c r="AM123" s="838"/>
      <c r="AN123" s="838"/>
      <c r="AO123" s="839"/>
      <c r="AP123" s="885" t="s">
        <v>454</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468</v>
      </c>
      <c r="BP123" s="939"/>
      <c r="BQ123" s="893">
        <v>14202140</v>
      </c>
      <c r="BR123" s="894"/>
      <c r="BS123" s="894"/>
      <c r="BT123" s="894"/>
      <c r="BU123" s="894"/>
      <c r="BV123" s="894">
        <v>14069495</v>
      </c>
      <c r="BW123" s="894"/>
      <c r="BX123" s="894"/>
      <c r="BY123" s="894"/>
      <c r="BZ123" s="894"/>
      <c r="CA123" s="894">
        <v>14751986</v>
      </c>
      <c r="CB123" s="894"/>
      <c r="CC123" s="894"/>
      <c r="CD123" s="894"/>
      <c r="CE123" s="894"/>
      <c r="CF123" s="804"/>
      <c r="CG123" s="805"/>
      <c r="CH123" s="805"/>
      <c r="CI123" s="805"/>
      <c r="CJ123" s="895"/>
      <c r="CK123" s="930"/>
      <c r="CL123" s="916"/>
      <c r="CM123" s="916"/>
      <c r="CN123" s="916"/>
      <c r="CO123" s="917"/>
      <c r="CP123" s="896" t="s">
        <v>469</v>
      </c>
      <c r="CQ123" s="897"/>
      <c r="CR123" s="897"/>
      <c r="CS123" s="897"/>
      <c r="CT123" s="897"/>
      <c r="CU123" s="897"/>
      <c r="CV123" s="897"/>
      <c r="CW123" s="897"/>
      <c r="CX123" s="897"/>
      <c r="CY123" s="897"/>
      <c r="CZ123" s="897"/>
      <c r="DA123" s="897"/>
      <c r="DB123" s="897"/>
      <c r="DC123" s="897"/>
      <c r="DD123" s="897"/>
      <c r="DE123" s="897"/>
      <c r="DF123" s="898"/>
      <c r="DG123" s="837" t="s">
        <v>462</v>
      </c>
      <c r="DH123" s="838"/>
      <c r="DI123" s="838"/>
      <c r="DJ123" s="838"/>
      <c r="DK123" s="839"/>
      <c r="DL123" s="840" t="s">
        <v>131</v>
      </c>
      <c r="DM123" s="838"/>
      <c r="DN123" s="838"/>
      <c r="DO123" s="838"/>
      <c r="DP123" s="839"/>
      <c r="DQ123" s="840" t="s">
        <v>456</v>
      </c>
      <c r="DR123" s="838"/>
      <c r="DS123" s="838"/>
      <c r="DT123" s="838"/>
      <c r="DU123" s="839"/>
      <c r="DV123" s="885" t="s">
        <v>427</v>
      </c>
      <c r="DW123" s="886"/>
      <c r="DX123" s="886"/>
      <c r="DY123" s="886"/>
      <c r="DZ123" s="887"/>
    </row>
    <row r="124" spans="1:130" s="226" customFormat="1" ht="26.25" customHeight="1" thickBot="1">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427</v>
      </c>
      <c r="AB124" s="838"/>
      <c r="AC124" s="838"/>
      <c r="AD124" s="838"/>
      <c r="AE124" s="839"/>
      <c r="AF124" s="840" t="s">
        <v>427</v>
      </c>
      <c r="AG124" s="838"/>
      <c r="AH124" s="838"/>
      <c r="AI124" s="838"/>
      <c r="AJ124" s="839"/>
      <c r="AK124" s="840" t="s">
        <v>455</v>
      </c>
      <c r="AL124" s="838"/>
      <c r="AM124" s="838"/>
      <c r="AN124" s="838"/>
      <c r="AO124" s="839"/>
      <c r="AP124" s="885" t="s">
        <v>456</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467</v>
      </c>
      <c r="BR124" s="892"/>
      <c r="BS124" s="892"/>
      <c r="BT124" s="892"/>
      <c r="BU124" s="892"/>
      <c r="BV124" s="892" t="s">
        <v>131</v>
      </c>
      <c r="BW124" s="892"/>
      <c r="BX124" s="892"/>
      <c r="BY124" s="892"/>
      <c r="BZ124" s="892"/>
      <c r="CA124" s="892" t="s">
        <v>427</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v>385428</v>
      </c>
      <c r="DH124" s="821"/>
      <c r="DI124" s="821"/>
      <c r="DJ124" s="821"/>
      <c r="DK124" s="822"/>
      <c r="DL124" s="823">
        <v>384745</v>
      </c>
      <c r="DM124" s="821"/>
      <c r="DN124" s="821"/>
      <c r="DO124" s="821"/>
      <c r="DP124" s="822"/>
      <c r="DQ124" s="823" t="s">
        <v>427</v>
      </c>
      <c r="DR124" s="821"/>
      <c r="DS124" s="821"/>
      <c r="DT124" s="821"/>
      <c r="DU124" s="822"/>
      <c r="DV124" s="909" t="s">
        <v>131</v>
      </c>
      <c r="DW124" s="910"/>
      <c r="DX124" s="910"/>
      <c r="DY124" s="910"/>
      <c r="DZ124" s="911"/>
    </row>
    <row r="125" spans="1:130" s="226" customFormat="1" ht="26.25" customHeight="1">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131</v>
      </c>
      <c r="AB125" s="838"/>
      <c r="AC125" s="838"/>
      <c r="AD125" s="838"/>
      <c r="AE125" s="839"/>
      <c r="AF125" s="840" t="s">
        <v>455</v>
      </c>
      <c r="AG125" s="838"/>
      <c r="AH125" s="838"/>
      <c r="AI125" s="838"/>
      <c r="AJ125" s="839"/>
      <c r="AK125" s="840" t="s">
        <v>455</v>
      </c>
      <c r="AL125" s="838"/>
      <c r="AM125" s="838"/>
      <c r="AN125" s="838"/>
      <c r="AO125" s="839"/>
      <c r="AP125" s="885" t="s">
        <v>462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455</v>
      </c>
      <c r="DH125" s="903"/>
      <c r="DI125" s="903"/>
      <c r="DJ125" s="903"/>
      <c r="DK125" s="903"/>
      <c r="DL125" s="903" t="s">
        <v>427</v>
      </c>
      <c r="DM125" s="903"/>
      <c r="DN125" s="903"/>
      <c r="DO125" s="903"/>
      <c r="DP125" s="903"/>
      <c r="DQ125" s="903" t="s">
        <v>455</v>
      </c>
      <c r="DR125" s="903"/>
      <c r="DS125" s="903"/>
      <c r="DT125" s="903"/>
      <c r="DU125" s="903"/>
      <c r="DV125" s="904" t="s">
        <v>467</v>
      </c>
      <c r="DW125" s="904"/>
      <c r="DX125" s="904"/>
      <c r="DY125" s="904"/>
      <c r="DZ125" s="905"/>
    </row>
    <row r="126" spans="1:130" s="226" customFormat="1" ht="26.25" customHeight="1" thickBot="1">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467</v>
      </c>
      <c r="AB126" s="838"/>
      <c r="AC126" s="838"/>
      <c r="AD126" s="838"/>
      <c r="AE126" s="839"/>
      <c r="AF126" s="840" t="s">
        <v>455</v>
      </c>
      <c r="AG126" s="838"/>
      <c r="AH126" s="838"/>
      <c r="AI126" s="838"/>
      <c r="AJ126" s="839"/>
      <c r="AK126" s="840" t="s">
        <v>427</v>
      </c>
      <c r="AL126" s="838"/>
      <c r="AM126" s="838"/>
      <c r="AN126" s="838"/>
      <c r="AO126" s="839"/>
      <c r="AP126" s="885" t="s">
        <v>427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427</v>
      </c>
      <c r="DH126" s="875"/>
      <c r="DI126" s="875"/>
      <c r="DJ126" s="875"/>
      <c r="DK126" s="875"/>
      <c r="DL126" s="875" t="s">
        <v>462</v>
      </c>
      <c r="DM126" s="875"/>
      <c r="DN126" s="875"/>
      <c r="DO126" s="875"/>
      <c r="DP126" s="875"/>
      <c r="DQ126" s="875" t="s">
        <v>467</v>
      </c>
      <c r="DR126" s="875"/>
      <c r="DS126" s="875"/>
      <c r="DT126" s="875"/>
      <c r="DU126" s="875"/>
      <c r="DV126" s="852" t="s">
        <v>427</v>
      </c>
      <c r="DW126" s="852"/>
      <c r="DX126" s="852"/>
      <c r="DY126" s="852"/>
      <c r="DZ126" s="853"/>
    </row>
    <row r="127" spans="1:130" s="226" customFormat="1" ht="26.25" customHeight="1">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4758</v>
      </c>
      <c r="AB127" s="838"/>
      <c r="AC127" s="838"/>
      <c r="AD127" s="838"/>
      <c r="AE127" s="839"/>
      <c r="AF127" s="840">
        <v>3627</v>
      </c>
      <c r="AG127" s="838"/>
      <c r="AH127" s="838"/>
      <c r="AI127" s="838"/>
      <c r="AJ127" s="839"/>
      <c r="AK127" s="840">
        <v>2597</v>
      </c>
      <c r="AL127" s="838"/>
      <c r="AM127" s="838"/>
      <c r="AN127" s="838"/>
      <c r="AO127" s="839"/>
      <c r="AP127" s="885">
        <v>0.1</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131</v>
      </c>
      <c r="DH127" s="875"/>
      <c r="DI127" s="875"/>
      <c r="DJ127" s="875"/>
      <c r="DK127" s="875"/>
      <c r="DL127" s="875" t="s">
        <v>427</v>
      </c>
      <c r="DM127" s="875"/>
      <c r="DN127" s="875"/>
      <c r="DO127" s="875"/>
      <c r="DP127" s="875"/>
      <c r="DQ127" s="875" t="s">
        <v>455</v>
      </c>
      <c r="DR127" s="875"/>
      <c r="DS127" s="875"/>
      <c r="DT127" s="875"/>
      <c r="DU127" s="875"/>
      <c r="DV127" s="852" t="s">
        <v>455</v>
      </c>
      <c r="DW127" s="852"/>
      <c r="DX127" s="852"/>
      <c r="DY127" s="852"/>
      <c r="DZ127" s="853"/>
    </row>
    <row r="128" spans="1:130" s="226" customFormat="1" ht="26.25" customHeight="1" thickBot="1">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v>37749</v>
      </c>
      <c r="AB128" s="859"/>
      <c r="AC128" s="859"/>
      <c r="AD128" s="859"/>
      <c r="AE128" s="860"/>
      <c r="AF128" s="861">
        <v>35347</v>
      </c>
      <c r="AG128" s="859"/>
      <c r="AH128" s="859"/>
      <c r="AI128" s="859"/>
      <c r="AJ128" s="860"/>
      <c r="AK128" s="861">
        <v>46360</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131</v>
      </c>
      <c r="BG128" s="845"/>
      <c r="BH128" s="845"/>
      <c r="BI128" s="845"/>
      <c r="BJ128" s="845"/>
      <c r="BK128" s="845"/>
      <c r="BL128" s="868"/>
      <c r="BM128" s="844">
        <v>14.43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t="s">
        <v>131</v>
      </c>
      <c r="DH128" s="849"/>
      <c r="DI128" s="849"/>
      <c r="DJ128" s="849"/>
      <c r="DK128" s="849"/>
      <c r="DL128" s="849" t="s">
        <v>427</v>
      </c>
      <c r="DM128" s="849"/>
      <c r="DN128" s="849"/>
      <c r="DO128" s="849"/>
      <c r="DP128" s="849"/>
      <c r="DQ128" s="849" t="s">
        <v>462</v>
      </c>
      <c r="DR128" s="849"/>
      <c r="DS128" s="849"/>
      <c r="DT128" s="849"/>
      <c r="DU128" s="849"/>
      <c r="DV128" s="850" t="s">
        <v>455</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485</v>
      </c>
      <c r="X129" s="835"/>
      <c r="Y129" s="835"/>
      <c r="Z129" s="836"/>
      <c r="AA129" s="837">
        <v>6434675</v>
      </c>
      <c r="AB129" s="838"/>
      <c r="AC129" s="838"/>
      <c r="AD129" s="838"/>
      <c r="AE129" s="839"/>
      <c r="AF129" s="840">
        <v>6261628</v>
      </c>
      <c r="AG129" s="838"/>
      <c r="AH129" s="838"/>
      <c r="AI129" s="838"/>
      <c r="AJ129" s="839"/>
      <c r="AK129" s="840">
        <v>6034298</v>
      </c>
      <c r="AL129" s="838"/>
      <c r="AM129" s="838"/>
      <c r="AN129" s="838"/>
      <c r="AO129" s="839"/>
      <c r="AP129" s="841"/>
      <c r="AQ129" s="842"/>
      <c r="AR129" s="842"/>
      <c r="AS129" s="842"/>
      <c r="AT129" s="843"/>
      <c r="AU129" s="264"/>
      <c r="AV129" s="264"/>
      <c r="AW129" s="264"/>
      <c r="AX129" s="807" t="s">
        <v>486</v>
      </c>
      <c r="AY129" s="808"/>
      <c r="AZ129" s="808"/>
      <c r="BA129" s="808"/>
      <c r="BB129" s="808"/>
      <c r="BC129" s="808"/>
      <c r="BD129" s="808"/>
      <c r="BE129" s="809"/>
      <c r="BF129" s="827" t="s">
        <v>131</v>
      </c>
      <c r="BG129" s="828"/>
      <c r="BH129" s="828"/>
      <c r="BI129" s="828"/>
      <c r="BJ129" s="828"/>
      <c r="BK129" s="828"/>
      <c r="BL129" s="829"/>
      <c r="BM129" s="827">
        <v>19.43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488</v>
      </c>
      <c r="X130" s="835"/>
      <c r="Y130" s="835"/>
      <c r="Z130" s="836"/>
      <c r="AA130" s="837">
        <v>1057856</v>
      </c>
      <c r="AB130" s="838"/>
      <c r="AC130" s="838"/>
      <c r="AD130" s="838"/>
      <c r="AE130" s="839"/>
      <c r="AF130" s="840">
        <v>995193</v>
      </c>
      <c r="AG130" s="838"/>
      <c r="AH130" s="838"/>
      <c r="AI130" s="838"/>
      <c r="AJ130" s="839"/>
      <c r="AK130" s="840">
        <v>953181</v>
      </c>
      <c r="AL130" s="838"/>
      <c r="AM130" s="838"/>
      <c r="AN130" s="838"/>
      <c r="AO130" s="839"/>
      <c r="AP130" s="841"/>
      <c r="AQ130" s="842"/>
      <c r="AR130" s="842"/>
      <c r="AS130" s="842"/>
      <c r="AT130" s="843"/>
      <c r="AU130" s="264"/>
      <c r="AV130" s="264"/>
      <c r="AW130" s="264"/>
      <c r="AX130" s="807" t="s">
        <v>489</v>
      </c>
      <c r="AY130" s="808"/>
      <c r="AZ130" s="808"/>
      <c r="BA130" s="808"/>
      <c r="BB130" s="808"/>
      <c r="BC130" s="808"/>
      <c r="BD130" s="808"/>
      <c r="BE130" s="809"/>
      <c r="BF130" s="810">
        <v>6.3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490</v>
      </c>
      <c r="X131" s="818"/>
      <c r="Y131" s="818"/>
      <c r="Z131" s="819"/>
      <c r="AA131" s="820">
        <v>5376819</v>
      </c>
      <c r="AB131" s="821"/>
      <c r="AC131" s="821"/>
      <c r="AD131" s="821"/>
      <c r="AE131" s="822"/>
      <c r="AF131" s="823">
        <v>5266435</v>
      </c>
      <c r="AG131" s="821"/>
      <c r="AH131" s="821"/>
      <c r="AI131" s="821"/>
      <c r="AJ131" s="822"/>
      <c r="AK131" s="823">
        <v>5081117</v>
      </c>
      <c r="AL131" s="821"/>
      <c r="AM131" s="821"/>
      <c r="AN131" s="821"/>
      <c r="AO131" s="822"/>
      <c r="AP131" s="824"/>
      <c r="AQ131" s="825"/>
      <c r="AR131" s="825"/>
      <c r="AS131" s="825"/>
      <c r="AT131" s="826"/>
      <c r="AU131" s="264"/>
      <c r="AV131" s="264"/>
      <c r="AW131" s="264"/>
      <c r="AX131" s="785" t="s">
        <v>491</v>
      </c>
      <c r="AY131" s="786"/>
      <c r="AZ131" s="786"/>
      <c r="BA131" s="786"/>
      <c r="BB131" s="786"/>
      <c r="BC131" s="786"/>
      <c r="BD131" s="786"/>
      <c r="BE131" s="787"/>
      <c r="BF131" s="788" t="s">
        <v>492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494</v>
      </c>
      <c r="W132" s="798"/>
      <c r="X132" s="798"/>
      <c r="Y132" s="798"/>
      <c r="Z132" s="799"/>
      <c r="AA132" s="800">
        <v>6.1905933600000003</v>
      </c>
      <c r="AB132" s="801"/>
      <c r="AC132" s="801"/>
      <c r="AD132" s="801"/>
      <c r="AE132" s="802"/>
      <c r="AF132" s="803">
        <v>6.1476121890000002</v>
      </c>
      <c r="AG132" s="801"/>
      <c r="AH132" s="801"/>
      <c r="AI132" s="801"/>
      <c r="AJ132" s="802"/>
      <c r="AK132" s="803">
        <v>6.5674338929999996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495</v>
      </c>
      <c r="W133" s="777"/>
      <c r="X133" s="777"/>
      <c r="Y133" s="777"/>
      <c r="Z133" s="778"/>
      <c r="AA133" s="779">
        <v>7.7</v>
      </c>
      <c r="AB133" s="780"/>
      <c r="AC133" s="780"/>
      <c r="AD133" s="780"/>
      <c r="AE133" s="781"/>
      <c r="AF133" s="779">
        <v>6.6</v>
      </c>
      <c r="AG133" s="780"/>
      <c r="AH133" s="780"/>
      <c r="AI133" s="780"/>
      <c r="AJ133" s="781"/>
      <c r="AK133" s="779">
        <v>6.3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pmlp6uFAg/zT/uK737sC8dYnTqpQZrCX3s36AQYbE/8XSD3EonS+abGmI05Xql2iF3bbpr5xtjx6YAwbsAykA==" saltValue="EpVcuMLQJuC9p8wKUccpD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EScS9IgjKGWTkmzYsMFgVEDJFachW1aKZFq7mp0Sw9pTSRs+cxlfOThd6FJn67xsm9CvzjcY2b4YbghNZP7MNA==" saltValue="i1mWm2cd4w61MBF4onBR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kjw4NxNIVrxP5CsJneUGJZRO3rcFOmNtlmF9+Fe7fM2qLvgSgmV3sx3qaz9SRsIBh1zbc81cUJDqtXWGRYVOUg==" saltValue="v1y4NaqGrhMvE/61G3bj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499</v>
      </c>
      <c r="AP7" s="283"/>
      <c r="AQ7" s="284" t="s">
        <v>500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501</v>
      </c>
      <c r="AQ8" s="290" t="s">
        <v>502</v>
      </c>
      <c r="AR8" s="291" t="s">
        <v>503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504</v>
      </c>
      <c r="AL9" s="1207"/>
      <c r="AM9" s="1207"/>
      <c r="AN9" s="1208"/>
      <c r="AO9" s="292">
        <v>1563854</v>
      </c>
      <c r="AP9" s="292">
        <v>99141</v>
      </c>
      <c r="AQ9" s="293">
        <v>79889</v>
      </c>
      <c r="AR9" s="294">
        <v>24.1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505</v>
      </c>
      <c r="AL10" s="1207"/>
      <c r="AM10" s="1207"/>
      <c r="AN10" s="1208"/>
      <c r="AO10" s="295">
        <v>137484</v>
      </c>
      <c r="AP10" s="295">
        <v>8716</v>
      </c>
      <c r="AQ10" s="296">
        <v>8108</v>
      </c>
      <c r="AR10" s="297">
        <v>7.5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506</v>
      </c>
      <c r="AL11" s="1207"/>
      <c r="AM11" s="1207"/>
      <c r="AN11" s="1208"/>
      <c r="AO11" s="295">
        <v>200842</v>
      </c>
      <c r="AP11" s="295">
        <v>12732</v>
      </c>
      <c r="AQ11" s="296">
        <v>12080</v>
      </c>
      <c r="AR11" s="297">
        <v>5.4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507</v>
      </c>
      <c r="AL12" s="1207"/>
      <c r="AM12" s="1207"/>
      <c r="AN12" s="1208"/>
      <c r="AO12" s="295" t="s">
        <v>508</v>
      </c>
      <c r="AP12" s="295" t="s">
        <v>508</v>
      </c>
      <c r="AQ12" s="296">
        <v>646</v>
      </c>
      <c r="AR12" s="297" t="s">
        <v>508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509</v>
      </c>
      <c r="AL13" s="1207"/>
      <c r="AM13" s="1207"/>
      <c r="AN13" s="1208"/>
      <c r="AO13" s="295" t="s">
        <v>508</v>
      </c>
      <c r="AP13" s="295" t="s">
        <v>508</v>
      </c>
      <c r="AQ13" s="296">
        <v>5</v>
      </c>
      <c r="AR13" s="297" t="s">
        <v>508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510</v>
      </c>
      <c r="AL14" s="1207"/>
      <c r="AM14" s="1207"/>
      <c r="AN14" s="1208"/>
      <c r="AO14" s="295">
        <v>80964</v>
      </c>
      <c r="AP14" s="295">
        <v>5133</v>
      </c>
      <c r="AQ14" s="296">
        <v>3864</v>
      </c>
      <c r="AR14" s="297">
        <v>32.799999999999997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511</v>
      </c>
      <c r="AL15" s="1207"/>
      <c r="AM15" s="1207"/>
      <c r="AN15" s="1208"/>
      <c r="AO15" s="295">
        <v>147203</v>
      </c>
      <c r="AP15" s="295">
        <v>9332</v>
      </c>
      <c r="AQ15" s="296">
        <v>1710</v>
      </c>
      <c r="AR15" s="297">
        <v>445.7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512</v>
      </c>
      <c r="AL16" s="1210"/>
      <c r="AM16" s="1210"/>
      <c r="AN16" s="1211"/>
      <c r="AO16" s="295">
        <v>-210345</v>
      </c>
      <c r="AP16" s="295">
        <v>-13335</v>
      </c>
      <c r="AQ16" s="296">
        <v>-7653</v>
      </c>
      <c r="AR16" s="297">
        <v>74.2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1920002</v>
      </c>
      <c r="AP17" s="295">
        <v>121719</v>
      </c>
      <c r="AQ17" s="296">
        <v>98649</v>
      </c>
      <c r="AR17" s="297">
        <v>23.4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517</v>
      </c>
      <c r="AL21" s="1204"/>
      <c r="AM21" s="1204"/>
      <c r="AN21" s="1205"/>
      <c r="AO21" s="307">
        <v>10.46</v>
      </c>
      <c r="AP21" s="308">
        <v>9.08</v>
      </c>
      <c r="AQ21" s="309">
        <v>1.38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518</v>
      </c>
      <c r="AL22" s="1204"/>
      <c r="AM22" s="1204"/>
      <c r="AN22" s="1205"/>
      <c r="AO22" s="312">
        <v>96.4</v>
      </c>
      <c r="AP22" s="313">
        <v>97.3</v>
      </c>
      <c r="AQ22" s="314">
        <v>-0.9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520</v>
      </c>
      <c r="AO27" s="273"/>
      <c r="AP27" s="273"/>
      <c r="AQ27" s="273"/>
      <c r="AR27" s="273"/>
      <c r="AS27" s="273"/>
      <c r="AT27" s="273"/>
    </row>
    <row r="28" spans="1:46" ht="17.2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499</v>
      </c>
      <c r="AP30" s="283"/>
      <c r="AQ30" s="284" t="s">
        <v>500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501</v>
      </c>
      <c r="AQ31" s="290" t="s">
        <v>502</v>
      </c>
      <c r="AR31" s="291" t="s">
        <v>503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523</v>
      </c>
      <c r="AL32" s="1195"/>
      <c r="AM32" s="1195"/>
      <c r="AN32" s="1196"/>
      <c r="AO32" s="322">
        <v>1202556</v>
      </c>
      <c r="AP32" s="322">
        <v>76237</v>
      </c>
      <c r="AQ32" s="323">
        <v>48423</v>
      </c>
      <c r="AR32" s="324">
        <v>57.4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524</v>
      </c>
      <c r="AL33" s="1195"/>
      <c r="AM33" s="1195"/>
      <c r="AN33" s="1196"/>
      <c r="AO33" s="322" t="s">
        <v>508</v>
      </c>
      <c r="AP33" s="322" t="s">
        <v>508</v>
      </c>
      <c r="AQ33" s="323" t="s">
        <v>508</v>
      </c>
      <c r="AR33" s="324" t="s">
        <v>508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525</v>
      </c>
      <c r="AL34" s="1195"/>
      <c r="AM34" s="1195"/>
      <c r="AN34" s="1196"/>
      <c r="AO34" s="322" t="s">
        <v>508</v>
      </c>
      <c r="AP34" s="322" t="s">
        <v>508</v>
      </c>
      <c r="AQ34" s="323">
        <v>13</v>
      </c>
      <c r="AR34" s="324" t="s">
        <v>508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526</v>
      </c>
      <c r="AL35" s="1195"/>
      <c r="AM35" s="1195"/>
      <c r="AN35" s="1196"/>
      <c r="AO35" s="322">
        <v>39012</v>
      </c>
      <c r="AP35" s="322">
        <v>2473</v>
      </c>
      <c r="AQ35" s="323">
        <v>14651</v>
      </c>
      <c r="AR35" s="324">
        <v>-83.1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527</v>
      </c>
      <c r="AL36" s="1195"/>
      <c r="AM36" s="1195"/>
      <c r="AN36" s="1196"/>
      <c r="AO36" s="322">
        <v>89019</v>
      </c>
      <c r="AP36" s="322">
        <v>5643</v>
      </c>
      <c r="AQ36" s="323">
        <v>3601</v>
      </c>
      <c r="AR36" s="324">
        <v>56.7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528</v>
      </c>
      <c r="AL37" s="1195"/>
      <c r="AM37" s="1195"/>
      <c r="AN37" s="1196"/>
      <c r="AO37" s="322">
        <v>2597</v>
      </c>
      <c r="AP37" s="322">
        <v>165</v>
      </c>
      <c r="AQ37" s="323">
        <v>938</v>
      </c>
      <c r="AR37" s="324">
        <v>-82.4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529</v>
      </c>
      <c r="AL38" s="1198"/>
      <c r="AM38" s="1198"/>
      <c r="AN38" s="1199"/>
      <c r="AO38" s="325">
        <v>56</v>
      </c>
      <c r="AP38" s="325">
        <v>4</v>
      </c>
      <c r="AQ38" s="326">
        <v>4</v>
      </c>
      <c r="AR38" s="314">
        <v>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530</v>
      </c>
      <c r="AL39" s="1198"/>
      <c r="AM39" s="1198"/>
      <c r="AN39" s="1199"/>
      <c r="AO39" s="322">
        <v>-46360</v>
      </c>
      <c r="AP39" s="322">
        <v>-2939</v>
      </c>
      <c r="AQ39" s="323">
        <v>-3765</v>
      </c>
      <c r="AR39" s="324">
        <v>-21.9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531</v>
      </c>
      <c r="AL40" s="1195"/>
      <c r="AM40" s="1195"/>
      <c r="AN40" s="1196"/>
      <c r="AO40" s="322">
        <v>-953181</v>
      </c>
      <c r="AP40" s="322">
        <v>-60427</v>
      </c>
      <c r="AQ40" s="323">
        <v>-44033</v>
      </c>
      <c r="AR40" s="324">
        <v>37.200000000000003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333699</v>
      </c>
      <c r="AP41" s="322">
        <v>21155</v>
      </c>
      <c r="AQ41" s="323">
        <v>19832</v>
      </c>
      <c r="AR41" s="324">
        <v>6.7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499</v>
      </c>
      <c r="AN49" s="1189" t="s">
        <v>535</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536</v>
      </c>
      <c r="AO50" s="339" t="s">
        <v>537</v>
      </c>
      <c r="AP50" s="340" t="s">
        <v>538</v>
      </c>
      <c r="AQ50" s="341" t="s">
        <v>539</v>
      </c>
      <c r="AR50" s="342" t="s">
        <v>540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1135374</v>
      </c>
      <c r="AN51" s="344">
        <v>67562</v>
      </c>
      <c r="AO51" s="345">
        <v>-11.8</v>
      </c>
      <c r="AP51" s="346">
        <v>74444</v>
      </c>
      <c r="AQ51" s="347">
        <v>6.6</v>
      </c>
      <c r="AR51" s="348">
        <v>-18.399999999999999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743155</v>
      </c>
      <c r="AN52" s="352">
        <v>44222</v>
      </c>
      <c r="AO52" s="353">
        <v>-1.2</v>
      </c>
      <c r="AP52" s="354">
        <v>34175</v>
      </c>
      <c r="AQ52" s="355">
        <v>4.0999999999999996</v>
      </c>
      <c r="AR52" s="356">
        <v>-5.3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1437086</v>
      </c>
      <c r="AN53" s="344">
        <v>87101</v>
      </c>
      <c r="AO53" s="345">
        <v>28.9</v>
      </c>
      <c r="AP53" s="346">
        <v>85205</v>
      </c>
      <c r="AQ53" s="347">
        <v>14.5</v>
      </c>
      <c r="AR53" s="348">
        <v>14.4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910224</v>
      </c>
      <c r="AN54" s="352">
        <v>55168</v>
      </c>
      <c r="AO54" s="353">
        <v>24.8</v>
      </c>
      <c r="AP54" s="354">
        <v>38847</v>
      </c>
      <c r="AQ54" s="355">
        <v>13.7</v>
      </c>
      <c r="AR54" s="356">
        <v>11.1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1319345</v>
      </c>
      <c r="AN55" s="344">
        <v>80753</v>
      </c>
      <c r="AO55" s="345">
        <v>-7.3</v>
      </c>
      <c r="AP55" s="346">
        <v>77577</v>
      </c>
      <c r="AQ55" s="347">
        <v>-9</v>
      </c>
      <c r="AR55" s="348">
        <v>1.7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757092</v>
      </c>
      <c r="AN56" s="352">
        <v>46339</v>
      </c>
      <c r="AO56" s="353">
        <v>-16</v>
      </c>
      <c r="AP56" s="354">
        <v>40870</v>
      </c>
      <c r="AQ56" s="355">
        <v>5.2</v>
      </c>
      <c r="AR56" s="356">
        <v>-21.2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1471889</v>
      </c>
      <c r="AN57" s="344">
        <v>91308</v>
      </c>
      <c r="AO57" s="345">
        <v>13.1</v>
      </c>
      <c r="AP57" s="346">
        <v>67293</v>
      </c>
      <c r="AQ57" s="347">
        <v>-13.3</v>
      </c>
      <c r="AR57" s="348">
        <v>26.4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818342</v>
      </c>
      <c r="AN58" s="352">
        <v>50766</v>
      </c>
      <c r="AO58" s="353">
        <v>9.6</v>
      </c>
      <c r="AP58" s="354">
        <v>35076</v>
      </c>
      <c r="AQ58" s="355">
        <v>-14.2</v>
      </c>
      <c r="AR58" s="356">
        <v>23.8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1751413</v>
      </c>
      <c r="AN59" s="344">
        <v>111032</v>
      </c>
      <c r="AO59" s="345">
        <v>21.6</v>
      </c>
      <c r="AP59" s="346">
        <v>67343</v>
      </c>
      <c r="AQ59" s="347">
        <v>0.1</v>
      </c>
      <c r="AR59" s="348">
        <v>21.5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1143828</v>
      </c>
      <c r="AN60" s="352">
        <v>72514</v>
      </c>
      <c r="AO60" s="353">
        <v>42.8</v>
      </c>
      <c r="AP60" s="354">
        <v>32865</v>
      </c>
      <c r="AQ60" s="355">
        <v>-6.3</v>
      </c>
      <c r="AR60" s="356">
        <v>49.1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1423021</v>
      </c>
      <c r="AN61" s="359">
        <v>87551</v>
      </c>
      <c r="AO61" s="360">
        <v>8.9</v>
      </c>
      <c r="AP61" s="361">
        <v>74372</v>
      </c>
      <c r="AQ61" s="362">
        <v>-0.2</v>
      </c>
      <c r="AR61" s="348">
        <v>9.1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874528</v>
      </c>
      <c r="AN62" s="352">
        <v>53802</v>
      </c>
      <c r="AO62" s="353">
        <v>12</v>
      </c>
      <c r="AP62" s="354">
        <v>36367</v>
      </c>
      <c r="AQ62" s="355">
        <v>0.5</v>
      </c>
      <c r="AR62" s="356">
        <v>11.5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g+/HhYtJmteKC4tFukIW488D0ifz0aMDty4NtRNaFNOj2t8gO5JBN5ZhpOUlKtyk7SjkjgTV2GS6N3Ezi06BAQ==" saltValue="R3EOco8wkARU0EWP7+548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OiALhbO1OQZ+ofMHLqnnRF79MxwJJ0u8NIp5VVcw8H8yTVK6P9FoM12KvsIO99DCGiJGEiWjnN/IW9vgnW/nw==" saltValue="QU5qcfpiFR2LSd3Wqafa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8yntsFP72PxkMon7M3vT8A7rrpfsFgp3e5hg+kuzmex2kN2FdNYc7JED0dDwxGfUEwgsugHctnsEOMvqeqOdg==" saltValue="5gQ4satWMx/qJoEKnkC2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12" t="s">
        <v>3</v>
      </c>
      <c r="D47" s="1212"/>
      <c r="E47" s="1213"/>
      <c r="F47" s="11">
        <v>49.87</v>
      </c>
      <c r="G47" s="12">
        <v>51.1</v>
      </c>
      <c r="H47" s="12">
        <v>54.75</v>
      </c>
      <c r="I47" s="12">
        <v>53.95</v>
      </c>
      <c r="J47" s="13">
        <v>52.44</v>
      </c>
    </row>
    <row r="48" spans="2:10" ht="57.75" customHeight="1">
      <c r="B48" s="14"/>
      <c r="C48" s="1214" t="s">
        <v>4</v>
      </c>
      <c r="D48" s="1214"/>
      <c r="E48" s="1215"/>
      <c r="F48" s="15">
        <v>4.26</v>
      </c>
      <c r="G48" s="16">
        <v>7.62</v>
      </c>
      <c r="H48" s="16">
        <v>5.9</v>
      </c>
      <c r="I48" s="16">
        <v>4.6100000000000003</v>
      </c>
      <c r="J48" s="17">
        <v>5.23</v>
      </c>
    </row>
    <row r="49" spans="2:10" ht="57.75" customHeight="1" thickBot="1">
      <c r="B49" s="18"/>
      <c r="C49" s="1216" t="s">
        <v>5</v>
      </c>
      <c r="D49" s="1216"/>
      <c r="E49" s="1217"/>
      <c r="F49" s="19">
        <v>4.3600000000000003</v>
      </c>
      <c r="G49" s="20">
        <v>3.73</v>
      </c>
      <c r="H49" s="20">
        <v>2.88</v>
      </c>
      <c r="I49" s="20" t="s">
        <v>556</v>
      </c>
      <c r="J49" s="21" t="s">
        <v>557</v>
      </c>
    </row>
    <row r="50" spans="2:10" ht="13.5" customHeight="1"/>
    <row r="51" spans="2:10" ht="13.5" hidden="1" customHeight="1"/>
    <row r="52" spans="2:10" ht="13.5" hidden="1" customHeight="1"/>
    <row r="53" spans="2:10" ht="13.5" hidden="1" customHeight="1"/>
  </sheetData>
  <sheetProtection algorithmName="SHA-512" hashValue="iUnb3f79hB7KcCX/BiqFJNTWDnZ/Zur5fMymCUCEkcXVSCyMbWfA/ZOJyouS2P5Rq7YSRlEN1JRYR8BMl9nbUg==" saltValue="imB85/nYINL6iNpw1VNL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2019-07-10T02:05:14Z</cp:lastPrinted>
  <dcterms:created xsi:type="dcterms:W3CDTF">2019-02-14T05:28:52Z</dcterms:created>
  <dcterms:modified xsi:type="dcterms:W3CDTF">2019-11-11T00:58:53Z</dcterms:modified>
</cp:coreProperties>
</file>