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AM36" i="10"/>
  <c r="C36" i="10"/>
  <c r="CO35" i="10"/>
  <c r="AM35" i="10"/>
  <c r="AM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CO34" i="10" l="1"/>
</calcChain>
</file>

<file path=xl/sharedStrings.xml><?xml version="1.0" encoding="utf-8"?>
<sst xmlns="http://schemas.openxmlformats.org/spreadsheetml/2006/main" count="1095" uniqueCount="611">
  <si>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</si>
  <si>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</si>
  <si>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</si>
  <si>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</si>
  <si>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</si>
  <si>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</si>
  <si>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</si>
  <si>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</si>
  <si>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</si>
  <si>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</si>
  <si>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</si>
  <si>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</si>
  <si>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</si>
  <si>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</si>
  <si>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</si>
  <si>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</si>
  <si>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</si>
  <si>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</si>
  <si>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</si>
  <si>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</si>
  <si>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</si>
  <si>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</si>
  <si>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</si>
  <si>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</si>
  <si>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</si>
  <si>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</si>
  <si>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</si>
  <si>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</si>
  <si>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</si>
  <si>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</si>
  <si>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</si>
  <si>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</si>
  <si>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</si>
  <si>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</si>
  <si>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</si>
  <si>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</si>
  <si>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</si>
  <si>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</si>
  <si>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</si>
  <si>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</si>
  <si>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</si>
  <si>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</si>
  <si>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</si>
  <si>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</si>
  <si>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</si>
  <si>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</si>
  <si>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</si>
  <si>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</si>
  <si>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</si>
  <si>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</si>
  <si>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</si>
  <si>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</si>
  <si>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</si>
  <si>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</si>
  <si>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</si>
  <si>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</si>
  <si>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</si>
  <si>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</si>
  <si>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</si>
  <si>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</si>
  <si>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</si>
  <si>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</si>
  <si>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</si>
  <si>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</si>
  <si>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</si>
  <si>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</si>
  <si>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</si>
  <si>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</si>
  <si>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</si>
  <si>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</si>
  <si>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</si>
  <si>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</si>
  <si>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</si>
  <si>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</si>
  <si>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</si>
  <si>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</si>
  <si>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</si>
  <si>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</si>
  <si>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</si>
  <si>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</si>
  <si>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</si>
  <si>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</si>
  <si>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</si>
  <si>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</si>
  <si>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</si>
  <si>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</si>
  <si>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</si>
  <si>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</si>
  <si>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</si>
  <si>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</si>
  <si>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</si>
  <si>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</si>
  <si>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</si>
  <si>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</si>
  <si>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</si>
  <si>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</si>
  <si>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</si>
  <si>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</si>
  <si>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</si>
  <si>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</si>
  <si>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</si>
  <si>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</si>
  <si>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</si>
  <si>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</si>
  <si>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</si>
  <si>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</si>
  <si>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</si>
  <si>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</si>
  <si>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</si>
  <si>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</si>
  <si>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</si>
  <si>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</si>
  <si>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</si>
  <si>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</si>
  <si>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</si>
  <si>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</si>
  <si>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</si>
  <si>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</si>
  <si>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</si>
  <si>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</si>
  <si>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</si>
  <si>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</si>
  <si>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</si>
  <si>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</si>
  <si>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</si>
  <si>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</si>
  <si>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</si>
  <si>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</si>
  <si>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</si>
  <si>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</si>
  <si>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</si>
  <si>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</si>
  <si>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</si>
  <si>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</si>
  <si>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</si>
  <si>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</si>
  <si>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</si>
  <si>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</si>
  <si>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</si>
  <si>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</si>
  <si>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</si>
  <si>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</si>
  <si>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</si>
  <si>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</si>
  <si>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</si>
  <si>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</si>
  <si>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</si>
  <si>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</si>
  <si>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</si>
  <si>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</si>
  <si>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</si>
  <si>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</si>
  <si>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</si>
  <si>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</si>
  <si>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</si>
  <si>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</si>
  <si>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</si>
  <si>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</si>
  <si>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</si>
  <si>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</si>
  <si>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</si>
  <si>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</si>
  <si>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</si>
  <si>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</si>
  <si>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</si>
  <si>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</si>
  <si>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</si>
  <si>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</si>
  <si>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</si>
  <si>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</si>
  <si>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</si>
  <si>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</si>
  <si>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</si>
  <si>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</si>
  <si>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</si>
  <si>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</si>
  <si>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</si>
  <si>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</si>
  <si>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</si>
  <si>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</si>
  <si>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</si>
  <si>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</si>
  <si>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</si>
  <si>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</si>
  <si>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</si>
  <si>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</si>
  <si>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</si>
  <si>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</si>
  <si>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</si>
  <si>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</si>
  <si>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</si>
  <si>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</si>
  <si>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</si>
  <si>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</si>
  <si>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</si>
  <si>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</si>
  <si>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</si>
  <si>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</si>
  <si>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</si>
  <si>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</si>
  <si>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</si>
  <si>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</si>
  <si>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</si>
  <si>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</si>
  <si>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</si>
  <si>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</si>
  <si>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</si>
  <si>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</si>
  <si>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鹿児島県屋久島町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</si>
  <si>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</si>
  <si>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</si>
  <si>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</si>
  <si>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</si>
  <si>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</si>
  <si>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</si>
  <si>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</si>
  <si>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</si>
  <si>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</si>
  <si>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</si>
  <si>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</si>
  <si>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</si>
  <si>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</si>
  <si>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</si>
  <si>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</si>
  <si>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</si>
  <si>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</si>
  <si>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</si>
  <si>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</si>
  <si>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</si>
  <si>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</si>
  <si>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</si>
  <si>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</si>
  <si>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</si>
  <si>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</si>
  <si>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</si>
  <si>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</si>
  <si>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</si>
  <si>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</si>
  <si>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</si>
  <si>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</si>
  <si>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</si>
  <si>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</si>
  <si>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</si>
  <si>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</si>
  <si>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</si>
  <si>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</si>
  <si>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</si>
  <si>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</si>
  <si>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</si>
  <si>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</si>
  <si>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</si>
  <si>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</si>
  <si>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</si>
  <si>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</si>
  <si>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</si>
  <si>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</si>
  <si>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</si>
  <si>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</si>
  <si>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</si>
  <si>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</si>
  <si>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</si>
  <si>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</si>
  <si>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</si>
  <si>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</si>
  <si>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</si>
  <si>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</si>
  <si>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</si>
  <si>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</si>
  <si>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</si>
  <si>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</si>
  <si>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</si>
  <si>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</si>
  <si>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</si>
  <si>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</si>
  <si>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</si>
  <si>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</si>
  <si>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</si>
  <si>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</si>
  <si>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</si>
  <si>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</si>
  <si>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</si>
  <si>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</si>
  <si>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</si>
  <si>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</si>
  <si>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</si>
  <si>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</si>
  <si>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</si>
  <si>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</si>
  <si>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</si>
  <si>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</si>
  <si>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</si>
  <si>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</si>
  <si>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</si>
  <si>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</si>
  <si>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</si>
  <si>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</si>
  <si>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</si>
  <si>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</si>
  <si>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</si>
  <si>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</si>
  <si>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</si>
  <si>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</si>
  <si>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</si>
  <si>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</si>
  <si>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</si>
  <si>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</si>
  <si>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</si>
  <si>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</si>
  <si>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</si>
  <si>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</si>
  <si>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</si>
  <si>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</si>
  <si>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</si>
  <si>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</si>
  <si>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</si>
  <si>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</si>
  <si>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</si>
  <si>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</si>
  <si>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</si>
  <si>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</si>
  <si>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</si>
  <si>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</si>
  <si>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</si>
  <si>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</si>
  <si>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</si>
  <si>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</si>
  <si>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</si>
  <si>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</si>
  <si>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</si>
  <si>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</si>
  <si>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</si>
  <si>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</si>
  <si>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</si>
  <si>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</si>
  <si>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</si>
  <si>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</si>
  <si>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</si>
  <si>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</si>
  <si>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</si>
  <si>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</si>
  <si>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</si>
  <si>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</si>
  <si>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</si>
  <si>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</si>
  <si>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</si>
  <si>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</si>
  <si>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</si>
  <si>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</si>
  <si>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</si>
  <si>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</si>
  <si>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</si>
  <si>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</si>
  <si>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</si>
  <si>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</si>
  <si>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</si>
  <si>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</si>
  <si>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</si>
  <si>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</si>
  <si>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</si>
  <si>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鹿児島県屋久島町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</si>
  <si>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</si>
  <si>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</si>
  <si>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</si>
  <si>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</si>
  <si>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</si>
  <si>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</si>
  <si>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</si>
  <si>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</si>
  <si>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</si>
  <si>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</si>
  <si>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</si>
  <si>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</si>
  <si>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</si>
  <si>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</si>
  <si>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</si>
  <si>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</si>
  <si>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</si>
  <si>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</si>
  <si>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</si>
  <si>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</si>
  <si>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</si>
  <si>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</si>
  <si>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</si>
  <si>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</si>
  <si>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</si>
  <si>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</si>
  <si>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</si>
  <si>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</si>
  <si>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</si>
  <si>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</si>
  <si>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</si>
  <si>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</si>
  <si>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</si>
  <si>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</si>
  <si>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</si>
  <si>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</si>
  <si>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</si>
  <si>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t>
    <phoneticPr fontId="5"/>
  </si>
  <si>
    <t>屋久島町介護保険事業特別会計</t>
    <phoneticPr fontId="5"/>
  </si>
  <si>
    <t>屋久島町後期高齢者医療事業特別会計</t>
    <phoneticPr fontId="5"/>
  </si>
  <si>
    <t>-</t>
    <phoneticPr fontId="5"/>
  </si>
  <si>
    <t>屋久島町簡易水道事業特別会計</t>
    <phoneticPr fontId="5"/>
  </si>
  <si>
    <t>-</t>
    <phoneticPr fontId="5"/>
  </si>
  <si>
    <t>法非適用企業</t>
    <phoneticPr fontId="5"/>
  </si>
  <si>
    <t>屋久島町農業集落排水事業特別会計</t>
    <phoneticPr fontId="5"/>
  </si>
  <si>
    <t>-</t>
    <phoneticPr fontId="5"/>
  </si>
  <si>
    <t>法非適用企業</t>
    <phoneticPr fontId="5"/>
  </si>
  <si>
    <t>屋久島町船舶事業特別会計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</si>
  <si>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</si>
  <si>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</si>
  <si>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</si>
  <si>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</si>
  <si>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</si>
  <si>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</si>
  <si>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</si>
  <si>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</si>
  <si>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</si>
  <si>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</si>
  <si>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</si>
  <si>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</si>
  <si>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</si>
  <si>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</si>
  <si>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</si>
  <si>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</si>
  <si>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</si>
  <si>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</si>
  <si>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</si>
  <si>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</si>
  <si>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</si>
  <si>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</si>
  <si>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</si>
  <si>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</si>
  <si>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</si>
  <si>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</si>
  <si>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</si>
  <si>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</si>
  <si>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</si>
  <si>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</si>
  <si>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</si>
  <si>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</si>
  <si>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</si>
  <si>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</si>
  <si>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</si>
  <si>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</si>
  <si>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</si>
  <si>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</si>
  <si>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</si>
  <si>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</si>
  <si>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</si>
  <si>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</si>
  <si>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</si>
  <si>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</si>
  <si>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</si>
  <si>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</si>
  <si>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</si>
  <si>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</si>
  <si>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</si>
  <si>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</si>
  <si>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</si>
  <si>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</si>
  <si>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</si>
  <si>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</si>
  <si>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</si>
  <si>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</si>
  <si>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</si>
  <si>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</si>
  <si>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</si>
  <si>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</si>
  <si>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</si>
  <si>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</si>
  <si>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</si>
  <si>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</si>
  <si>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屋久島町簡易水道事業特別会計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</si>
  <si>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</si>
  <si>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</si>
  <si>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</si>
  <si>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</si>
  <si>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屋久島町介護保険事業特別会計</t>
    <phoneticPr fontId="5"/>
  </si>
  <si>
    <t>(Ｆ)</t>
    <phoneticPr fontId="5"/>
  </si>
  <si>
    <t>屋久島町後期高齢者医療事業特別会計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</si>
  <si>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</si>
  <si>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</si>
  <si>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</si>
  <si>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</si>
  <si>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</si>
  <si>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</si>
  <si>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</si>
  <si>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</si>
  <si>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</si>
  <si>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</si>
  <si>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</si>
  <si>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</si>
  <si>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</si>
  <si>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</si>
  <si>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</si>
  <si>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</si>
  <si>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</si>
  <si>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</si>
  <si>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</si>
  <si>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</si>
  <si>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</si>
  <si>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</si>
  <si>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</si>
  <si>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</si>
  <si>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</si>
  <si>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</si>
  <si>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</si>
  <si>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</si>
  <si>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</si>
  <si>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</si>
  <si>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</si>
  <si>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</si>
  <si>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</si>
  <si>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</si>
  <si>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</si>
  <si>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</si>
  <si>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</si>
  <si>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</si>
  <si>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</si>
  <si>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</si>
  <si>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</si>
  <si>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</si>
  <si>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</si>
  <si>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</si>
  <si>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</si>
  <si>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</si>
  <si>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</si>
  <si>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</si>
  <si>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</si>
  <si>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</si>
  <si>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</si>
  <si>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</si>
  <si>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</si>
  <si>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</si>
  <si>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</si>
  <si>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</si>
  <si>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</si>
  <si>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</si>
  <si>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</si>
  <si>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</si>
  <si>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</si>
  <si>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</si>
  <si>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</si>
  <si>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</si>
  <si>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</si>
  <si>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</si>
  <si>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</si>
  <si>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</si>
  <si>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</si>
  <si>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</si>
  <si>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</si>
  <si>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</si>
  <si>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</si>
  <si>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</si>
  <si>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</si>
  <si>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</si>
  <si>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</si>
  <si>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</si>
  <si>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</si>
  <si>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</si>
  <si>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</si>
  <si>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</si>
  <si>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</si>
  <si>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</si>
  <si>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</si>
  <si>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</si>
  <si>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</si>
  <si>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屋久島町介護保険事業特別会計</t>
  </si>
  <si>
    <t>屋久島町診療所事業特別会計</t>
  </si>
  <si>
    <t>屋久島町国民健康保険事業特別会計</t>
  </si>
  <si>
    <t>屋久島町後期高齢者医療事業特別会計</t>
  </si>
  <si>
    <t>屋久島町簡易水道事業特別会計</t>
  </si>
  <si>
    <t>屋久島町農業集落排水事業特別会計</t>
  </si>
  <si>
    <t>屋久島町船舶事業特別会計</t>
  </si>
  <si>
    <t>その他会計（赤字）</t>
  </si>
  <si>
    <t>その他会計（黒字）</t>
  </si>
  <si>
    <t>-</t>
    <phoneticPr fontId="2"/>
  </si>
  <si>
    <t>-</t>
    <phoneticPr fontId="2"/>
  </si>
  <si>
    <t>-</t>
    <phoneticPr fontId="2"/>
  </si>
  <si>
    <t>-</t>
    <phoneticPr fontId="2"/>
  </si>
  <si>
    <t>-</t>
    <phoneticPr fontId="2"/>
  </si>
  <si>
    <t>-</t>
    <phoneticPr fontId="2"/>
  </si>
  <si>
    <t>熊毛地区消防組合　一般会計</t>
    <rPh sb="0" eb="2">
      <t>クマゲ</t>
    </rPh>
    <rPh sb="2" eb="4">
      <t>チク</t>
    </rPh>
    <rPh sb="4" eb="6">
      <t>ショウボウ</t>
    </rPh>
    <rPh sb="6" eb="8">
      <t>クミアイ</t>
    </rPh>
    <rPh sb="9" eb="11">
      <t>イッパン</t>
    </rPh>
    <rPh sb="11" eb="13">
      <t>カイケイ</t>
    </rPh>
    <phoneticPr fontId="2"/>
  </si>
  <si>
    <t>鹿児島県市町村総合事務組合　一般会計</t>
    <rPh sb="0" eb="4">
      <t>カゴシマケン</t>
    </rPh>
    <rPh sb="4" eb="7">
      <t>シチョウソン</t>
    </rPh>
    <rPh sb="7" eb="9">
      <t>ソウゴウ</t>
    </rPh>
    <rPh sb="9" eb="11">
      <t>ジム</t>
    </rPh>
    <rPh sb="11" eb="13">
      <t>クミアイ</t>
    </rPh>
    <rPh sb="14" eb="16">
      <t>イッパン</t>
    </rPh>
    <rPh sb="16" eb="18">
      <t>カイケイ</t>
    </rPh>
    <phoneticPr fontId="2"/>
  </si>
  <si>
    <t>鹿児島県後期高齢者医療広域連合　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</si>
  <si>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　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</si>
  <si>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</si>
  <si>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t>
    <phoneticPr fontId="2"/>
  </si>
  <si>
    <t>-</t>
    <phoneticPr fontId="2"/>
  </si>
  <si>
    <t>○</t>
    <phoneticPr fontId="2"/>
  </si>
  <si>
    <t>屋久島森林組合</t>
    <rPh sb="0" eb="3">
      <t>ヤクシマ</t>
    </rPh>
    <rPh sb="3" eb="5">
      <t>シンリン</t>
    </rPh>
    <rPh sb="5" eb="7">
      <t>クミアイ</t>
    </rPh>
    <phoneticPr fontId="2"/>
  </si>
  <si>
    <t>-</t>
    <phoneticPr fontId="2"/>
  </si>
  <si>
    <t>-</t>
    <phoneticPr fontId="2"/>
  </si>
  <si>
    <t>公共施設整備基金</t>
    <rPh sb="0" eb="2">
      <t>コウキョウ</t>
    </rPh>
    <rPh sb="2" eb="4">
      <t>シセツ</t>
    </rPh>
    <rPh sb="4" eb="6">
      <t>セイビ</t>
    </rPh>
    <rPh sb="6" eb="8">
      <t>キキン</t>
    </rPh>
    <phoneticPr fontId="11"/>
  </si>
  <si>
    <t>屋久島町だいすき基金</t>
    <rPh sb="0" eb="3">
      <t>ヤクシマ</t>
    </rPh>
    <rPh sb="3" eb="4">
      <t>チョウ</t>
    </rPh>
    <rPh sb="8" eb="10">
      <t>キキン</t>
    </rPh>
    <phoneticPr fontId="11"/>
  </si>
  <si>
    <t>岩崎育英奨学金</t>
    <rPh sb="0" eb="2">
      <t>イワサキ</t>
    </rPh>
    <rPh sb="2" eb="4">
      <t>イクエイ</t>
    </rPh>
    <rPh sb="4" eb="7">
      <t>ショウガクキン</t>
    </rPh>
    <phoneticPr fontId="11"/>
  </si>
  <si>
    <t>世界自然遺産屋久島山岳部環境保全基金</t>
    <rPh sb="0" eb="2">
      <t>セカイ</t>
    </rPh>
    <rPh sb="2" eb="4">
      <t>シゼン</t>
    </rPh>
    <rPh sb="4" eb="6">
      <t>イサン</t>
    </rPh>
    <rPh sb="6" eb="9">
      <t>ヤクシマ</t>
    </rPh>
    <rPh sb="9" eb="11">
      <t>サンガク</t>
    </rPh>
    <rPh sb="11" eb="12">
      <t>ブ</t>
    </rPh>
    <rPh sb="12" eb="14">
      <t>カンキョウ</t>
    </rPh>
    <rPh sb="14" eb="16">
      <t>ホゼン</t>
    </rPh>
    <rPh sb="16" eb="18">
      <t>キキン</t>
    </rPh>
    <phoneticPr fontId="11"/>
  </si>
  <si>
    <t>未来を担う人材育成基金</t>
    <rPh sb="0" eb="2">
      <t>ミライ</t>
    </rPh>
    <rPh sb="3" eb="4">
      <t>ニナ</t>
    </rPh>
    <rPh sb="5" eb="7">
      <t>ジンザイ</t>
    </rPh>
    <rPh sb="7" eb="9">
      <t>イクセイ</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</si>
  <si>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</si>
  <si>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</si>
  <si>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</si>
  <si>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</si>
  <si>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</si>
  <si>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</si>
  <si>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</si>
  <si>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</si>
  <si>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</si>
  <si>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xml:space="preserve">
　実質公債費比率、将来負担比率ともに類似団体と比較して高い数値となっているが、グラフの推移をみると年々数値</t>
    </r>
    <r>
      <rPr>
        <sz val="11"/>
        <rFont val="ＭＳ Ｐゴシック"/>
        <family val="3"/>
        <charset val="128"/>
      </rPr>
      <t>が</t>
    </r>
    <r>
      <rPr>
        <sz val="11"/>
        <color indexed="8"/>
        <rFont val="ＭＳ Ｐゴシック"/>
        <family val="3"/>
        <charset val="128"/>
      </rPr>
      <t>改善されてきていることが読み取れる。
　策定済みの「公共施設等総合管理計画」及び策定中の個別計画を基に、歳出削減や新規地方債発行額の抑制などを行い、無理のない範囲で進めて行くことで数値の改善を図っていく。</t>
    </r>
    <rPh sb="2" eb="4">
      <t>ジッシツ</t>
    </rPh>
    <rPh sb="4" eb="7">
      <t>コウサイヒ</t>
    </rPh>
    <rPh sb="7" eb="9">
      <t>ヒリツ</t>
    </rPh>
    <rPh sb="10" eb="12">
      <t>ショウライ</t>
    </rPh>
    <rPh sb="12" eb="14">
      <t>フタン</t>
    </rPh>
    <rPh sb="14" eb="16">
      <t>ヒリツ</t>
    </rPh>
    <rPh sb="19" eb="21">
      <t>ルイジ</t>
    </rPh>
    <rPh sb="21" eb="23">
      <t>ダンタイ</t>
    </rPh>
    <rPh sb="24" eb="26">
      <t>ヒカク</t>
    </rPh>
    <rPh sb="28" eb="29">
      <t>タカ</t>
    </rPh>
    <rPh sb="30" eb="32">
      <t>スウチ</t>
    </rPh>
    <rPh sb="44" eb="46">
      <t>スイイ</t>
    </rPh>
    <rPh sb="50" eb="52">
      <t>ネンネン</t>
    </rPh>
    <rPh sb="52" eb="54">
      <t>スウチ</t>
    </rPh>
    <rPh sb="55" eb="57">
      <t>カイゼン</t>
    </rPh>
    <rPh sb="67" eb="68">
      <t>ヨ</t>
    </rPh>
    <rPh sb="69" eb="70">
      <t>ト</t>
    </rPh>
    <rPh sb="75" eb="77">
      <t>サクテイ</t>
    </rPh>
    <rPh sb="77" eb="78">
      <t>ズ</t>
    </rPh>
    <rPh sb="81" eb="83">
      <t>コウキョウ</t>
    </rPh>
    <rPh sb="83" eb="85">
      <t>シセツ</t>
    </rPh>
    <rPh sb="85" eb="86">
      <t>トウ</t>
    </rPh>
    <rPh sb="86" eb="88">
      <t>ソウゴウ</t>
    </rPh>
    <rPh sb="88" eb="90">
      <t>カンリ</t>
    </rPh>
    <rPh sb="90" eb="92">
      <t>ケイカク</t>
    </rPh>
    <rPh sb="93" eb="94">
      <t>オヨ</t>
    </rPh>
    <rPh sb="95" eb="98">
      <t>サクテイチュウ</t>
    </rPh>
    <rPh sb="99" eb="101">
      <t>コベツ</t>
    </rPh>
    <rPh sb="101" eb="103">
      <t>ケイカク</t>
    </rPh>
    <rPh sb="104" eb="105">
      <t>モト</t>
    </rPh>
    <rPh sb="107" eb="109">
      <t>サイシュツ</t>
    </rPh>
    <rPh sb="109" eb="111">
      <t>サクゲン</t>
    </rPh>
    <rPh sb="112" eb="114">
      <t>シンキ</t>
    </rPh>
    <rPh sb="114" eb="117">
      <t>チホウサイ</t>
    </rPh>
    <rPh sb="117" eb="120">
      <t>ハッコウガク</t>
    </rPh>
    <rPh sb="121" eb="123">
      <t>ヨクセイ</t>
    </rPh>
    <rPh sb="126" eb="127">
      <t>オコナ</t>
    </rPh>
    <rPh sb="129" eb="131">
      <t>ムリ</t>
    </rPh>
    <rPh sb="137" eb="138">
      <t>スス</t>
    </rPh>
    <rPh sb="140" eb="141">
      <t>イ</t>
    </rPh>
    <rPh sb="145" eb="147">
      <t>スウチ</t>
    </rPh>
    <rPh sb="148" eb="150">
      <t>カイゼン</t>
    </rPh>
    <rPh sb="151" eb="152">
      <t>ハカ</t>
    </rPh>
    <phoneticPr fontId="5"/>
  </si>
  <si>
    <t>実質公債費比率</t>
    <phoneticPr fontId="5"/>
  </si>
  <si>
    <t xml:space="preserve"> </t>
    <phoneticPr fontId="5"/>
  </si>
  <si>
    <t>　将来負担比率は前年度と比較して12.5％減少しているが、類似団体に比べ、依然として高い水準となっている。
　有形固定資産減価償却率も、地理的な要因で公民館や公営住宅など公共施設の数が多く、老朽化が進んでいるため、類似団体と比較して11.5％高くなっている。
　今後は平成28年3月に策定した「屋久島町公共施設等総合管理計画」に基づき、施設の更新や除去を行っていく。
　また、施設の複合化についても一時的な将来負担比率の増加が見込まれるが、今後の経費節減に繋がることから、積極的に検討し進めていく。</t>
    <rPh sb="1" eb="3">
      <t>ショウライ</t>
    </rPh>
    <rPh sb="3" eb="5">
      <t>フタン</t>
    </rPh>
    <rPh sb="5" eb="7">
      <t>ヒリツ</t>
    </rPh>
    <rPh sb="8" eb="11">
      <t>ゼンネンド</t>
    </rPh>
    <rPh sb="12" eb="14">
      <t>ヒカク</t>
    </rPh>
    <rPh sb="21" eb="23">
      <t>ゲンショウ</t>
    </rPh>
    <rPh sb="29" eb="31">
      <t>ルイジ</t>
    </rPh>
    <rPh sb="31" eb="33">
      <t>ダンタイ</t>
    </rPh>
    <rPh sb="34" eb="35">
      <t>クラ</t>
    </rPh>
    <rPh sb="37" eb="39">
      <t>イゼン</t>
    </rPh>
    <rPh sb="42" eb="43">
      <t>タカ</t>
    </rPh>
    <rPh sb="44" eb="46">
      <t>スイジュン</t>
    </rPh>
    <rPh sb="55" eb="57">
      <t>ユウケイ</t>
    </rPh>
    <rPh sb="57" eb="59">
      <t>コテイ</t>
    </rPh>
    <rPh sb="59" eb="61">
      <t>シサン</t>
    </rPh>
    <rPh sb="61" eb="63">
      <t>ゲンカ</t>
    </rPh>
    <rPh sb="63" eb="65">
      <t>ショウキャク</t>
    </rPh>
    <rPh sb="65" eb="66">
      <t>リツ</t>
    </rPh>
    <rPh sb="68" eb="71">
      <t>チリテキ</t>
    </rPh>
    <rPh sb="72" eb="74">
      <t>ヨウイン</t>
    </rPh>
    <rPh sb="75" eb="78">
      <t>コウミンカン</t>
    </rPh>
    <rPh sb="79" eb="81">
      <t>コウエイ</t>
    </rPh>
    <rPh sb="81" eb="83">
      <t>ジュウタク</t>
    </rPh>
    <rPh sb="85" eb="87">
      <t>コウキョウ</t>
    </rPh>
    <rPh sb="87" eb="89">
      <t>シセツ</t>
    </rPh>
    <rPh sb="90" eb="91">
      <t>カズ</t>
    </rPh>
    <rPh sb="92" eb="93">
      <t>オオ</t>
    </rPh>
    <rPh sb="95" eb="98">
      <t>ロウキュウカ</t>
    </rPh>
    <rPh sb="99" eb="100">
      <t>スス</t>
    </rPh>
    <rPh sb="107" eb="109">
      <t>ルイジ</t>
    </rPh>
    <rPh sb="109" eb="111">
      <t>ダンタイ</t>
    </rPh>
    <rPh sb="112" eb="114">
      <t>ヒカク</t>
    </rPh>
    <rPh sb="121" eb="122">
      <t>タカ</t>
    </rPh>
    <rPh sb="131" eb="133">
      <t>コンゴ</t>
    </rPh>
    <rPh sb="134" eb="136">
      <t>ヘイセイ</t>
    </rPh>
    <rPh sb="138" eb="139">
      <t>ネン</t>
    </rPh>
    <rPh sb="140" eb="141">
      <t>ガツ</t>
    </rPh>
    <rPh sb="142" eb="144">
      <t>サクテイ</t>
    </rPh>
    <rPh sb="147" eb="150">
      <t>ヤクシマ</t>
    </rPh>
    <rPh sb="150" eb="151">
      <t>チョウ</t>
    </rPh>
    <rPh sb="151" eb="153">
      <t>コウキョウ</t>
    </rPh>
    <rPh sb="153" eb="155">
      <t>シセツ</t>
    </rPh>
    <rPh sb="155" eb="156">
      <t>トウ</t>
    </rPh>
    <rPh sb="156" eb="158">
      <t>ソウゴウ</t>
    </rPh>
    <rPh sb="158" eb="160">
      <t>カンリ</t>
    </rPh>
    <rPh sb="160" eb="162">
      <t>ケイカク</t>
    </rPh>
    <rPh sb="164" eb="165">
      <t>モト</t>
    </rPh>
    <rPh sb="168" eb="170">
      <t>シセツ</t>
    </rPh>
    <rPh sb="171" eb="173">
      <t>コウシン</t>
    </rPh>
    <rPh sb="174" eb="176">
      <t>ジョキョ</t>
    </rPh>
    <rPh sb="177" eb="178">
      <t>オコナ</t>
    </rPh>
    <rPh sb="188" eb="190">
      <t>シセツ</t>
    </rPh>
    <rPh sb="191" eb="194">
      <t>フクゴウカ</t>
    </rPh>
    <rPh sb="199" eb="202">
      <t>イチジテキ</t>
    </rPh>
    <rPh sb="203" eb="205">
      <t>ショウライ</t>
    </rPh>
    <rPh sb="205" eb="207">
      <t>フタン</t>
    </rPh>
    <rPh sb="207" eb="209">
      <t>ヒリツ</t>
    </rPh>
    <rPh sb="210" eb="212">
      <t>ゾウカ</t>
    </rPh>
    <rPh sb="213" eb="215">
      <t>ミコ</t>
    </rPh>
    <rPh sb="220" eb="222">
      <t>コンゴ</t>
    </rPh>
    <rPh sb="223" eb="225">
      <t>ケイヒ</t>
    </rPh>
    <rPh sb="225" eb="227">
      <t>セツゲン</t>
    </rPh>
    <rPh sb="228" eb="229">
      <t>ツナ</t>
    </rPh>
    <rPh sb="236" eb="239">
      <t>セッキョクテキ</t>
    </rPh>
    <rPh sb="240" eb="242">
      <t>ケントウ</t>
    </rPh>
    <rPh sb="243" eb="244">
      <t>スス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</si>
</sst>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BB80-412B-87F8-B29BF43932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87051</c:v>
                </c:pt>
                <c:pt idx="1">
                  <c:v>84361</c:v>
                </c:pt>
                <c:pt idx="2">
                  <c:v>68748</c:v>
                </c:pt>
                <c:pt idx="3">
                  <c:v>96569</c:v>
                </c:pt>
                <c:pt idx="4">
                  <c:v>149029</c:v>
                </c:pt>
              </c:numCache>
            </c:numRef>
          </c:val>
          <c:smooth val="0"/>
          <c:extLst>
            <c:ext xmlns:c16="http://schemas.microsoft.com/office/drawing/2014/chart" uri="{C3380CC4-5D6E-409C-BE32-E72D297353CC}">
              <c16:uniqueId val="{00000001-BB80-412B-87F8-B29BF439329D}"/>
            </c:ext>
          </c:extLst>
        </c:ser>
        <c:dLbls>
          <c:showLegendKey val="0"/>
          <c:showVal val="0"/>
          <c:showCatName val="0"/>
          <c:showSerName val="0"/>
          <c:showPercent val="0"/>
          <c:showBubbleSize val="0"/>
        </c:dLbls>
        <c:marker val="1"/>
        <c:smooth val="0"/>
        <c:axId val="32965376"/>
        <c:axId val="32967296"/>
      </c:lineChart>
      <c:catAx>
        <c:axId val="32965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67296"/>
        <c:crosses val="autoZero"/>
        <c:auto val="1"/>
        <c:lblAlgn val="ctr"/>
        <c:lblOffset val="100"/>
        <c:tickLblSkip val="1"/>
        <c:tickMarkSkip val="1"/>
        <c:noMultiLvlLbl val="0"/>
      </c:catAx>
      <c:valAx>
        <c:axId val="329672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65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6.43</c:v>
                </c:pt>
                <c:pt idx="1">
                  <c:v>4.7</c:v>
                </c:pt>
                <c:pt idx="2">
                  <c:v>7.76</c:v>
                </c:pt>
                <c:pt idx="3">
                  <c:v>6.66</c:v>
                </c:pt>
                <c:pt idx="4">
                  <c:v>5.6</c:v>
                </c:pt>
              </c:numCache>
            </c:numRef>
          </c:val>
          <c:extLst>
            <c:ext xmlns:c16="http://schemas.microsoft.com/office/drawing/2014/chart" uri="{C3380CC4-5D6E-409C-BE32-E72D297353CC}">
              <c16:uniqueId val="{00000000-D08E-4A03-B9BC-1E80DA35C2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21.8</c:v>
                </c:pt>
                <c:pt idx="1">
                  <c:v>24.53</c:v>
                </c:pt>
                <c:pt idx="2">
                  <c:v>26.25</c:v>
                </c:pt>
                <c:pt idx="3">
                  <c:v>34.270000000000003</c:v>
                </c:pt>
                <c:pt idx="4">
                  <c:v>36.99</c:v>
                </c:pt>
              </c:numCache>
            </c:numRef>
          </c:val>
          <c:extLst>
            <c:ext xmlns:c16="http://schemas.microsoft.com/office/drawing/2014/chart" uri="{C3380CC4-5D6E-409C-BE32-E72D297353CC}">
              <c16:uniqueId val="{00000001-D08E-4A03-B9BC-1E80DA35C2B3}"/>
            </c:ext>
          </c:extLst>
        </c:ser>
        <c:dLbls>
          <c:showLegendKey val="0"/>
          <c:showVal val="0"/>
          <c:showCatName val="0"/>
          <c:showSerName val="0"/>
          <c:showPercent val="0"/>
          <c:showBubbleSize val="0"/>
        </c:dLbls>
        <c:gapWidth val="250"/>
        <c:overlap val="100"/>
        <c:axId val="101842304"/>
        <c:axId val="10184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6.44</c:v>
                </c:pt>
                <c:pt idx="1">
                  <c:v>0.19</c:v>
                </c:pt>
                <c:pt idx="2">
                  <c:v>5.12</c:v>
                </c:pt>
                <c:pt idx="3">
                  <c:v>6.49</c:v>
                </c:pt>
                <c:pt idx="4">
                  <c:v>2.9</c:v>
                </c:pt>
              </c:numCache>
            </c:numRef>
          </c:val>
          <c:smooth val="0"/>
          <c:extLst>
            <c:ext xmlns:c16="http://schemas.microsoft.com/office/drawing/2014/chart" uri="{C3380CC4-5D6E-409C-BE32-E72D297353CC}">
              <c16:uniqueId val="{00000002-D08E-4A03-B9BC-1E80DA35C2B3}"/>
            </c:ext>
          </c:extLst>
        </c:ser>
        <c:dLbls>
          <c:showLegendKey val="0"/>
          <c:showVal val="0"/>
          <c:showCatName val="0"/>
          <c:showSerName val="0"/>
          <c:showPercent val="0"/>
          <c:showBubbleSize val="0"/>
        </c:dLbls>
        <c:marker val="1"/>
        <c:smooth val="0"/>
        <c:axId val="101842304"/>
        <c:axId val="101841536"/>
      </c:lineChart>
      <c:catAx>
        <c:axId val="1018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841536"/>
        <c:crosses val="autoZero"/>
        <c:auto val="1"/>
        <c:lblAlgn val="ctr"/>
        <c:lblOffset val="100"/>
        <c:tickLblSkip val="1"/>
        <c:tickMarkSkip val="1"/>
        <c:noMultiLvlLbl val="0"/>
      </c:catAx>
      <c:valAx>
        <c:axId val="10184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8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DF-4EAC-80D1-5D75276B03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DF-4EAC-80D1-5D75276B037B}"/>
            </c:ext>
          </c:extLst>
        </c:ser>
        <c:ser>
          <c:idx val="2"/>
          <c:order val="2"/>
          <c:tx>
            <c:strRef>
              <c:f>データシート!$A$29</c:f>
              <c:strCache>
                <c:ptCount val="1"/>
                <c:pt idx="0">
                  <c:v>屋久島町船舶事業特別会計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0DF-4EAC-80D1-5D75276B037B}"/>
            </c:ext>
          </c:extLst>
        </c:ser>
        <c:ser>
          <c:idx val="3"/>
          <c:order val="3"/>
          <c:tx>
            <c:strRef>
              <c:f>データシート!$A$30</c:f>
              <c:strCache>
                <c:ptCount val="1"/>
                <c:pt idx="0">
                  <c:v>屋久島町農業集落排水事業特別会計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0DF-4EAC-80D1-5D75276B037B}"/>
            </c:ext>
          </c:extLst>
        </c:ser>
        <c:ser>
          <c:idx val="4"/>
          <c:order val="4"/>
          <c:tx>
            <c:strRef>
              <c:f>データシート!$A$31</c:f>
              <c:strCache>
                <c:ptCount val="1"/>
                <c:pt idx="0">
                  <c:v>屋久島町簡易水道事業特別会計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0DF-4EAC-80D1-5D75276B037B}"/>
            </c:ext>
          </c:extLst>
        </c:ser>
        <c:ser>
          <c:idx val="5"/>
          <c:order val="5"/>
          <c:tx>
            <c:strRef>
              <c:f>データシート!$A$32</c:f>
              <c:strCache>
                <c:ptCount val="1"/>
                <c:pt idx="0">
                  <c:v>屋久島町後期高齢者医療事業特別会計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0DF-4EAC-80D1-5D75276B037B}"/>
            </c:ext>
          </c:extLst>
        </c:ser>
        <c:ser>
          <c:idx val="6"/>
          <c:order val="6"/>
          <c:tx>
            <c:strRef>
              <c:f>データシート!$A$33</c:f>
              <c:strCache>
                <c:ptCount val="1"/>
                <c:pt idx="0">
                  <c:v>屋久島町国民健康保険事業特別会計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50DF-4EAC-80D1-5D75276B037B}"/>
            </c:ext>
          </c:extLst>
        </c:ser>
        <c:ser>
          <c:idx val="7"/>
          <c:order val="7"/>
          <c:tx>
            <c:strRef>
              <c:f>データシート!$A$34</c:f>
              <c:strCache>
                <c:ptCount val="1"/>
                <c:pt idx="0">
                  <c:v>屋久島町診療所事業特別会計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50DF-4EAC-80D1-5D75276B037B}"/>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0.48</c:v>
                </c:pt>
                <c:pt idx="2">
                  <c:v>#N/A</c:v>
                </c:pt>
                <c:pt idx="3">
                  <c:v>0.4</c:v>
                </c:pt>
                <c:pt idx="4">
                  <c:v>#N/A</c:v>
                </c:pt>
                <c:pt idx="5">
                  <c:v>0.6</c:v>
                </c:pt>
                <c:pt idx="6">
                  <c:v>#N/A</c:v>
                </c:pt>
                <c:pt idx="7">
                  <c:v>0.85</c:v>
                </c:pt>
                <c:pt idx="8">
                  <c:v>#N/A</c:v>
                </c:pt>
                <c:pt idx="9">
                  <c:v>0.65</c:v>
                </c:pt>
              </c:numCache>
            </c:numRef>
          </c:val>
          <c:extLst>
            <c:ext xmlns:c16="http://schemas.microsoft.com/office/drawing/2014/chart" uri="{C3380CC4-5D6E-409C-BE32-E72D297353CC}">
              <c16:uniqueId val="{00000008-50DF-4EAC-80D1-5D75276B037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6.42</c:v>
                </c:pt>
                <c:pt idx="2">
                  <c:v>#N/A</c:v>
                </c:pt>
                <c:pt idx="3">
                  <c:v>4.6900000000000004</c:v>
                </c:pt>
                <c:pt idx="4">
                  <c:v>#N/A</c:v>
                </c:pt>
                <c:pt idx="5">
                  <c:v>7.76</c:v>
                </c:pt>
                <c:pt idx="6">
                  <c:v>#N/A</c:v>
                </c:pt>
                <c:pt idx="7">
                  <c:v>6.65</c:v>
                </c:pt>
                <c:pt idx="8">
                  <c:v>#N/A</c:v>
                </c:pt>
                <c:pt idx="9">
                  <c:v>5.59</c:v>
                </c:pt>
              </c:numCache>
            </c:numRef>
          </c:val>
          <c:extLst>
            <c:ext xmlns:c16="http://schemas.microsoft.com/office/drawing/2014/chart" uri="{C3380CC4-5D6E-409C-BE32-E72D297353CC}">
              <c16:uniqueId val="{00000009-50DF-4EAC-80D1-5D75276B037B}"/>
            </c:ext>
          </c:extLst>
        </c:ser>
        <c:dLbls>
          <c:showLegendKey val="0"/>
          <c:showVal val="0"/>
          <c:showCatName val="0"/>
          <c:showSerName val="0"/>
          <c:showPercent val="0"/>
          <c:showBubbleSize val="0"/>
        </c:dLbls>
        <c:gapWidth val="150"/>
        <c:overlap val="100"/>
        <c:axId val="39113088"/>
        <c:axId val="39114624"/>
      </c:barChart>
      <c:catAx>
        <c:axId val="391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14624"/>
        <c:crosses val="autoZero"/>
        <c:auto val="1"/>
        <c:lblAlgn val="ctr"/>
        <c:lblOffset val="100"/>
        <c:tickLblSkip val="1"/>
        <c:tickMarkSkip val="1"/>
        <c:noMultiLvlLbl val="0"/>
      </c:catAx>
      <c:valAx>
        <c:axId val="39114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1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1238</c:v>
                </c:pt>
                <c:pt idx="5">
                  <c:v>1175</c:v>
                </c:pt>
                <c:pt idx="8">
                  <c:v>1169</c:v>
                </c:pt>
                <c:pt idx="11">
                  <c:v>1132</c:v>
                </c:pt>
                <c:pt idx="14">
                  <c:v>1142</c:v>
                </c:pt>
              </c:numCache>
            </c:numRef>
          </c:val>
          <c:extLst>
            <c:ext xmlns:c16="http://schemas.microsoft.com/office/drawing/2014/chart" uri="{C3380CC4-5D6E-409C-BE32-E72D297353CC}">
              <c16:uniqueId val="{00000000-1549-44BB-BC03-7E009257E19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49-44BB-BC03-7E009257E19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80</c:v>
                </c:pt>
                <c:pt idx="3">
                  <c:v>80</c:v>
                </c:pt>
                <c:pt idx="6">
                  <c:v>80</c:v>
                </c:pt>
                <c:pt idx="9">
                  <c:v>80</c:v>
                </c:pt>
                <c:pt idx="12">
                  <c:v>80</c:v>
                </c:pt>
              </c:numCache>
            </c:numRef>
          </c:val>
          <c:extLst>
            <c:ext xmlns:c16="http://schemas.microsoft.com/office/drawing/2014/chart" uri="{C3380CC4-5D6E-409C-BE32-E72D297353CC}">
              <c16:uniqueId val="{00000002-1549-44BB-BC03-7E009257E19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3-1549-44BB-BC03-7E009257E19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150</c:v>
                </c:pt>
                <c:pt idx="3">
                  <c:v>144</c:v>
                </c:pt>
                <c:pt idx="6">
                  <c:v>138</c:v>
                </c:pt>
                <c:pt idx="9">
                  <c:v>130</c:v>
                </c:pt>
                <c:pt idx="12">
                  <c:v>139</c:v>
                </c:pt>
              </c:numCache>
            </c:numRef>
          </c:val>
          <c:extLst>
            <c:ext xmlns:c16="http://schemas.microsoft.com/office/drawing/2014/chart" uri="{C3380CC4-5D6E-409C-BE32-E72D297353CC}">
              <c16:uniqueId val="{00000004-1549-44BB-BC03-7E009257E19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49-44BB-BC03-7E009257E19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49-44BB-BC03-7E009257E19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1810</c:v>
                </c:pt>
                <c:pt idx="3">
                  <c:v>1691</c:v>
                </c:pt>
                <c:pt idx="6">
                  <c:v>1635</c:v>
                </c:pt>
                <c:pt idx="9">
                  <c:v>1615</c:v>
                </c:pt>
                <c:pt idx="12">
                  <c:v>1606</c:v>
                </c:pt>
              </c:numCache>
            </c:numRef>
          </c:val>
          <c:extLst>
            <c:ext xmlns:c16="http://schemas.microsoft.com/office/drawing/2014/chart" uri="{C3380CC4-5D6E-409C-BE32-E72D297353CC}">
              <c16:uniqueId val="{00000007-1549-44BB-BC03-7E009257E196}"/>
            </c:ext>
          </c:extLst>
        </c:ser>
        <c:dLbls>
          <c:showLegendKey val="0"/>
          <c:showVal val="0"/>
          <c:showCatName val="0"/>
          <c:showSerName val="0"/>
          <c:showPercent val="0"/>
          <c:showBubbleSize val="0"/>
        </c:dLbls>
        <c:gapWidth val="100"/>
        <c:overlap val="100"/>
        <c:axId val="103251328"/>
        <c:axId val="103265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808</c:v>
                </c:pt>
                <c:pt idx="2">
                  <c:v>#N/A</c:v>
                </c:pt>
                <c:pt idx="3">
                  <c:v>#N/A</c:v>
                </c:pt>
                <c:pt idx="4">
                  <c:v>740</c:v>
                </c:pt>
                <c:pt idx="5">
                  <c:v>#N/A</c:v>
                </c:pt>
                <c:pt idx="6">
                  <c:v>#N/A</c:v>
                </c:pt>
                <c:pt idx="7">
                  <c:v>684</c:v>
                </c:pt>
                <c:pt idx="8">
                  <c:v>#N/A</c:v>
                </c:pt>
                <c:pt idx="9">
                  <c:v>#N/A</c:v>
                </c:pt>
                <c:pt idx="10">
                  <c:v>693</c:v>
                </c:pt>
                <c:pt idx="11">
                  <c:v>#N/A</c:v>
                </c:pt>
                <c:pt idx="12">
                  <c:v>#N/A</c:v>
                </c:pt>
                <c:pt idx="13">
                  <c:v>683</c:v>
                </c:pt>
                <c:pt idx="14">
                  <c:v>#N/A</c:v>
                </c:pt>
              </c:numCache>
            </c:numRef>
          </c:val>
          <c:smooth val="0"/>
          <c:extLst>
            <c:ext xmlns:c16="http://schemas.microsoft.com/office/drawing/2014/chart" uri="{C3380CC4-5D6E-409C-BE32-E72D297353CC}">
              <c16:uniqueId val="{00000008-1549-44BB-BC03-7E009257E196}"/>
            </c:ext>
          </c:extLst>
        </c:ser>
        <c:dLbls>
          <c:showLegendKey val="0"/>
          <c:showVal val="0"/>
          <c:showCatName val="0"/>
          <c:showSerName val="0"/>
          <c:showPercent val="0"/>
          <c:showBubbleSize val="0"/>
        </c:dLbls>
        <c:marker val="1"/>
        <c:smooth val="0"/>
        <c:axId val="103251328"/>
        <c:axId val="103265792"/>
      </c:lineChart>
      <c:catAx>
        <c:axId val="10325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65792"/>
        <c:crosses val="autoZero"/>
        <c:auto val="1"/>
        <c:lblAlgn val="ctr"/>
        <c:lblOffset val="100"/>
        <c:tickLblSkip val="1"/>
        <c:tickMarkSkip val="1"/>
        <c:noMultiLvlLbl val="0"/>
      </c:catAx>
      <c:valAx>
        <c:axId val="103265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5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9762</c:v>
                </c:pt>
                <c:pt idx="5">
                  <c:v>9726</c:v>
                </c:pt>
                <c:pt idx="8">
                  <c:v>9428</c:v>
                </c:pt>
                <c:pt idx="11">
                  <c:v>9411</c:v>
                </c:pt>
                <c:pt idx="14">
                  <c:v>9306</c:v>
                </c:pt>
              </c:numCache>
            </c:numRef>
          </c:val>
          <c:extLst>
            <c:ext xmlns:c16="http://schemas.microsoft.com/office/drawing/2014/chart" uri="{C3380CC4-5D6E-409C-BE32-E72D297353CC}">
              <c16:uniqueId val="{00000000-BAE3-4116-9A19-FF72BD2A2F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754</c:v>
                </c:pt>
                <c:pt idx="5">
                  <c:v>636</c:v>
                </c:pt>
                <c:pt idx="8">
                  <c:v>535</c:v>
                </c:pt>
                <c:pt idx="11">
                  <c:v>442</c:v>
                </c:pt>
                <c:pt idx="14">
                  <c:v>381</c:v>
                </c:pt>
              </c:numCache>
            </c:numRef>
          </c:val>
          <c:extLst>
            <c:ext xmlns:c16="http://schemas.microsoft.com/office/drawing/2014/chart" uri="{C3380CC4-5D6E-409C-BE32-E72D297353CC}">
              <c16:uniqueId val="{00000001-BAE3-4116-9A19-FF72BD2A2F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1913</c:v>
                </c:pt>
                <c:pt idx="5">
                  <c:v>2140</c:v>
                </c:pt>
                <c:pt idx="8">
                  <c:v>2595</c:v>
                </c:pt>
                <c:pt idx="11">
                  <c:v>3295</c:v>
                </c:pt>
                <c:pt idx="14">
                  <c:v>3852</c:v>
                </c:pt>
              </c:numCache>
            </c:numRef>
          </c:val>
          <c:extLst>
            <c:ext xmlns:c16="http://schemas.microsoft.com/office/drawing/2014/chart" uri="{C3380CC4-5D6E-409C-BE32-E72D297353CC}">
              <c16:uniqueId val="{00000002-BAE3-4116-9A19-FF72BD2A2F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E3-4116-9A19-FF72BD2A2F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E3-4116-9A19-FF72BD2A2F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5-BAE3-4116-9A19-FF72BD2A2F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1109</c:v>
                </c:pt>
                <c:pt idx="3">
                  <c:v>952</c:v>
                </c:pt>
                <c:pt idx="6">
                  <c:v>820</c:v>
                </c:pt>
                <c:pt idx="9">
                  <c:v>773</c:v>
                </c:pt>
                <c:pt idx="12">
                  <c:v>638</c:v>
                </c:pt>
              </c:numCache>
            </c:numRef>
          </c:val>
          <c:extLst>
            <c:ext xmlns:c16="http://schemas.microsoft.com/office/drawing/2014/chart" uri="{C3380CC4-5D6E-409C-BE32-E72D297353CC}">
              <c16:uniqueId val="{00000006-BAE3-4116-9A19-FF72BD2A2F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AE3-4116-9A19-FF72BD2A2F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1702</c:v>
                </c:pt>
                <c:pt idx="3">
                  <c:v>1648</c:v>
                </c:pt>
                <c:pt idx="6">
                  <c:v>1563</c:v>
                </c:pt>
                <c:pt idx="9">
                  <c:v>1466</c:v>
                </c:pt>
                <c:pt idx="12">
                  <c:v>1443</c:v>
                </c:pt>
              </c:numCache>
            </c:numRef>
          </c:val>
          <c:extLst>
            <c:ext xmlns:c16="http://schemas.microsoft.com/office/drawing/2014/chart" uri="{C3380CC4-5D6E-409C-BE32-E72D297353CC}">
              <c16:uniqueId val="{00000008-BAE3-4116-9A19-FF72BD2A2F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627</c:v>
                </c:pt>
                <c:pt idx="3">
                  <c:v>547</c:v>
                </c:pt>
                <c:pt idx="6">
                  <c:v>467</c:v>
                </c:pt>
                <c:pt idx="9">
                  <c:v>387</c:v>
                </c:pt>
                <c:pt idx="12">
                  <c:v>307</c:v>
                </c:pt>
              </c:numCache>
            </c:numRef>
          </c:val>
          <c:extLst>
            <c:ext xmlns:c16="http://schemas.microsoft.com/office/drawing/2014/chart" uri="{C3380CC4-5D6E-409C-BE32-E72D297353CC}">
              <c16:uniqueId val="{00000009-BAE3-4116-9A19-FF72BD2A2F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13744</c:v>
                </c:pt>
                <c:pt idx="3">
                  <c:v>13457</c:v>
                </c:pt>
                <c:pt idx="6">
                  <c:v>12767</c:v>
                </c:pt>
                <c:pt idx="9">
                  <c:v>12159</c:v>
                </c:pt>
                <c:pt idx="12">
                  <c:v>12213</c:v>
                </c:pt>
              </c:numCache>
            </c:numRef>
          </c:val>
          <c:extLst>
            <c:ext xmlns:c16="http://schemas.microsoft.com/office/drawing/2014/chart" uri="{C3380CC4-5D6E-409C-BE32-E72D297353CC}">
              <c16:uniqueId val="{0000000A-BAE3-4116-9A19-FF72BD2A2FD3}"/>
            </c:ext>
          </c:extLst>
        </c:ser>
        <c:dLbls>
          <c:showLegendKey val="0"/>
          <c:showVal val="0"/>
          <c:showCatName val="0"/>
          <c:showSerName val="0"/>
          <c:showPercent val="0"/>
          <c:showBubbleSize val="0"/>
        </c:dLbls>
        <c:gapWidth val="100"/>
        <c:overlap val="100"/>
        <c:axId val="103381632"/>
        <c:axId val="103383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4754</c:v>
                </c:pt>
                <c:pt idx="2">
                  <c:v>#N/A</c:v>
                </c:pt>
                <c:pt idx="3">
                  <c:v>#N/A</c:v>
                </c:pt>
                <c:pt idx="4">
                  <c:v>4101</c:v>
                </c:pt>
                <c:pt idx="5">
                  <c:v>#N/A</c:v>
                </c:pt>
                <c:pt idx="6">
                  <c:v>#N/A</c:v>
                </c:pt>
                <c:pt idx="7">
                  <c:v>3058</c:v>
                </c:pt>
                <c:pt idx="8">
                  <c:v>#N/A</c:v>
                </c:pt>
                <c:pt idx="9">
                  <c:v>#N/A</c:v>
                </c:pt>
                <c:pt idx="10">
                  <c:v>1638</c:v>
                </c:pt>
                <c:pt idx="11">
                  <c:v>#N/A</c:v>
                </c:pt>
                <c:pt idx="12">
                  <c:v>#N/A</c:v>
                </c:pt>
                <c:pt idx="13">
                  <c:v>1064</c:v>
                </c:pt>
                <c:pt idx="14">
                  <c:v>#N/A</c:v>
                </c:pt>
              </c:numCache>
            </c:numRef>
          </c:val>
          <c:smooth val="0"/>
          <c:extLst>
            <c:ext xmlns:c16="http://schemas.microsoft.com/office/drawing/2014/chart" uri="{C3380CC4-5D6E-409C-BE32-E72D297353CC}">
              <c16:uniqueId val="{0000000B-BAE3-4116-9A19-FF72BD2A2FD3}"/>
            </c:ext>
          </c:extLst>
        </c:ser>
        <c:dLbls>
          <c:showLegendKey val="0"/>
          <c:showVal val="0"/>
          <c:showCatName val="0"/>
          <c:showSerName val="0"/>
          <c:showPercent val="0"/>
          <c:showBubbleSize val="0"/>
        </c:dLbls>
        <c:marker val="1"/>
        <c:smooth val="0"/>
        <c:axId val="103381632"/>
        <c:axId val="103383808"/>
      </c:lineChart>
      <c:catAx>
        <c:axId val="103381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383808"/>
        <c:crosses val="autoZero"/>
        <c:auto val="1"/>
        <c:lblAlgn val="ctr"/>
        <c:lblOffset val="100"/>
        <c:tickLblSkip val="1"/>
        <c:tickMarkSkip val="1"/>
        <c:noMultiLvlLbl val="0"/>
      </c:catAx>
      <c:valAx>
        <c:axId val="10338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81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1586</c:v>
                </c:pt>
                <c:pt idx="1">
                  <c:v>2045</c:v>
                </c:pt>
                <c:pt idx="2">
                  <c:v>2276</c:v>
                </c:pt>
              </c:numCache>
            </c:numRef>
          </c:val>
          <c:extLst>
            <c:ext xmlns:c16="http://schemas.microsoft.com/office/drawing/2014/chart" uri="{C3380CC4-5D6E-409C-BE32-E72D297353CC}">
              <c16:uniqueId val="{00000000-72E2-4921-9432-FDE72339E4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c:v>
                </c:pt>
                <c:pt idx="1">
                  <c:v>243</c:v>
                </c:pt>
                <c:pt idx="2">
                  <c:v>295</c:v>
                </c:pt>
              </c:numCache>
            </c:numRef>
          </c:val>
          <c:extLst>
            <c:ext xmlns:c16="http://schemas.microsoft.com/office/drawing/2014/chart" uri="{C3380CC4-5D6E-409C-BE32-E72D297353CC}">
              <c16:uniqueId val="{00000001-72E2-4921-9432-FDE72339E4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888</c:v>
                </c:pt>
                <c:pt idx="1">
                  <c:v>984</c:v>
                </c:pt>
                <c:pt idx="2">
                  <c:v>1240</c:v>
                </c:pt>
              </c:numCache>
            </c:numRef>
          </c:val>
          <c:extLst>
            <c:ext xmlns:c16="http://schemas.microsoft.com/office/drawing/2014/chart" uri="{C3380CC4-5D6E-409C-BE32-E72D297353CC}">
              <c16:uniqueId val="{00000002-72E2-4921-9432-FDE72339E48D}"/>
            </c:ext>
          </c:extLst>
        </c:ser>
        <c:dLbls>
          <c:showLegendKey val="0"/>
          <c:showVal val="0"/>
          <c:showCatName val="0"/>
          <c:showSerName val="0"/>
          <c:showPercent val="0"/>
          <c:showBubbleSize val="0"/>
        </c:dLbls>
        <c:gapWidth val="120"/>
        <c:overlap val="100"/>
        <c:axId val="104699776"/>
        <c:axId val="104701312"/>
      </c:barChart>
      <c:catAx>
        <c:axId val="104699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4701312"/>
        <c:crosses val="autoZero"/>
        <c:auto val="1"/>
        <c:lblAlgn val="ctr"/>
        <c:lblOffset val="100"/>
        <c:tickLblSkip val="1"/>
        <c:tickMarkSkip val="1"/>
        <c:noMultiLvlLbl val="0"/>
      </c:catAx>
      <c:valAx>
        <c:axId val="104701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4699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{AE83EC40-3EBB-4CA0-AF7B-F5CB090EC859}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89D-4E59-B0EA-DFFBB5E92D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{B4C17B67-2C10-4CE9-96C8-091CBB5AEA43}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9D-4E59-B0EA-DFFBB5E92D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{07A47B4F-7DB1-4F76-AB49-0A9BBF6DC207}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9D-4E59-B0EA-DFFBB5E92D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{C8B66149-EB57-4557-9C65-69DA87275BDF}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9D-4E59-B0EA-DFFBB5E92D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{87DB005C-AC03-4DD4-ABDA-EB5E083F7FD8}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9D-4E59-B0EA-DFFBB5E92D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{C0008527-9156-4940-84EA-839116E39F22}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89D-4E59-B0EA-DFFBB5E92D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{CE873332-E0BA-439B-A833-B124A0B31BFD}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89D-4E59-B0EA-DFFBB5E92D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{8119E2C4-FD61-4520-8C24-556906B97A87}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89D-4E59-B0EA-DFFBB5E92D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{C6AAC1F9-83E3-4ADE-AFD7-99C92E97BE75}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89D-4E59-B0EA-DFFBB5E92D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63.6</c:v>
                </c:pt>
              </c:numCache>
            </c:numRef>
          </c:xVal>
          <c:yVal>
            <c:numRef>
              <c:f>公会計指標分析・財政指標組合せ分析表!$BP$51:$DC$51</c:f>
              <c:numCache>
                <c:formatCode>#,##0.0;"▲ "#,##0.0</c:formatCode>
                <c:ptCount val="40"/>
                <c:pt idx="24">
                  <c:v>33.4</c:v>
                </c:pt>
              </c:numCache>
            </c:numRef>
          </c:yVal>
          <c:smooth val="0"/>
          <c:extLst>
            <c:ext xmlns:c16="http://schemas.microsoft.com/office/drawing/2014/chart" uri="{C3380CC4-5D6E-409C-BE32-E72D297353CC}">
              <c16:uniqueId val="{00000009-D89D-4E59-B0EA-DFFBB5E92D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{0B0CD1E9-402E-4CED-B02A-A88FE1106EE8}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89D-4E59-B0EA-DFFBB5E92D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{D4A50CED-8E3D-47F1-9401-5820874DAE4A}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9D-4E59-B0EA-DFFBB5E92D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{9B4CDBA4-2C85-4B5C-81A8-F1F4A7C86CF9}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9D-4E59-B0EA-DFFBB5E92D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{1EAA5E60-DE6E-4D31-AF85-117DC5A70921}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9D-4E59-B0EA-DFFBB5E92D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{50F615D3-DEA4-45C8-B519-3212C073B144}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9D-4E59-B0EA-DFFBB5E92D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{2BA51305-1AB7-4B0A-B883-E4BDE9807F2D}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89D-4E59-B0EA-DFFBB5E92DA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{B292716B-D108-4A5C-9E21-E96B0E1878A3}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89D-4E59-B0EA-DFFBB5E92DAB}"/>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{64C9E1DE-7876-446C-B65B-7D35C5FA9418}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89D-4E59-B0EA-DFFBB5E92D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{0B5629EB-F44F-411E-BE07-C7B1929B3109}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89D-4E59-B0EA-DFFBB5E92D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D89D-4E59-B0EA-DFFBB5E92DAB}"/>
            </c:ext>
          </c:extLst>
        </c:ser>
        <c:dLbls>
          <c:showLegendKey val="0"/>
          <c:showVal val="1"/>
          <c:showCatName val="0"/>
          <c:showSerName val="0"/>
          <c:showPercent val="0"/>
          <c:showBubbleSize val="0"/>
        </c:dLbls>
        <c:axId val="112792320"/>
        <c:axId val="112794240"/>
      </c:scatterChart>
      <c:valAx>
        <c:axId val="11279232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94240"/>
        <c:crosses val="autoZero"/>
        <c:crossBetween val="midCat"/>
      </c:valAx>
      <c:valAx>
        <c:axId val="11279424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79232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{7D7D0AC0-AE18-418D-96DF-B7934FADB873}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FB70-4B04-9420-2F9D6A6FF9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{50DA9E00-69B7-4ABD-9890-73644BBA69C0}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70-4B04-9420-2F9D6A6FF9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{4D585015-6559-4A61-A067-138950E23736}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70-4B04-9420-2F9D6A6FF9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{B7DB236D-409D-42AA-AF30-9B1E0298C619}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70-4B04-9420-2F9D6A6FF9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{164DE714-0D25-42F3-BD0D-EB43C71B4288}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70-4B04-9420-2F9D6A6FF9C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{3CD39383-A4AC-4372-85AF-E87F65CCF887}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FB70-4B04-9420-2F9D6A6FF9C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{DD8F02B9-AAA2-47A0-A6AD-0AD664ABF4B7}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FB70-4B04-9420-2F9D6A6FF9CC}"/>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{24125100-5325-49C2-9B2C-0DBB26FCEC16}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FB70-4B04-9420-2F9D6A6FF9CC}"/>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{7BDD009B-D628-4442-A56B-66C18B4CB529}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FB70-4B04-9420-2F9D6A6FF9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16.100000000000001</c:v>
                </c:pt>
                <c:pt idx="16">
                  <c:v>15.1</c:v>
                </c:pt>
                <c:pt idx="24">
                  <c:v>14.4</c:v>
                </c:pt>
                <c:pt idx="32">
                  <c:v>13.8</c:v>
                </c:pt>
              </c:numCache>
            </c:numRef>
          </c:xVal>
          <c:yVal>
            <c:numRef>
              <c:f>公会計指標分析・財政指標組合せ分析表!$BP$73:$DC$73</c:f>
              <c:numCache>
                <c:formatCode>#,##0.0;"▲ "#,##0.0</c:formatCode>
                <c:ptCount val="40"/>
                <c:pt idx="0">
                  <c:v>95.5</c:v>
                </c:pt>
                <c:pt idx="8">
                  <c:v>84.4</c:v>
                </c:pt>
                <c:pt idx="16">
                  <c:v>61.9</c:v>
                </c:pt>
                <c:pt idx="24">
                  <c:v>33.4</c:v>
                </c:pt>
                <c:pt idx="32">
                  <c:v>20.9</c:v>
                </c:pt>
              </c:numCache>
            </c:numRef>
          </c:yVal>
          <c:smooth val="0"/>
          <c:extLst>
            <c:ext xmlns:c16="http://schemas.microsoft.com/office/drawing/2014/chart" uri="{C3380CC4-5D6E-409C-BE32-E72D297353CC}">
              <c16:uniqueId val="{00000009-FB70-4B04-9420-2F9D6A6FF9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{5C6AD62F-7CFC-4FB5-84F2-7DE8A3EF4CE2}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FB70-4B04-9420-2F9D6A6FF9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{A61B1792-6AA6-44AE-9411-D94A17598F83}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70-4B04-9420-2F9D6A6FF9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{14F1A20D-E96A-4C53-B17D-F04DA119FB33}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70-4B04-9420-2F9D6A6FF9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{B6EAA26A-53A7-4EFE-9543-83A742B0F800}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70-4B04-9420-2F9D6A6FF9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{4E9A4403-F126-46D2-A979-E394C7A46D62}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70-4B04-9420-2F9D6A6FF9CC}"/>
                </c:ext>
              </c:extLst>
            </c:dLbl>
            <c:dLbl>
              <c:idx val="8"/>
              <c:layout>
                <c:manualLayout>
                  <c:x val="-2.623127337597297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{B592CF40-D72E-4C22-9AF8-2D5E5FB39022}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FB70-4B04-9420-2F9D6A6FF9CC}"/>
                </c:ext>
              </c:extLst>
            </c:dLbl>
            <c:dLbl>
              <c:idx val="16"/>
              <c:layout>
                <c:manualLayout>
                  <c:x val="-3.716470986224835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{6E6129CE-CC9A-4504-A1B3-7EA17A65A0D0}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FB70-4B04-9420-2F9D6A6FF9CC}"/>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{E7AB3D67-5CF1-40B4-96BF-292061A71560}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FB70-4B04-9420-2F9D6A6FF9CC}"/>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{9B7AB3C9-0DE4-479B-8EAE-5857F3851D2B}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FB70-4B04-9420-2F9D6A6FF9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FB70-4B04-9420-2F9D6A6FF9CC}"/>
            </c:ext>
          </c:extLst>
        </c:ser>
        <c:dLbls>
          <c:showLegendKey val="0"/>
          <c:showVal val="1"/>
          <c:showCatName val="0"/>
          <c:showSerName val="0"/>
          <c:showPercent val="0"/>
          <c:showBubbleSize val="0"/>
        </c:dLbls>
        <c:axId val="111530368"/>
        <c:axId val="111532288"/>
      </c:scatterChart>
      <c:valAx>
        <c:axId val="111530368"/>
        <c:scaling>
          <c:orientation val="minMax"/>
          <c:max val="17.900000000000002"/>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1532288"/>
        <c:crosses val="autoZero"/>
        <c:crossBetween val="midCat"/>
      </c:valAx>
      <c:valAx>
        <c:axId val="111532288"/>
        <c:scaling>
          <c:orientation val="minMax"/>
          <c:max val="11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1530368"/>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人口の減少や全国平均を上回る高齢化率（平成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年９月末 </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33.1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加え、町内に多額の税収を生む大企業がなく、離島であるが故にベッドタウンにもなり得えないこと等により財政基盤が弱く、また、各種事業の財源として辺地対策事業債や過疎対策事業債を多く活用しており、臨時財政対策債償還費も加えた多額の公債費が基準財政需要額を膨らませていること等により、類似団体平均をかなり下回っている。経常経費の徹底的な見直しと抑制、投資的事業の見直しと厳選を実施するとともに、徴収体制の強化による税収確保に努め、財政の健全化を図る。さらに、これまでに引き続き、屋久島町だいすき寄附金（ふるさと納税）の積極的なＰＲによる歳入確保を図る。なお、支所・出張所を６箇所設置しているほか、福祉事務所も設置していることから類似団体に比べて多い職員数を抱えており、これまで定員管理による人件費の抑制に努めてきたところではあるが、これ以上の人員削減は行政運営上、厳しいものがある。本庁舎建設に合わせた組織再編を行い、効率的かつスリムな組織機構に改革を進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15724</xdr:rowOff>
    </xdr:to>
    <xdr:cxnSp macro="">
      <xdr:nvCxnSpPr>
        <xdr:cNvPr id="76" name="直線コネクタ 75"/>
        <xdr:cNvCxnSpPr/>
      </xdr:nvCxnSpPr>
      <xdr:spPr>
        <a:xfrm>
          <a:off x="2336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15724</xdr:rowOff>
    </xdr:to>
    <xdr:cxnSp macro="">
      <xdr:nvCxnSpPr>
        <xdr:cNvPr id="79" name="直線コネクタ 78"/>
        <xdr:cNvCxnSpPr/>
      </xdr:nvCxnSpPr>
      <xdr:spPr>
        <a:xfrm flipV="1">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財政基盤が弱く、税収増が見込めないことから、歳入は地方交付税に依存しており、普通交付税額が本比率に大きな影響を及ぼしている。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、これまで同様、</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地方債の新規発行を抑制してきたことによる公債費の減</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はあるものの、</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子どものための教育・保育給付費の増などによる扶助費の増、定員管理による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抑制に陰りが見られる</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の増の影響に加え、</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などによる経常経費総額の</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額（対前年度比</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566,879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千円）が、普通交付税の減少額（対前年度比△</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51,199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千円）を</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回ったことにより、経常収支比率は前年度から</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悪化した</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今後も引き続き、新規地方債の発行抑制による公債費削減、歳出予算の徹底した削減に努めるなど事務事業の見直しを進め、経常経費の削減を図り、比率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改善を目指す。</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68326</xdr:rowOff>
    </xdr:to>
    <xdr:cxnSp macro="">
      <xdr:nvCxnSpPr>
        <xdr:cNvPr id="131" name="直線コネクタ 130"/>
        <xdr:cNvCxnSpPr/>
      </xdr:nvCxnSpPr>
      <xdr:spPr>
        <a:xfrm>
          <a:off x="4114800" y="1098804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82804</xdr:rowOff>
    </xdr:to>
    <xdr:cxnSp macro="">
      <xdr:nvCxnSpPr>
        <xdr:cNvPr id="134" name="直線コネクタ 133"/>
        <xdr:cNvCxnSpPr/>
      </xdr:nvCxnSpPr>
      <xdr:spPr>
        <a:xfrm flipV="1">
          <a:off x="3225800" y="1098804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70612</xdr:rowOff>
    </xdr:to>
    <xdr:cxnSp macro="">
      <xdr:nvCxnSpPr>
        <xdr:cNvPr id="137" name="直線コネクタ 136"/>
        <xdr:cNvCxnSpPr/>
      </xdr:nvCxnSpPr>
      <xdr:spPr>
        <a:xfrm flipV="1">
          <a:off x="2336800" y="1105560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70612</xdr:rowOff>
    </xdr:to>
    <xdr:cxnSp macro="">
      <xdr:nvCxnSpPr>
        <xdr:cNvPr id="140" name="直線コネクタ 139"/>
        <xdr:cNvCxnSpPr/>
      </xdr:nvCxnSpPr>
      <xdr:spPr>
        <a:xfrm>
          <a:off x="1447800" y="1110869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50" name="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2" name="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32004</xdr:rowOff>
    </xdr:from>
    <xdr:to>
      <xdr:col>15</xdr:col>
      <xdr:colOff>133350</xdr:colOff>
      <xdr:row>64</xdr:row>
      <xdr:rowOff>133604</xdr:rowOff>
    </xdr:to>
    <xdr:sp macro="" textlink="">
      <xdr:nvSpPr>
        <xdr:cNvPr id="154" name="楕円 153"/>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55" name="テキスト ボックス 154"/>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19812</xdr:rowOff>
    </xdr:from>
    <xdr:to>
      <xdr:col>11</xdr:col>
      <xdr:colOff>82550</xdr:colOff>
      <xdr:row>65</xdr:row>
      <xdr:rowOff>121412</xdr:rowOff>
    </xdr:to>
    <xdr:sp macro="" textlink="">
      <xdr:nvSpPr>
        <xdr:cNvPr id="156" name="楕円 155"/>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57" name="テキスト ボックス 156"/>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8" name="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9" name="テキスト ボックス 158"/>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11,550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、類似団体平均、県内平均を大きく上回っている。これは次の要因によるものである。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本町の地理の特性であるが、島の周囲沿岸部に居住区域が点在しており、実質稼働距離が長いことから、行政サービス低下を招かないよう６箇所の支所・出張所を設置し、職員を配置している。また、福祉事務所設置町であることから、生活保護業務に携わる職員を有しているため、類似団体平均よりも職員数が多い。</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物件費についても、この支所・出張所の管理経費をはじめ、公共施設を多数有しているため、多額となっている。指定管理者制度を導入し管理運営を委託している施設もあるが、離島で経済圏が狭いことからも、競争相手が少なく、理想とするコスト削減効果が望めない状況である。さらに、近年は、ごみ処理施設の維持管理経費が財政を圧迫する大きな要因の一つであることからも、廃棄物政策の見直しが必要となっている。</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33806</xdr:rowOff>
    </xdr:from>
    <xdr:to>
      <xdr:col>23</xdr:col>
      <xdr:colOff>133350</xdr:colOff>
      <xdr:row>83</xdr:row>
      <xdr:rowOff>80256</xdr:rowOff>
    </xdr:to>
    <xdr:cxnSp macro="">
      <xdr:nvCxnSpPr>
        <xdr:cNvPr id="194" name="直線コネクタ 193"/>
        <xdr:cNvCxnSpPr/>
      </xdr:nvCxnSpPr>
      <xdr:spPr>
        <a:xfrm>
          <a:off x="4114800" y="14264156"/>
          <a:ext cx="838200" cy="4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33806</xdr:rowOff>
    </xdr:from>
    <xdr:to>
      <xdr:col>19</xdr:col>
      <xdr:colOff>133350</xdr:colOff>
      <xdr:row>83</xdr:row>
      <xdr:rowOff>57851</xdr:rowOff>
    </xdr:to>
    <xdr:cxnSp macro="">
      <xdr:nvCxnSpPr>
        <xdr:cNvPr id="197" name="直線コネクタ 196"/>
        <xdr:cNvCxnSpPr/>
      </xdr:nvCxnSpPr>
      <xdr:spPr>
        <a:xfrm flipV="1">
          <a:off x="3225800" y="14264156"/>
          <a:ext cx="889000" cy="2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49719</xdr:rowOff>
    </xdr:from>
    <xdr:to>
      <xdr:col>15</xdr:col>
      <xdr:colOff>82550</xdr:colOff>
      <xdr:row>83</xdr:row>
      <xdr:rowOff>57851</xdr:rowOff>
    </xdr:to>
    <xdr:cxnSp macro="">
      <xdr:nvCxnSpPr>
        <xdr:cNvPr id="200" name="直線コネクタ 199"/>
        <xdr:cNvCxnSpPr/>
      </xdr:nvCxnSpPr>
      <xdr:spPr>
        <a:xfrm>
          <a:off x="2336800" y="14280069"/>
          <a:ext cx="889000" cy="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66339</xdr:rowOff>
    </xdr:from>
    <xdr:ext cx="762000" cy="259045"/>
    <xdr:sp macro="" textlink="">
      <xdr:nvSpPr>
        <xdr:cNvPr id="202" name="テキスト ボックス 201"/>
        <xdr:cNvSpPr txBox="1"/>
      </xdr:nvSpPr>
      <xdr:spPr>
        <a:xfrm>
          <a:off x="2844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6579</xdr:rowOff>
    </xdr:from>
    <xdr:to>
      <xdr:col>11</xdr:col>
      <xdr:colOff>31750</xdr:colOff>
      <xdr:row>83</xdr:row>
      <xdr:rowOff>49719</xdr:rowOff>
    </xdr:to>
    <xdr:cxnSp macro="">
      <xdr:nvCxnSpPr>
        <xdr:cNvPr id="203" name="直線コネクタ 202"/>
        <xdr:cNvCxnSpPr/>
      </xdr:nvCxnSpPr>
      <xdr:spPr>
        <a:xfrm>
          <a:off x="1447800" y="14236929"/>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29456</xdr:rowOff>
    </xdr:from>
    <xdr:to>
      <xdr:col>23</xdr:col>
      <xdr:colOff>184150</xdr:colOff>
      <xdr:row>83</xdr:row>
      <xdr:rowOff>131056</xdr:rowOff>
    </xdr:to>
    <xdr:sp macro="" textlink="">
      <xdr:nvSpPr>
        <xdr:cNvPr id="213" name="楕円 212"/>
        <xdr:cNvSpPr/>
      </xdr:nvSpPr>
      <xdr:spPr>
        <a:xfrm>
          <a:off x="4902200" y="142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1533</xdr:rowOff>
    </xdr:from>
    <xdr:ext cx="762000" cy="259045"/>
    <xdr:sp macro="" textlink="">
      <xdr:nvSpPr>
        <xdr:cNvPr id="214" name="人件費・物件費等の状況該当値テキスト"/>
        <xdr:cNvSpPr txBox="1"/>
      </xdr:nvSpPr>
      <xdr:spPr>
        <a:xfrm>
          <a:off x="5041900" y="142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154456</xdr:rowOff>
    </xdr:from>
    <xdr:to>
      <xdr:col>19</xdr:col>
      <xdr:colOff>184150</xdr:colOff>
      <xdr:row>83</xdr:row>
      <xdr:rowOff>84606</xdr:rowOff>
    </xdr:to>
    <xdr:sp macro="" textlink="">
      <xdr:nvSpPr>
        <xdr:cNvPr id="215" name="楕円 214"/>
        <xdr:cNvSpPr/>
      </xdr:nvSpPr>
      <xdr:spPr>
        <a:xfrm>
          <a:off x="4064000" y="142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69383</xdr:rowOff>
    </xdr:from>
    <xdr:ext cx="736600" cy="259045"/>
    <xdr:sp macro="" textlink="">
      <xdr:nvSpPr>
        <xdr:cNvPr id="216" name="テキスト ボックス 215"/>
        <xdr:cNvSpPr txBox="1"/>
      </xdr:nvSpPr>
      <xdr:spPr>
        <a:xfrm>
          <a:off x="3733800" y="1429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7051</xdr:rowOff>
    </xdr:from>
    <xdr:to>
      <xdr:col>15</xdr:col>
      <xdr:colOff>133350</xdr:colOff>
      <xdr:row>83</xdr:row>
      <xdr:rowOff>108651</xdr:rowOff>
    </xdr:to>
    <xdr:sp macro="" textlink="">
      <xdr:nvSpPr>
        <xdr:cNvPr id="217" name="楕円 216"/>
        <xdr:cNvSpPr/>
      </xdr:nvSpPr>
      <xdr:spPr>
        <a:xfrm>
          <a:off x="3175000" y="142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93428</xdr:rowOff>
    </xdr:from>
    <xdr:ext cx="762000" cy="259045"/>
    <xdr:sp macro="" textlink="">
      <xdr:nvSpPr>
        <xdr:cNvPr id="218" name="テキスト ボックス 217"/>
        <xdr:cNvSpPr txBox="1"/>
      </xdr:nvSpPr>
      <xdr:spPr>
        <a:xfrm>
          <a:off x="2844800" y="1432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170369</xdr:rowOff>
    </xdr:from>
    <xdr:to>
      <xdr:col>11</xdr:col>
      <xdr:colOff>82550</xdr:colOff>
      <xdr:row>83</xdr:row>
      <xdr:rowOff>100519</xdr:rowOff>
    </xdr:to>
    <xdr:sp macro="" textlink="">
      <xdr:nvSpPr>
        <xdr:cNvPr id="219" name="楕円 218"/>
        <xdr:cNvSpPr/>
      </xdr:nvSpPr>
      <xdr:spPr>
        <a:xfrm>
          <a:off x="2286000" y="142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85296</xdr:rowOff>
    </xdr:from>
    <xdr:ext cx="762000" cy="259045"/>
    <xdr:sp macro="" textlink="">
      <xdr:nvSpPr>
        <xdr:cNvPr id="220" name="テキスト ボックス 219"/>
        <xdr:cNvSpPr txBox="1"/>
      </xdr:nvSpPr>
      <xdr:spPr>
        <a:xfrm>
          <a:off x="1955800" y="1431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127229</xdr:rowOff>
    </xdr:from>
    <xdr:to>
      <xdr:col>7</xdr:col>
      <xdr:colOff>31750</xdr:colOff>
      <xdr:row>83</xdr:row>
      <xdr:rowOff>57379</xdr:rowOff>
    </xdr:to>
    <xdr:sp macro="" textlink="">
      <xdr:nvSpPr>
        <xdr:cNvPr id="221" name="楕円 220"/>
        <xdr:cNvSpPr/>
      </xdr:nvSpPr>
      <xdr:spPr>
        <a:xfrm>
          <a:off x="1397000" y="141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42156</xdr:rowOff>
    </xdr:from>
    <xdr:ext cx="762000" cy="259045"/>
    <xdr:sp macro="" textlink="">
      <xdr:nvSpPr>
        <xdr:cNvPr id="222" name="テキスト ボックス 221"/>
        <xdr:cNvSpPr txBox="1"/>
      </xdr:nvSpPr>
      <xdr:spPr>
        <a:xfrm>
          <a:off x="1066800" y="1427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類似団平均よりわずかに高い水準にある。今後も勧奨退職の励行による定員管理及び適正な給与支給に努め、類似団体平均値を目指す。</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86</xdr:row>
      <xdr:rowOff>159052</xdr:rowOff>
    </xdr:to>
    <xdr:cxnSp macro="">
      <xdr:nvCxnSpPr>
        <xdr:cNvPr id="258" name="直線コネクタ 257"/>
        <xdr:cNvCxnSpPr/>
      </xdr:nvCxnSpPr>
      <xdr:spPr>
        <a:xfrm>
          <a:off x="16179800" y="1490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159052</xdr:rowOff>
    </xdr:to>
    <xdr:cxnSp macro="">
      <xdr:nvCxnSpPr>
        <xdr:cNvPr id="261" name="直線コネクタ 260"/>
        <xdr:cNvCxnSpPr/>
      </xdr:nvCxnSpPr>
      <xdr:spPr>
        <a:xfrm>
          <a:off x="15290800" y="148807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33564</xdr:rowOff>
    </xdr:to>
    <xdr:cxnSp macro="">
      <xdr:nvCxnSpPr>
        <xdr:cNvPr id="264" name="直線コネクタ 263"/>
        <xdr:cNvCxnSpPr/>
      </xdr:nvCxnSpPr>
      <xdr:spPr>
        <a:xfrm flipV="1">
          <a:off x="14401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33564</xdr:rowOff>
    </xdr:to>
    <xdr:cxnSp macro="">
      <xdr:nvCxnSpPr>
        <xdr:cNvPr id="267" name="直線コネクタ 266"/>
        <xdr:cNvCxnSpPr/>
      </xdr:nvCxnSpPr>
      <xdr:spPr>
        <a:xfrm>
          <a:off x="13512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7" name="楕円 276"/>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80329</xdr:rowOff>
    </xdr:from>
    <xdr:ext cx="762000" cy="259045"/>
    <xdr:sp macro="" textlink="">
      <xdr:nvSpPr>
        <xdr:cNvPr id="278" name="給与水準   （国との比較）該当値テキスト"/>
        <xdr:cNvSpPr txBox="1"/>
      </xdr:nvSpPr>
      <xdr:spPr>
        <a:xfrm>
          <a:off x="17106900" y="1482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1" name="楕円 280"/>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2" name="テキスト ボックス 281"/>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3" name="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4" name="テキスト ボックス 283"/>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5" name="楕円 284"/>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6" name="テキスト ボックス 285"/>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本町は屋久島と口永良部島の二つの離島を行政区域としている。特に屋久島はその大部分が山岳地帯で占めらていることから、居住区域は島の周囲沿岸部となっており、行政区域が広範囲であるため、本庁舎のほか３支所２出張所、口永良部島に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張所を設置し、行政サービスに努めている。したがって、支所・出張所に配する職員も相当数必要なことや、福祉事務所設置町として生活保護業務を移管されていること等から、本指数は類似団体平均を上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の合併以降、定年退職者及び早期退職者も多く、合併効果による職員数削減も自然減という形で年々減少してきた。しかしながら、今後となると、現職員の年齢構成から今後の職員数削減はこれまでのようにはいかないため、本庁舎建設による組織再編等を図り、新規採用の抑制に努めなければならな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10668</xdr:rowOff>
    </xdr:from>
    <xdr:to>
      <xdr:col>81</xdr:col>
      <xdr:colOff>44450</xdr:colOff>
      <xdr:row>62</xdr:row>
      <xdr:rowOff>18390</xdr:rowOff>
    </xdr:to>
    <xdr:cxnSp macro="">
      <xdr:nvCxnSpPr>
        <xdr:cNvPr id="318" name="直線コネクタ 317"/>
        <xdr:cNvCxnSpPr/>
      </xdr:nvCxnSpPr>
      <xdr:spPr>
        <a:xfrm>
          <a:off x="16179800" y="10640568"/>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158953</xdr:rowOff>
    </xdr:from>
    <xdr:to>
      <xdr:col>77</xdr:col>
      <xdr:colOff>44450</xdr:colOff>
      <xdr:row>62</xdr:row>
      <xdr:rowOff>10668</xdr:rowOff>
    </xdr:to>
    <xdr:cxnSp macro="">
      <xdr:nvCxnSpPr>
        <xdr:cNvPr id="321" name="直線コネクタ 320"/>
        <xdr:cNvCxnSpPr/>
      </xdr:nvCxnSpPr>
      <xdr:spPr>
        <a:xfrm>
          <a:off x="15290800" y="10617403"/>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152679</xdr:rowOff>
    </xdr:from>
    <xdr:to>
      <xdr:col>72</xdr:col>
      <xdr:colOff>203200</xdr:colOff>
      <xdr:row>61</xdr:row>
      <xdr:rowOff>158953</xdr:rowOff>
    </xdr:to>
    <xdr:cxnSp macro="">
      <xdr:nvCxnSpPr>
        <xdr:cNvPr id="324" name="直線コネクタ 323"/>
        <xdr:cNvCxnSpPr/>
      </xdr:nvCxnSpPr>
      <xdr:spPr>
        <a:xfrm>
          <a:off x="14401800" y="10611129"/>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26" name="テキスト ボックス 325"/>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152679</xdr:rowOff>
    </xdr:from>
    <xdr:to>
      <xdr:col>68</xdr:col>
      <xdr:colOff>152400</xdr:colOff>
      <xdr:row>61</xdr:row>
      <xdr:rowOff>166675</xdr:rowOff>
    </xdr:to>
    <xdr:cxnSp macro="">
      <xdr:nvCxnSpPr>
        <xdr:cNvPr id="327" name="直線コネクタ 326"/>
        <xdr:cNvCxnSpPr/>
      </xdr:nvCxnSpPr>
      <xdr:spPr>
        <a:xfrm flipV="1">
          <a:off x="13512800" y="106111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139040</xdr:rowOff>
    </xdr:from>
    <xdr:to>
      <xdr:col>81</xdr:col>
      <xdr:colOff>95250</xdr:colOff>
      <xdr:row>62</xdr:row>
      <xdr:rowOff>69190</xdr:rowOff>
    </xdr:to>
    <xdr:sp macro="" textlink="">
      <xdr:nvSpPr>
        <xdr:cNvPr id="337" name="楕円 336"/>
        <xdr:cNvSpPr/>
      </xdr:nvSpPr>
      <xdr:spPr>
        <a:xfrm>
          <a:off x="16967200" y="105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111117</xdr:rowOff>
    </xdr:from>
    <xdr:ext cx="762000" cy="259045"/>
    <xdr:sp macro="" textlink="">
      <xdr:nvSpPr>
        <xdr:cNvPr id="338" name="定員管理の状況該当値テキスト"/>
        <xdr:cNvSpPr txBox="1"/>
      </xdr:nvSpPr>
      <xdr:spPr>
        <a:xfrm>
          <a:off x="17106900" y="105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131318</xdr:rowOff>
    </xdr:from>
    <xdr:to>
      <xdr:col>77</xdr:col>
      <xdr:colOff>95250</xdr:colOff>
      <xdr:row>62</xdr:row>
      <xdr:rowOff>61468</xdr:rowOff>
    </xdr:to>
    <xdr:sp macro="" textlink="">
      <xdr:nvSpPr>
        <xdr:cNvPr id="339" name="楕円 338"/>
        <xdr:cNvSpPr/>
      </xdr:nvSpPr>
      <xdr:spPr>
        <a:xfrm>
          <a:off x="16129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46245</xdr:rowOff>
    </xdr:from>
    <xdr:ext cx="736600" cy="259045"/>
    <xdr:sp macro="" textlink="">
      <xdr:nvSpPr>
        <xdr:cNvPr id="340" name="テキスト ボックス 339"/>
        <xdr:cNvSpPr txBox="1"/>
      </xdr:nvSpPr>
      <xdr:spPr>
        <a:xfrm>
          <a:off x="15798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108153</xdr:rowOff>
    </xdr:from>
    <xdr:to>
      <xdr:col>73</xdr:col>
      <xdr:colOff>44450</xdr:colOff>
      <xdr:row>62</xdr:row>
      <xdr:rowOff>38303</xdr:rowOff>
    </xdr:to>
    <xdr:sp macro="" textlink="">
      <xdr:nvSpPr>
        <xdr:cNvPr id="341" name="楕円 340"/>
        <xdr:cNvSpPr/>
      </xdr:nvSpPr>
      <xdr:spPr>
        <a:xfrm>
          <a:off x="15240000" y="10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23080</xdr:rowOff>
    </xdr:from>
    <xdr:ext cx="762000" cy="259045"/>
    <xdr:sp macro="" textlink="">
      <xdr:nvSpPr>
        <xdr:cNvPr id="342" name="テキスト ボックス 341"/>
        <xdr:cNvSpPr txBox="1"/>
      </xdr:nvSpPr>
      <xdr:spPr>
        <a:xfrm>
          <a:off x="14909800" y="106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101879</xdr:rowOff>
    </xdr:from>
    <xdr:to>
      <xdr:col>68</xdr:col>
      <xdr:colOff>203200</xdr:colOff>
      <xdr:row>62</xdr:row>
      <xdr:rowOff>32029</xdr:rowOff>
    </xdr:to>
    <xdr:sp macro="" textlink="">
      <xdr:nvSpPr>
        <xdr:cNvPr id="343" name="楕円 342"/>
        <xdr:cNvSpPr/>
      </xdr:nvSpPr>
      <xdr:spPr>
        <a:xfrm>
          <a:off x="14351000" y="1056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16806</xdr:rowOff>
    </xdr:from>
    <xdr:ext cx="762000" cy="259045"/>
    <xdr:sp macro="" textlink="">
      <xdr:nvSpPr>
        <xdr:cNvPr id="344" name="テキスト ボックス 343"/>
        <xdr:cNvSpPr txBox="1"/>
      </xdr:nvSpPr>
      <xdr:spPr>
        <a:xfrm>
          <a:off x="14020800" y="1064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115875</xdr:rowOff>
    </xdr:from>
    <xdr:to>
      <xdr:col>64</xdr:col>
      <xdr:colOff>152400</xdr:colOff>
      <xdr:row>62</xdr:row>
      <xdr:rowOff>46025</xdr:rowOff>
    </xdr:to>
    <xdr:sp macro="" textlink="">
      <xdr:nvSpPr>
        <xdr:cNvPr id="345" name="楕円 344"/>
        <xdr:cNvSpPr/>
      </xdr:nvSpPr>
      <xdr:spPr>
        <a:xfrm>
          <a:off x="13462000" y="105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30802</xdr:rowOff>
    </xdr:from>
    <xdr:ext cx="762000" cy="259045"/>
    <xdr:sp macro="" textlink="">
      <xdr:nvSpPr>
        <xdr:cNvPr id="346" name="テキスト ボックス 345"/>
        <xdr:cNvSpPr txBox="1"/>
      </xdr:nvSpPr>
      <xdr:spPr>
        <a:xfrm>
          <a:off x="13131800" y="1066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年度に策定した公債費負担適正化計画に基づき、新規地方債の発行抑制に努めてきた結果、平成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年度決算において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％を下回ることができ、平成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年度決算においては、前年度からさらに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％減少させることができた。しかしながら、依然として類似団体平均を大きく上回っているとともに、県内でも突出して悪い状況に変わりはない。さらに、光回線敷設事業や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ごみ</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処理施設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建設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などの大型事業による多額の新発債が見込まれるため、公共施設整備基金の活用や、年度ごとの新発債総額を最低限元金償還額以下に抑制するなど、普通建設事業の適正な計画・管理・縮小を行い、財政計画を綿密に立てることにより、適正な公債費管理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95250</xdr:rowOff>
    </xdr:to>
    <xdr:cxnSp macro="">
      <xdr:nvCxnSpPr>
        <xdr:cNvPr id="375" name="直線コネクタ 374"/>
        <xdr:cNvCxnSpPr/>
      </xdr:nvCxnSpPr>
      <xdr:spPr>
        <a:xfrm flipV="1">
          <a:off x="17018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6"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7" name="直線コネクタ 376"/>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8"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9" name="直線コネクタ 378"/>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138006</xdr:rowOff>
    </xdr:to>
    <xdr:cxnSp macro="">
      <xdr:nvCxnSpPr>
        <xdr:cNvPr id="380" name="直線コネクタ 379"/>
        <xdr:cNvCxnSpPr/>
      </xdr:nvCxnSpPr>
      <xdr:spPr>
        <a:xfrm flipV="1">
          <a:off x="16179800" y="7290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95267</xdr:rowOff>
    </xdr:from>
    <xdr:ext cx="762000" cy="259045"/>
    <xdr:sp macro="" textlink="">
      <xdr:nvSpPr>
        <xdr:cNvPr id="381" name="公債費負担の状況平均値テキスト"/>
        <xdr:cNvSpPr txBox="1"/>
      </xdr:nvSpPr>
      <xdr:spPr>
        <a:xfrm>
          <a:off x="17106900" y="661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382" name="フローチャート: 判断 381"/>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138006</xdr:rowOff>
    </xdr:from>
    <xdr:to>
      <xdr:col>77</xdr:col>
      <xdr:colOff>44450</xdr:colOff>
      <xdr:row>43</xdr:row>
      <xdr:rowOff>22860</xdr:rowOff>
    </xdr:to>
    <xdr:cxnSp macro="">
      <xdr:nvCxnSpPr>
        <xdr:cNvPr id="383" name="直線コネクタ 382"/>
        <xdr:cNvCxnSpPr/>
      </xdr:nvCxnSpPr>
      <xdr:spPr>
        <a:xfrm flipV="1">
          <a:off x="15290800" y="73389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4" name="フローチャート: 判断 383"/>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5" name="テキスト ボックス 38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22860</xdr:rowOff>
    </xdr:from>
    <xdr:to>
      <xdr:col>72</xdr:col>
      <xdr:colOff>203200</xdr:colOff>
      <xdr:row>43</xdr:row>
      <xdr:rowOff>103294</xdr:rowOff>
    </xdr:to>
    <xdr:cxnSp macro="">
      <xdr:nvCxnSpPr>
        <xdr:cNvPr id="386" name="直線コネクタ 385"/>
        <xdr:cNvCxnSpPr/>
      </xdr:nvCxnSpPr>
      <xdr:spPr>
        <a:xfrm flipV="1">
          <a:off x="14401800" y="739521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7" name="フローチャート: 判断 386"/>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8" name="テキスト ボックス 387"/>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44</xdr:row>
      <xdr:rowOff>12277</xdr:rowOff>
    </xdr:to>
    <xdr:cxnSp macro="">
      <xdr:nvCxnSpPr>
        <xdr:cNvPr id="389" name="直線コネクタ 388"/>
        <xdr:cNvCxnSpPr/>
      </xdr:nvCxnSpPr>
      <xdr:spPr>
        <a:xfrm flipV="1">
          <a:off x="13512800" y="74756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2" name="フローチャート: 判断 391"/>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393" name="テキスト ボックス 392"/>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9" name="楕円 398"/>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0"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401" name="楕円 400"/>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402" name="テキスト ボックス 401"/>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143510</xdr:rowOff>
    </xdr:from>
    <xdr:to>
      <xdr:col>73</xdr:col>
      <xdr:colOff>44450</xdr:colOff>
      <xdr:row>43</xdr:row>
      <xdr:rowOff>73660</xdr:rowOff>
    </xdr:to>
    <xdr:sp macro="" textlink="">
      <xdr:nvSpPr>
        <xdr:cNvPr id="403" name="楕円 402"/>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58437</xdr:rowOff>
    </xdr:from>
    <xdr:ext cx="762000" cy="259045"/>
    <xdr:sp macro="" textlink="">
      <xdr:nvSpPr>
        <xdr:cNvPr id="404" name="テキスト ボックス 403"/>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5" name="楕円 404"/>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6" name="テキスト ボックス 405"/>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132927</xdr:rowOff>
    </xdr:from>
    <xdr:to>
      <xdr:col>64</xdr:col>
      <xdr:colOff>152400</xdr:colOff>
      <xdr:row>44</xdr:row>
      <xdr:rowOff>63077</xdr:rowOff>
    </xdr:to>
    <xdr:sp macro="" textlink="">
      <xdr:nvSpPr>
        <xdr:cNvPr id="407" name="楕円 406"/>
        <xdr:cNvSpPr/>
      </xdr:nvSpPr>
      <xdr:spPr>
        <a:xfrm>
          <a:off x="13462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47854</xdr:rowOff>
    </xdr:from>
    <xdr:ext cx="762000" cy="259045"/>
    <xdr:sp macro="" textlink="">
      <xdr:nvSpPr>
        <xdr:cNvPr id="408" name="テキスト ボックス 407"/>
        <xdr:cNvSpPr txBox="1"/>
      </xdr:nvSpPr>
      <xdr:spPr>
        <a:xfrm>
          <a:off x="13131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類似団体平均よりも高い比率となっているが、新規地方債の発行抑制と基金積立努力により、年々改善されてきているところである。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しかしながら、今後、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光回線敷設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ごみ処理施設建設</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事業といった大型事業による多額の新規地方債発行が見込まれており、比率の悪化が予想されることから、公債費等義務的経費の削減を中心とする行財政改革を進め、財政の健全化に努める。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138472</xdr:rowOff>
    </xdr:from>
    <xdr:to>
      <xdr:col>81</xdr:col>
      <xdr:colOff>44450</xdr:colOff>
      <xdr:row>15</xdr:row>
      <xdr:rowOff>67564</xdr:rowOff>
    </xdr:to>
    <xdr:cxnSp macro="">
      <xdr:nvCxnSpPr>
        <xdr:cNvPr id="442" name="直線コネクタ 441"/>
        <xdr:cNvCxnSpPr/>
      </xdr:nvCxnSpPr>
      <xdr:spPr>
        <a:xfrm flipV="1">
          <a:off x="16179800" y="2538772"/>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67564</xdr:rowOff>
    </xdr:from>
    <xdr:to>
      <xdr:col>77</xdr:col>
      <xdr:colOff>44450</xdr:colOff>
      <xdr:row>16</xdr:row>
      <xdr:rowOff>125349</xdr:rowOff>
    </xdr:to>
    <xdr:cxnSp macro="">
      <xdr:nvCxnSpPr>
        <xdr:cNvPr id="445" name="直線コネクタ 444"/>
        <xdr:cNvCxnSpPr/>
      </xdr:nvCxnSpPr>
      <xdr:spPr>
        <a:xfrm flipV="1">
          <a:off x="15290800" y="2639314"/>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125349</xdr:rowOff>
    </xdr:from>
    <xdr:to>
      <xdr:col>72</xdr:col>
      <xdr:colOff>203200</xdr:colOff>
      <xdr:row>17</xdr:row>
      <xdr:rowOff>134874</xdr:rowOff>
    </xdr:to>
    <xdr:cxnSp macro="">
      <xdr:nvCxnSpPr>
        <xdr:cNvPr id="448" name="直線コネクタ 447"/>
        <xdr:cNvCxnSpPr/>
      </xdr:nvCxnSpPr>
      <xdr:spPr>
        <a:xfrm flipV="1">
          <a:off x="14401800" y="286854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9" name="フローチャート: 判断 448"/>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50" name="テキスト ボックス 449"/>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134874</xdr:rowOff>
    </xdr:from>
    <xdr:to>
      <xdr:col>68</xdr:col>
      <xdr:colOff>152400</xdr:colOff>
      <xdr:row>18</xdr:row>
      <xdr:rowOff>52705</xdr:rowOff>
    </xdr:to>
    <xdr:cxnSp macro="">
      <xdr:nvCxnSpPr>
        <xdr:cNvPr id="451" name="直線コネクタ 450"/>
        <xdr:cNvCxnSpPr/>
      </xdr:nvCxnSpPr>
      <xdr:spPr>
        <a:xfrm flipV="1">
          <a:off x="13512800" y="3049524"/>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2" name="フローチャート: 判断 451"/>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3" name="テキスト ボックス 452"/>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4" name="フローチャート: 判断 453"/>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5" name="テキスト ボックス 454"/>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87672</xdr:rowOff>
    </xdr:from>
    <xdr:to>
      <xdr:col>81</xdr:col>
      <xdr:colOff>95250</xdr:colOff>
      <xdr:row>15</xdr:row>
      <xdr:rowOff>17822</xdr:rowOff>
    </xdr:to>
    <xdr:sp macro="" textlink="">
      <xdr:nvSpPr>
        <xdr:cNvPr id="461" name="楕円 460"/>
        <xdr:cNvSpPr/>
      </xdr:nvSpPr>
      <xdr:spPr>
        <a:xfrm>
          <a:off x="169672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59749</xdr:rowOff>
    </xdr:from>
    <xdr:ext cx="762000" cy="259045"/>
    <xdr:sp macro="" textlink="">
      <xdr:nvSpPr>
        <xdr:cNvPr id="462" name="将来負担の状況該当値テキスト"/>
        <xdr:cNvSpPr txBox="1"/>
      </xdr:nvSpPr>
      <xdr:spPr>
        <a:xfrm>
          <a:off x="17106900" y="246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16764</xdr:rowOff>
    </xdr:from>
    <xdr:to>
      <xdr:col>77</xdr:col>
      <xdr:colOff>95250</xdr:colOff>
      <xdr:row>15</xdr:row>
      <xdr:rowOff>118364</xdr:rowOff>
    </xdr:to>
    <xdr:sp macro="" textlink="">
      <xdr:nvSpPr>
        <xdr:cNvPr id="463" name="楕円 462"/>
        <xdr:cNvSpPr/>
      </xdr:nvSpPr>
      <xdr:spPr>
        <a:xfrm>
          <a:off x="16129000" y="25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103141</xdr:rowOff>
    </xdr:from>
    <xdr:ext cx="736600" cy="259045"/>
    <xdr:sp macro="" textlink="">
      <xdr:nvSpPr>
        <xdr:cNvPr id="464" name="テキスト ボックス 463"/>
        <xdr:cNvSpPr txBox="1"/>
      </xdr:nvSpPr>
      <xdr:spPr>
        <a:xfrm>
          <a:off x="15798800" y="267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74549</xdr:rowOff>
    </xdr:from>
    <xdr:to>
      <xdr:col>73</xdr:col>
      <xdr:colOff>44450</xdr:colOff>
      <xdr:row>17</xdr:row>
      <xdr:rowOff>4699</xdr:rowOff>
    </xdr:to>
    <xdr:sp macro="" textlink="">
      <xdr:nvSpPr>
        <xdr:cNvPr id="465" name="楕円 464"/>
        <xdr:cNvSpPr/>
      </xdr:nvSpPr>
      <xdr:spPr>
        <a:xfrm>
          <a:off x="15240000" y="28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160926</xdr:rowOff>
    </xdr:from>
    <xdr:ext cx="762000" cy="259045"/>
    <xdr:sp macro="" textlink="">
      <xdr:nvSpPr>
        <xdr:cNvPr id="466" name="テキスト ボックス 465"/>
        <xdr:cNvSpPr txBox="1"/>
      </xdr:nvSpPr>
      <xdr:spPr>
        <a:xfrm>
          <a:off x="14909800" y="290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84074</xdr:rowOff>
    </xdr:from>
    <xdr:to>
      <xdr:col>68</xdr:col>
      <xdr:colOff>203200</xdr:colOff>
      <xdr:row>18</xdr:row>
      <xdr:rowOff>14224</xdr:rowOff>
    </xdr:to>
    <xdr:sp macro="" textlink="">
      <xdr:nvSpPr>
        <xdr:cNvPr id="467" name="楕円 466"/>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170451</xdr:rowOff>
    </xdr:from>
    <xdr:ext cx="762000" cy="259045"/>
    <xdr:sp macro="" textlink="">
      <xdr:nvSpPr>
        <xdr:cNvPr id="468" name="テキスト ボックス 467"/>
        <xdr:cNvSpPr txBox="1"/>
      </xdr:nvSpPr>
      <xdr:spPr>
        <a:xfrm>
          <a:off x="14020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69" name="楕円 468"/>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88282</xdr:rowOff>
    </xdr:from>
    <xdr:ext cx="762000" cy="259045"/>
    <xdr:sp macro="" textlink="">
      <xdr:nvSpPr>
        <xdr:cNvPr id="470" name="テキスト ボックス 469"/>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を下回っているものの、本町は公債費並びに物件費の割合が高いことから、他の費目が総じて低く抑えられている状況にある。本庁舎に加えて３支所３出張所、福祉事務所を設置している当町は、類似団体に比べて職員数が多く、経常人件費は高い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本庁舎建設及びそれに伴う組織再編を人件費削減の転換点とし、適正な職員定数管理に努めていきたい。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49276</xdr:rowOff>
    </xdr:to>
    <xdr:cxnSp macro="">
      <xdr:nvCxnSpPr>
        <xdr:cNvPr id="64" name="直線コネクタ 63"/>
        <xdr:cNvCxnSpPr/>
      </xdr:nvCxnSpPr>
      <xdr:spPr>
        <a:xfrm flipV="1">
          <a:off x="3987800" y="62031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58420</xdr:rowOff>
    </xdr:to>
    <xdr:cxnSp macro="">
      <xdr:nvCxnSpPr>
        <xdr:cNvPr id="67" name="直線コネクタ 66"/>
        <xdr:cNvCxnSpPr/>
      </xdr:nvCxnSpPr>
      <xdr:spPr>
        <a:xfrm flipV="1">
          <a:off x="3098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149860</xdr:rowOff>
    </xdr:to>
    <xdr:cxnSp macro="">
      <xdr:nvCxnSpPr>
        <xdr:cNvPr id="70" name="直線コネクタ 69"/>
        <xdr:cNvCxnSpPr/>
      </xdr:nvCxnSpPr>
      <xdr:spPr>
        <a:xfrm flipV="1">
          <a:off x="2209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149860</xdr:rowOff>
    </xdr:to>
    <xdr:cxnSp macro="">
      <xdr:nvCxnSpPr>
        <xdr:cNvPr id="73" name="直線コネクタ 72"/>
        <xdr:cNvCxnSpPr/>
      </xdr:nvCxnSpPr>
      <xdr:spPr>
        <a:xfrm>
          <a:off x="1320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92" name="テキスト ボックス 91"/>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、類似団体平均及び県内平均を大きく上回っている。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大きな要因は３つ考えられる。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庁舎のほか３支所・３出張所を抱えていることによる施設維持管理経費が大きいことである。次に、稼働して十数年経過するごみ処理施設の維持管理経費に莫大な費用がかかっていること。離島でありながら、リサイクルを謳っていることにより、島外搬出費用を含めたリサイクル費用が膨大であること。３点目として、公共施設を多く保有しているため、指定管理者制度を導入しているが、離島という地域事情から競争によるコスト削減につながらないこと、等が挙げ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これまで、徹底した経常経費削減に取り組んできたが、既に限界に近い。今後は、公共施設総合管理計画のもとにした個別計画の策定により、施設の統廃合や、譲渡・売却等を行い、適正規模の施設管理に努めたい。</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136525</xdr:rowOff>
    </xdr:to>
    <xdr:cxnSp macro="">
      <xdr:nvCxnSpPr>
        <xdr:cNvPr id="129" name="直線コネクタ 128"/>
        <xdr:cNvCxnSpPr/>
      </xdr:nvCxnSpPr>
      <xdr:spPr>
        <a:xfrm>
          <a:off x="15671800" y="32893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136525</xdr:rowOff>
    </xdr:to>
    <xdr:cxnSp macro="">
      <xdr:nvCxnSpPr>
        <xdr:cNvPr id="132" name="直線コネクタ 131"/>
        <xdr:cNvCxnSpPr/>
      </xdr:nvCxnSpPr>
      <xdr:spPr>
        <a:xfrm flipV="1">
          <a:off x="14782800" y="32893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136525</xdr:rowOff>
    </xdr:from>
    <xdr:to>
      <xdr:col>73</xdr:col>
      <xdr:colOff>180975</xdr:colOff>
      <xdr:row>19</xdr:row>
      <xdr:rowOff>155575</xdr:rowOff>
    </xdr:to>
    <xdr:cxnSp macro="">
      <xdr:nvCxnSpPr>
        <xdr:cNvPr id="135" name="直線コネクタ 134"/>
        <xdr:cNvCxnSpPr/>
      </xdr:nvCxnSpPr>
      <xdr:spPr>
        <a:xfrm flipV="1">
          <a:off x="13893800" y="3394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155575</xdr:rowOff>
    </xdr:to>
    <xdr:cxnSp macro="">
      <xdr:nvCxnSpPr>
        <xdr:cNvPr id="138" name="直線コネクタ 137"/>
        <xdr:cNvCxnSpPr/>
      </xdr:nvCxnSpPr>
      <xdr:spPr>
        <a:xfrm>
          <a:off x="13004800" y="32131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140352</xdr:rowOff>
    </xdr:from>
    <xdr:ext cx="762000" cy="259045"/>
    <xdr:sp macro="" textlink="">
      <xdr:nvSpPr>
        <xdr:cNvPr id="140" name="テキスト ボックス 139"/>
        <xdr:cNvSpPr txBox="1"/>
      </xdr:nvSpPr>
      <xdr:spPr>
        <a:xfrm>
          <a:off x="13512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92727</xdr:rowOff>
    </xdr:from>
    <xdr:ext cx="762000" cy="259045"/>
    <xdr:sp macro="" textlink="">
      <xdr:nvSpPr>
        <xdr:cNvPr id="142" name="テキスト ボックス 141"/>
        <xdr:cNvSpPr txBox="1"/>
      </xdr:nvSpPr>
      <xdr:spPr>
        <a:xfrm>
          <a:off x="12623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85725</xdr:rowOff>
    </xdr:from>
    <xdr:to>
      <xdr:col>82</xdr:col>
      <xdr:colOff>158750</xdr:colOff>
      <xdr:row>20</xdr:row>
      <xdr:rowOff>15875</xdr:rowOff>
    </xdr:to>
    <xdr:sp macro="" textlink="">
      <xdr:nvSpPr>
        <xdr:cNvPr id="148" name="楕円 147"/>
        <xdr:cNvSpPr/>
      </xdr:nvSpPr>
      <xdr:spPr>
        <a:xfrm>
          <a:off x="164592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57802</xdr:rowOff>
    </xdr:from>
    <xdr:ext cx="762000" cy="259045"/>
    <xdr:sp macro="" textlink="">
      <xdr:nvSpPr>
        <xdr:cNvPr id="149" name="物件費該当値テキスト"/>
        <xdr:cNvSpPr txBox="1"/>
      </xdr:nvSpPr>
      <xdr:spPr>
        <a:xfrm>
          <a:off x="16598900" y="331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85725</xdr:rowOff>
    </xdr:from>
    <xdr:to>
      <xdr:col>74</xdr:col>
      <xdr:colOff>31750</xdr:colOff>
      <xdr:row>20</xdr:row>
      <xdr:rowOff>15875</xdr:rowOff>
    </xdr:to>
    <xdr:sp macro="" textlink="">
      <xdr:nvSpPr>
        <xdr:cNvPr id="152" name="楕円 151"/>
        <xdr:cNvSpPr/>
      </xdr:nvSpPr>
      <xdr:spPr>
        <a:xfrm>
          <a:off x="14732000" y="33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652</xdr:rowOff>
    </xdr:from>
    <xdr:ext cx="762000" cy="259045"/>
    <xdr:sp macro="" textlink="">
      <xdr:nvSpPr>
        <xdr:cNvPr id="153" name="テキスト ボックス 152"/>
        <xdr:cNvSpPr txBox="1"/>
      </xdr:nvSpPr>
      <xdr:spPr>
        <a:xfrm>
          <a:off x="14401800" y="34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104775</xdr:rowOff>
    </xdr:from>
    <xdr:to>
      <xdr:col>69</xdr:col>
      <xdr:colOff>142875</xdr:colOff>
      <xdr:row>20</xdr:row>
      <xdr:rowOff>34925</xdr:rowOff>
    </xdr:to>
    <xdr:sp macro="" textlink="">
      <xdr:nvSpPr>
        <xdr:cNvPr id="154" name="楕円 153"/>
        <xdr:cNvSpPr/>
      </xdr:nvSpPr>
      <xdr:spPr>
        <a:xfrm>
          <a:off x="13843000" y="33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19702</xdr:rowOff>
    </xdr:from>
    <xdr:ext cx="762000" cy="259045"/>
    <xdr:sp macro="" textlink="">
      <xdr:nvSpPr>
        <xdr:cNvPr id="155" name="テキスト ボックス 154"/>
        <xdr:cNvSpPr txBox="1"/>
      </xdr:nvSpPr>
      <xdr:spPr>
        <a:xfrm>
          <a:off x="13512800" y="344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主に、子どものための教育・保育給付費の増加、自立支援給付費の増加による影響により、前年度から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％増加した。類似団体平均を下回っているものの、本町は公債費並びに物件費の割合が高いことから、他の費目が総じて低く抑えられている状況にある。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全国的にも扶助費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傾向にあるが、本町も同様の傾向となっている。</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69850</xdr:rowOff>
    </xdr:to>
    <xdr:cxnSp macro="">
      <xdr:nvCxnSpPr>
        <xdr:cNvPr id="192" name="直線コネクタ 191"/>
        <xdr:cNvCxnSpPr/>
      </xdr:nvCxnSpPr>
      <xdr:spPr>
        <a:xfrm>
          <a:off x="3987800" y="9466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37193</xdr:rowOff>
    </xdr:to>
    <xdr:cxnSp macro="">
      <xdr:nvCxnSpPr>
        <xdr:cNvPr id="195" name="直線コネクタ 194"/>
        <xdr:cNvCxnSpPr/>
      </xdr:nvCxnSpPr>
      <xdr:spPr>
        <a:xfrm>
          <a:off x="3098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54</xdr:row>
      <xdr:rowOff>159657</xdr:rowOff>
    </xdr:to>
    <xdr:cxnSp macro="">
      <xdr:nvCxnSpPr>
        <xdr:cNvPr id="198" name="直線コネクタ 197"/>
        <xdr:cNvCxnSpPr/>
      </xdr:nvCxnSpPr>
      <xdr:spPr>
        <a:xfrm>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1" name="直線コネクタ 200"/>
        <xdr:cNvCxnSpPr/>
      </xdr:nvCxnSpPr>
      <xdr:spPr>
        <a:xfrm flipV="1">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13" name="楕円 212"/>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14" name="テキスト ボックス 213"/>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5" name="楕円 214"/>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6" name="テキスト ボックス 21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7" name="楕円 216"/>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8" name="テキスト ボックス 217"/>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数値は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並みであった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。類似団体平均を下回っているものの、本町は公債費並びに物件費の割合が高いことから、他の費目が総じて低く抑えられている状況にある。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当町の特別会計運営は、総じて独立採算とは程遠い経営となっているため、一般会計繰入金に頼ったものとなっており、特に簡易水道事業、国民健康保険事業は、水道使用料・国保税ともに適正負担とは言い難く、使用料等の適正化が今後の大きな課題である。なお、国民健康保険事業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年度から都道府県を主体とした運営体制へ移行</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ているが、収支バランスを見極め、適正な税負担による事業運営となるよう注視していく。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26416</xdr:rowOff>
    </xdr:to>
    <xdr:cxnSp macro="">
      <xdr:nvCxnSpPr>
        <xdr:cNvPr id="250" name="直線コネクタ 249"/>
        <xdr:cNvCxnSpPr/>
      </xdr:nvCxnSpPr>
      <xdr:spPr>
        <a:xfrm>
          <a:off x="15671800" y="9627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xdr:rowOff>
    </xdr:from>
    <xdr:to>
      <xdr:col>78</xdr:col>
      <xdr:colOff>69850</xdr:colOff>
      <xdr:row>56</xdr:row>
      <xdr:rowOff>26416</xdr:rowOff>
    </xdr:to>
    <xdr:cxnSp macro="">
      <xdr:nvCxnSpPr>
        <xdr:cNvPr id="253" name="直線コネクタ 252"/>
        <xdr:cNvCxnSpPr/>
      </xdr:nvCxnSpPr>
      <xdr:spPr>
        <a:xfrm>
          <a:off x="14782800" y="9604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26416</xdr:rowOff>
    </xdr:to>
    <xdr:cxnSp macro="">
      <xdr:nvCxnSpPr>
        <xdr:cNvPr id="256" name="直線コネクタ 255"/>
        <xdr:cNvCxnSpPr/>
      </xdr:nvCxnSpPr>
      <xdr:spPr>
        <a:xfrm flipV="1">
          <a:off x="13893800" y="9604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26416</xdr:rowOff>
    </xdr:to>
    <xdr:cxnSp macro="">
      <xdr:nvCxnSpPr>
        <xdr:cNvPr id="259" name="直線コネクタ 258"/>
        <xdr:cNvCxnSpPr/>
      </xdr:nvCxnSpPr>
      <xdr:spPr>
        <a:xfrm>
          <a:off x="13004800" y="9591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1" name="テキスト ボックス 26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45991</xdr:rowOff>
    </xdr:from>
    <xdr:ext cx="762000" cy="259045"/>
    <xdr:sp macro="" textlink="">
      <xdr:nvSpPr>
        <xdr:cNvPr id="263" name="テキスト ボックス 262"/>
        <xdr:cNvSpPr txBox="1"/>
      </xdr:nvSpPr>
      <xdr:spPr>
        <a:xfrm>
          <a:off x="12623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69" name="楕円 268"/>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70"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71" name="楕円 270"/>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72" name="テキスト ボックス 271"/>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124206</xdr:rowOff>
    </xdr:from>
    <xdr:to>
      <xdr:col>74</xdr:col>
      <xdr:colOff>31750</xdr:colOff>
      <xdr:row>56</xdr:row>
      <xdr:rowOff>54356</xdr:rowOff>
    </xdr:to>
    <xdr:sp macro="" textlink="">
      <xdr:nvSpPr>
        <xdr:cNvPr id="273" name="楕円 272"/>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64533</xdr:rowOff>
    </xdr:from>
    <xdr:ext cx="762000" cy="259045"/>
    <xdr:sp macro="" textlink="">
      <xdr:nvSpPr>
        <xdr:cNvPr id="274" name="テキスト ボックス 273"/>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75" name="楕円 274"/>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6" name="テキスト ボックス 275"/>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7" name="楕円 276"/>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8" name="テキスト ボックス 277"/>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類似団体平均を下回っているものの、本町は公債費並びに物件費の割合が高いことから、他の費目が総じて低く抑えられている状況にある。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債費の占める割合が高い当町では、他の経常経費削減に努めなければならず、各種団体への補助金についてもこれまで見直しを実施してきたが、今後も継続的に行い、必要性の低い補助金は見直しや廃止を行う方針であ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30988</xdr:rowOff>
    </xdr:to>
    <xdr:cxnSp macro="">
      <xdr:nvCxnSpPr>
        <xdr:cNvPr id="308" name="直線コネクタ 307"/>
        <xdr:cNvCxnSpPr/>
      </xdr:nvCxnSpPr>
      <xdr:spPr>
        <a:xfrm>
          <a:off x="15671800" y="61620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44704</xdr:rowOff>
    </xdr:to>
    <xdr:cxnSp macro="">
      <xdr:nvCxnSpPr>
        <xdr:cNvPr id="311" name="直線コネクタ 310"/>
        <xdr:cNvCxnSpPr/>
      </xdr:nvCxnSpPr>
      <xdr:spPr>
        <a:xfrm flipV="1">
          <a:off x="14782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44704</xdr:rowOff>
    </xdr:to>
    <xdr:cxnSp macro="">
      <xdr:nvCxnSpPr>
        <xdr:cNvPr id="314" name="直線コネクタ 313"/>
        <xdr:cNvCxnSpPr/>
      </xdr:nvCxnSpPr>
      <xdr:spPr>
        <a:xfrm>
          <a:off x="13893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6" name="テキスト ボックス 315"/>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xdr:rowOff>
    </xdr:to>
    <xdr:cxnSp macro="">
      <xdr:nvCxnSpPr>
        <xdr:cNvPr id="317" name="直線コネクタ 316"/>
        <xdr:cNvCxnSpPr/>
      </xdr:nvCxnSpPr>
      <xdr:spPr>
        <a:xfrm flipV="1">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7" name="楕円 326"/>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8"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9" name="楕円 328"/>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0" name="テキスト ボックス 329"/>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31" name="楕円 33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32" name="テキスト ボックス 33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3" name="楕円 33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4" name="テキスト ボックス 333"/>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5" name="楕円 33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6" name="テキスト ボックス 33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合併旧町に加えて広域連合の地方債残高を承継したことから公債費は高い水準で推移している。平成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年度には実質公債費比率が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％を超えたため、公債費負担適正化計画を策定し、新規地方債の発行抑制等により、公債費削減に取り組んできた。</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その成果もあり、公債費のピークであった平成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2,147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百万円から、平成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1,607</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百万円まで減少（△</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540</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百万円）しており、償還残高では、合併時（平成</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18,209</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百万円から</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5,996</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百万円減少し、</a:t>
          </a:r>
          <a:r>
            <a:rPr kumimoji="1" lang="en-US"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12,213</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百万円となった。</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比率が前年度より</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普通建設事業費や補助費、</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等の</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費目が</a:t>
          </a:r>
          <a:r>
            <a:rPr kumimoji="1" lang="ja-JP" altLang="en-US" sz="8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8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公債費は年々減少してきているが、類似団体平均及び県内でも非常に高い水準にあることから、引き続き普通建設事業の厳選と新規地方債の発行抑制は必</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要であるが、</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光回線敷設事業やごみ処理施設建設事業</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など、多額の地方債に頼る大型事業も実施されていることから、財政計画を綿密に立て、財政健全化に努める。</a:t>
          </a:r>
          <a:endParaRPr lang="ja-JP" altLang="ja-JP" sz="8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xdr:rowOff>
    </xdr:from>
    <xdr:to>
      <xdr:col>24</xdr:col>
      <xdr:colOff>25400</xdr:colOff>
      <xdr:row>80</xdr:row>
      <xdr:rowOff>35561</xdr:rowOff>
    </xdr:to>
    <xdr:cxnSp macro="">
      <xdr:nvCxnSpPr>
        <xdr:cNvPr id="366" name="直線コネクタ 365"/>
        <xdr:cNvCxnSpPr/>
      </xdr:nvCxnSpPr>
      <xdr:spPr>
        <a:xfrm flipV="1">
          <a:off x="3987800" y="137195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21844</xdr:rowOff>
    </xdr:from>
    <xdr:to>
      <xdr:col>19</xdr:col>
      <xdr:colOff>187325</xdr:colOff>
      <xdr:row>80</xdr:row>
      <xdr:rowOff>35561</xdr:rowOff>
    </xdr:to>
    <xdr:cxnSp macro="">
      <xdr:nvCxnSpPr>
        <xdr:cNvPr id="369" name="直線コネクタ 368"/>
        <xdr:cNvCxnSpPr/>
      </xdr:nvCxnSpPr>
      <xdr:spPr>
        <a:xfrm>
          <a:off x="3098800" y="137378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21844</xdr:rowOff>
    </xdr:from>
    <xdr:to>
      <xdr:col>15</xdr:col>
      <xdr:colOff>98425</xdr:colOff>
      <xdr:row>80</xdr:row>
      <xdr:rowOff>117856</xdr:rowOff>
    </xdr:to>
    <xdr:cxnSp macro="">
      <xdr:nvCxnSpPr>
        <xdr:cNvPr id="372" name="直線コネクタ 371"/>
        <xdr:cNvCxnSpPr/>
      </xdr:nvCxnSpPr>
      <xdr:spPr>
        <a:xfrm flipV="1">
          <a:off x="2209800" y="137378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117856</xdr:rowOff>
    </xdr:from>
    <xdr:to>
      <xdr:col>11</xdr:col>
      <xdr:colOff>9525</xdr:colOff>
      <xdr:row>80</xdr:row>
      <xdr:rowOff>154432</xdr:rowOff>
    </xdr:to>
    <xdr:cxnSp macro="">
      <xdr:nvCxnSpPr>
        <xdr:cNvPr id="375" name="直線コネクタ 374"/>
        <xdr:cNvCxnSpPr/>
      </xdr:nvCxnSpPr>
      <xdr:spPr>
        <a:xfrm flipV="1">
          <a:off x="1320800" y="138338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124206</xdr:rowOff>
    </xdr:from>
    <xdr:to>
      <xdr:col>24</xdr:col>
      <xdr:colOff>76200</xdr:colOff>
      <xdr:row>80</xdr:row>
      <xdr:rowOff>54356</xdr:rowOff>
    </xdr:to>
    <xdr:sp macro="" textlink="">
      <xdr:nvSpPr>
        <xdr:cNvPr id="385" name="楕円 384"/>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96283</xdr:rowOff>
    </xdr:from>
    <xdr:ext cx="762000" cy="259045"/>
    <xdr:sp macro="" textlink="">
      <xdr:nvSpPr>
        <xdr:cNvPr id="386" name="公債費該当値テキスト"/>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7" name="楕円 386"/>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8" name="テキスト ボックス 387"/>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142494</xdr:rowOff>
    </xdr:from>
    <xdr:to>
      <xdr:col>15</xdr:col>
      <xdr:colOff>149225</xdr:colOff>
      <xdr:row>80</xdr:row>
      <xdr:rowOff>72644</xdr:rowOff>
    </xdr:to>
    <xdr:sp macro="" textlink="">
      <xdr:nvSpPr>
        <xdr:cNvPr id="389" name="楕円 388"/>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57421</xdr:rowOff>
    </xdr:from>
    <xdr:ext cx="762000" cy="259045"/>
    <xdr:sp macro="" textlink="">
      <xdr:nvSpPr>
        <xdr:cNvPr id="390" name="テキスト ボックス 389"/>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67056</xdr:rowOff>
    </xdr:from>
    <xdr:to>
      <xdr:col>11</xdr:col>
      <xdr:colOff>60325</xdr:colOff>
      <xdr:row>80</xdr:row>
      <xdr:rowOff>168656</xdr:rowOff>
    </xdr:to>
    <xdr:sp macro="" textlink="">
      <xdr:nvSpPr>
        <xdr:cNvPr id="391" name="楕円 390"/>
        <xdr:cNvSpPr/>
      </xdr:nvSpPr>
      <xdr:spPr>
        <a:xfrm>
          <a:off x="2159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153433</xdr:rowOff>
    </xdr:from>
    <xdr:ext cx="762000" cy="259045"/>
    <xdr:sp macro="" textlink="">
      <xdr:nvSpPr>
        <xdr:cNvPr id="392" name="テキスト ボックス 391"/>
        <xdr:cNvSpPr txBox="1"/>
      </xdr:nvSpPr>
      <xdr:spPr>
        <a:xfrm>
          <a:off x="1828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103632</xdr:rowOff>
    </xdr:from>
    <xdr:to>
      <xdr:col>6</xdr:col>
      <xdr:colOff>171450</xdr:colOff>
      <xdr:row>81</xdr:row>
      <xdr:rowOff>33782</xdr:rowOff>
    </xdr:to>
    <xdr:sp macro="" textlink="">
      <xdr:nvSpPr>
        <xdr:cNvPr id="393" name="楕円 392"/>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18559</xdr:rowOff>
    </xdr:from>
    <xdr:ext cx="762000" cy="259045"/>
    <xdr:sp macro="" textlink="">
      <xdr:nvSpPr>
        <xdr:cNvPr id="394" name="テキスト ボックス 393"/>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％低い水準となっているが、本町は公債費の割合が突出しているためである。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健全な財政運営に向けては、経常収支比率の高い公債費、物件費を抑えていくことが肝要である。長期的に公債費の水準を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低</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減させ、短期的には物件費を抑えていくなど、適正水準に向けた取組みを図りたい。</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140716</xdr:rowOff>
    </xdr:to>
    <xdr:cxnSp macro="">
      <xdr:nvCxnSpPr>
        <xdr:cNvPr id="425" name="直線コネクタ 424"/>
        <xdr:cNvCxnSpPr/>
      </xdr:nvCxnSpPr>
      <xdr:spPr>
        <a:xfrm>
          <a:off x="15671800" y="127457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136144</xdr:rowOff>
    </xdr:to>
    <xdr:cxnSp macro="">
      <xdr:nvCxnSpPr>
        <xdr:cNvPr id="428" name="直線コネクタ 427"/>
        <xdr:cNvCxnSpPr/>
      </xdr:nvCxnSpPr>
      <xdr:spPr>
        <a:xfrm flipV="1">
          <a:off x="14782800" y="127457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30" name="テキスト ボックス 429"/>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136144</xdr:rowOff>
    </xdr:from>
    <xdr:to>
      <xdr:col>73</xdr:col>
      <xdr:colOff>180975</xdr:colOff>
      <xdr:row>75</xdr:row>
      <xdr:rowOff>19558</xdr:rowOff>
    </xdr:to>
    <xdr:cxnSp macro="">
      <xdr:nvCxnSpPr>
        <xdr:cNvPr id="431" name="直線コネクタ 430"/>
        <xdr:cNvCxnSpPr/>
      </xdr:nvCxnSpPr>
      <xdr:spPr>
        <a:xfrm flipV="1">
          <a:off x="13893800" y="128234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71138</xdr:rowOff>
    </xdr:from>
    <xdr:ext cx="762000" cy="259045"/>
    <xdr:sp macro="" textlink="">
      <xdr:nvSpPr>
        <xdr:cNvPr id="433" name="テキスト ボックス 432"/>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75</xdr:row>
      <xdr:rowOff>19558</xdr:rowOff>
    </xdr:to>
    <xdr:cxnSp macro="">
      <xdr:nvCxnSpPr>
        <xdr:cNvPr id="434" name="直線コネクタ 433"/>
        <xdr:cNvCxnSpPr/>
      </xdr:nvCxnSpPr>
      <xdr:spPr>
        <a:xfrm>
          <a:off x="13004800" y="127411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36" name="テキスト ボックス 43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8" name="テキスト ボックス 437"/>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89916</xdr:rowOff>
    </xdr:from>
    <xdr:to>
      <xdr:col>82</xdr:col>
      <xdr:colOff>158750</xdr:colOff>
      <xdr:row>75</xdr:row>
      <xdr:rowOff>20066</xdr:rowOff>
    </xdr:to>
    <xdr:sp macro="" textlink="">
      <xdr:nvSpPr>
        <xdr:cNvPr id="444" name="楕円 443"/>
        <xdr:cNvSpPr/>
      </xdr:nvSpPr>
      <xdr:spPr>
        <a:xfrm>
          <a:off x="16459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106443</xdr:rowOff>
    </xdr:from>
    <xdr:ext cx="762000" cy="259045"/>
    <xdr:sp macro="" textlink="">
      <xdr:nvSpPr>
        <xdr:cNvPr id="445" name="公債費以外該当値テキスト"/>
        <xdr:cNvSpPr txBox="1"/>
      </xdr:nvSpPr>
      <xdr:spPr>
        <a:xfrm>
          <a:off x="16598900" y="126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46" name="楕円 445"/>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85344</xdr:rowOff>
    </xdr:from>
    <xdr:to>
      <xdr:col>74</xdr:col>
      <xdr:colOff>31750</xdr:colOff>
      <xdr:row>75</xdr:row>
      <xdr:rowOff>15494</xdr:rowOff>
    </xdr:to>
    <xdr:sp macro="" textlink="">
      <xdr:nvSpPr>
        <xdr:cNvPr id="448" name="楕円 447"/>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49" name="テキスト ボックス 448"/>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80535</xdr:rowOff>
    </xdr:from>
    <xdr:ext cx="762000" cy="259045"/>
    <xdr:sp macro="" textlink="">
      <xdr:nvSpPr>
        <xdr:cNvPr id="451" name="テキスト ボックス 450"/>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xdr:rowOff>
    </xdr:from>
    <xdr:to>
      <xdr:col>65</xdr:col>
      <xdr:colOff>53975</xdr:colOff>
      <xdr:row>74</xdr:row>
      <xdr:rowOff>104648</xdr:rowOff>
    </xdr:to>
    <xdr:sp macro="" textlink="">
      <xdr:nvSpPr>
        <xdr:cNvPr id="452" name="楕円 451"/>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114825</xdr:rowOff>
    </xdr:from>
    <xdr:ext cx="762000" cy="259045"/>
    <xdr:sp macro="" textlink="">
      <xdr:nvSpPr>
        <xdr:cNvPr id="453" name="テキスト ボックス 452"/>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76921</xdr:rowOff>
    </xdr:from>
    <xdr:to>
      <xdr:col>29</xdr:col>
      <xdr:colOff>127000</xdr:colOff>
      <xdr:row>16</xdr:row>
      <xdr:rowOff>131237</xdr:rowOff>
    </xdr:to>
    <xdr:cxnSp macro="">
      <xdr:nvCxnSpPr>
        <xdr:cNvPr id="50" name="直線コネクタ 49"/>
        <xdr:cNvCxnSpPr/>
      </xdr:nvCxnSpPr>
      <xdr:spPr bwMode="auto">
        <a:xfrm flipV="1">
          <a:off x="5003800" y="2867746"/>
          <a:ext cx="647700" cy="5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131237</xdr:rowOff>
    </xdr:from>
    <xdr:to>
      <xdr:col>26</xdr:col>
      <xdr:colOff>50800</xdr:colOff>
      <xdr:row>16</xdr:row>
      <xdr:rowOff>150089</xdr:rowOff>
    </xdr:to>
    <xdr:cxnSp macro="">
      <xdr:nvCxnSpPr>
        <xdr:cNvPr id="53" name="直線コネクタ 52"/>
        <xdr:cNvCxnSpPr/>
      </xdr:nvCxnSpPr>
      <xdr:spPr bwMode="auto">
        <a:xfrm flipV="1">
          <a:off x="4305300" y="292206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138239</xdr:rowOff>
    </xdr:from>
    <xdr:to>
      <xdr:col>22</xdr:col>
      <xdr:colOff>114300</xdr:colOff>
      <xdr:row>16</xdr:row>
      <xdr:rowOff>150089</xdr:rowOff>
    </xdr:to>
    <xdr:cxnSp macro="">
      <xdr:nvCxnSpPr>
        <xdr:cNvPr id="56" name="直線コネクタ 55"/>
        <xdr:cNvCxnSpPr/>
      </xdr:nvCxnSpPr>
      <xdr:spPr bwMode="auto">
        <a:xfrm>
          <a:off x="3606800" y="2929064"/>
          <a:ext cx="698500" cy="1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138239</xdr:rowOff>
    </xdr:from>
    <xdr:to>
      <xdr:col>18</xdr:col>
      <xdr:colOff>177800</xdr:colOff>
      <xdr:row>17</xdr:row>
      <xdr:rowOff>2207</xdr:rowOff>
    </xdr:to>
    <xdr:cxnSp macro="">
      <xdr:nvCxnSpPr>
        <xdr:cNvPr id="59" name="直線コネクタ 58"/>
        <xdr:cNvCxnSpPr/>
      </xdr:nvCxnSpPr>
      <xdr:spPr bwMode="auto">
        <a:xfrm flipV="1">
          <a:off x="2908300" y="2929064"/>
          <a:ext cx="698500" cy="3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26121</xdr:rowOff>
    </xdr:from>
    <xdr:to>
      <xdr:col>29</xdr:col>
      <xdr:colOff>177800</xdr:colOff>
      <xdr:row>16</xdr:row>
      <xdr:rowOff>127721</xdr:rowOff>
    </xdr:to>
    <xdr:sp macro="" textlink="">
      <xdr:nvSpPr>
        <xdr:cNvPr id="69" name="楕円 68"/>
        <xdr:cNvSpPr/>
      </xdr:nvSpPr>
      <xdr:spPr bwMode="auto">
        <a:xfrm>
          <a:off x="5600700" y="281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42648</xdr:rowOff>
    </xdr:from>
    <xdr:ext cx="762000" cy="259045"/>
    <xdr:sp macro="" textlink="">
      <xdr:nvSpPr>
        <xdr:cNvPr id="70" name="人口1人当たり決算額の推移該当値テキスト130"/>
        <xdr:cNvSpPr txBox="1"/>
      </xdr:nvSpPr>
      <xdr:spPr>
        <a:xfrm>
          <a:off x="5740400" y="266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80437</xdr:rowOff>
    </xdr:from>
    <xdr:to>
      <xdr:col>26</xdr:col>
      <xdr:colOff>101600</xdr:colOff>
      <xdr:row>17</xdr:row>
      <xdr:rowOff>10587</xdr:rowOff>
    </xdr:to>
    <xdr:sp macro="" textlink="">
      <xdr:nvSpPr>
        <xdr:cNvPr id="71" name="楕円 70"/>
        <xdr:cNvSpPr/>
      </xdr:nvSpPr>
      <xdr:spPr bwMode="auto">
        <a:xfrm>
          <a:off x="4953000" y="28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20764</xdr:rowOff>
    </xdr:from>
    <xdr:ext cx="736600" cy="259045"/>
    <xdr:sp macro="" textlink="">
      <xdr:nvSpPr>
        <xdr:cNvPr id="72" name="テキスト ボックス 71"/>
        <xdr:cNvSpPr txBox="1"/>
      </xdr:nvSpPr>
      <xdr:spPr>
        <a:xfrm>
          <a:off x="4622800" y="264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99289</xdr:rowOff>
    </xdr:from>
    <xdr:to>
      <xdr:col>22</xdr:col>
      <xdr:colOff>165100</xdr:colOff>
      <xdr:row>17</xdr:row>
      <xdr:rowOff>29439</xdr:rowOff>
    </xdr:to>
    <xdr:sp macro="" textlink="">
      <xdr:nvSpPr>
        <xdr:cNvPr id="73" name="楕円 72"/>
        <xdr:cNvSpPr/>
      </xdr:nvSpPr>
      <xdr:spPr bwMode="auto">
        <a:xfrm>
          <a:off x="4254500" y="289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39616</xdr:rowOff>
    </xdr:from>
    <xdr:ext cx="762000" cy="259045"/>
    <xdr:sp macro="" textlink="">
      <xdr:nvSpPr>
        <xdr:cNvPr id="74" name="テキスト ボックス 73"/>
        <xdr:cNvSpPr txBox="1"/>
      </xdr:nvSpPr>
      <xdr:spPr>
        <a:xfrm>
          <a:off x="3924300" y="265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87439</xdr:rowOff>
    </xdr:from>
    <xdr:to>
      <xdr:col>19</xdr:col>
      <xdr:colOff>38100</xdr:colOff>
      <xdr:row>17</xdr:row>
      <xdr:rowOff>17589</xdr:rowOff>
    </xdr:to>
    <xdr:sp macro="" textlink="">
      <xdr:nvSpPr>
        <xdr:cNvPr id="75" name="楕円 74"/>
        <xdr:cNvSpPr/>
      </xdr:nvSpPr>
      <xdr:spPr bwMode="auto">
        <a:xfrm>
          <a:off x="3556000" y="2878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27766</xdr:rowOff>
    </xdr:from>
    <xdr:ext cx="762000" cy="259045"/>
    <xdr:sp macro="" textlink="">
      <xdr:nvSpPr>
        <xdr:cNvPr id="76" name="テキスト ボックス 75"/>
        <xdr:cNvSpPr txBox="1"/>
      </xdr:nvSpPr>
      <xdr:spPr>
        <a:xfrm>
          <a:off x="3225800" y="26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122857</xdr:rowOff>
    </xdr:from>
    <xdr:to>
      <xdr:col>15</xdr:col>
      <xdr:colOff>101600</xdr:colOff>
      <xdr:row>17</xdr:row>
      <xdr:rowOff>53007</xdr:rowOff>
    </xdr:to>
    <xdr:sp macro="" textlink="">
      <xdr:nvSpPr>
        <xdr:cNvPr id="77" name="楕円 76"/>
        <xdr:cNvSpPr/>
      </xdr:nvSpPr>
      <xdr:spPr bwMode="auto">
        <a:xfrm>
          <a:off x="2857500" y="291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63184</xdr:rowOff>
    </xdr:from>
    <xdr:ext cx="762000" cy="259045"/>
    <xdr:sp macro="" textlink="">
      <xdr:nvSpPr>
        <xdr:cNvPr id="78" name="テキスト ボックス 77"/>
        <xdr:cNvSpPr txBox="1"/>
      </xdr:nvSpPr>
      <xdr:spPr>
        <a:xfrm>
          <a:off x="2527300" y="268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231794</xdr:rowOff>
    </xdr:from>
    <xdr:to>
      <xdr:col>29</xdr:col>
      <xdr:colOff>127000</xdr:colOff>
      <xdr:row>33</xdr:row>
      <xdr:rowOff>233280</xdr:rowOff>
    </xdr:to>
    <xdr:cxnSp macro="">
      <xdr:nvCxnSpPr>
        <xdr:cNvPr id="111" name="直線コネクタ 110"/>
        <xdr:cNvCxnSpPr/>
      </xdr:nvCxnSpPr>
      <xdr:spPr bwMode="auto">
        <a:xfrm flipV="1">
          <a:off x="5003800" y="6156344"/>
          <a:ext cx="6477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233280</xdr:rowOff>
    </xdr:from>
    <xdr:to>
      <xdr:col>26</xdr:col>
      <xdr:colOff>50800</xdr:colOff>
      <xdr:row>33</xdr:row>
      <xdr:rowOff>258559</xdr:rowOff>
    </xdr:to>
    <xdr:cxnSp macro="">
      <xdr:nvCxnSpPr>
        <xdr:cNvPr id="114" name="直線コネクタ 113"/>
        <xdr:cNvCxnSpPr/>
      </xdr:nvCxnSpPr>
      <xdr:spPr bwMode="auto">
        <a:xfrm flipV="1">
          <a:off x="4305300" y="6157830"/>
          <a:ext cx="698500" cy="25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191446</xdr:rowOff>
    </xdr:from>
    <xdr:to>
      <xdr:col>22</xdr:col>
      <xdr:colOff>114300</xdr:colOff>
      <xdr:row>33</xdr:row>
      <xdr:rowOff>258559</xdr:rowOff>
    </xdr:to>
    <xdr:cxnSp macro="">
      <xdr:nvCxnSpPr>
        <xdr:cNvPr id="117" name="直線コネクタ 116"/>
        <xdr:cNvCxnSpPr/>
      </xdr:nvCxnSpPr>
      <xdr:spPr bwMode="auto">
        <a:xfrm>
          <a:off x="3606800" y="6115996"/>
          <a:ext cx="698500" cy="6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111665</xdr:rowOff>
    </xdr:from>
    <xdr:to>
      <xdr:col>18</xdr:col>
      <xdr:colOff>177800</xdr:colOff>
      <xdr:row>33</xdr:row>
      <xdr:rowOff>191446</xdr:rowOff>
    </xdr:to>
    <xdr:cxnSp macro="">
      <xdr:nvCxnSpPr>
        <xdr:cNvPr id="120" name="直線コネクタ 119"/>
        <xdr:cNvCxnSpPr/>
      </xdr:nvCxnSpPr>
      <xdr:spPr bwMode="auto">
        <a:xfrm>
          <a:off x="2908300" y="6036215"/>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180994</xdr:rowOff>
    </xdr:from>
    <xdr:to>
      <xdr:col>29</xdr:col>
      <xdr:colOff>177800</xdr:colOff>
      <xdr:row>33</xdr:row>
      <xdr:rowOff>282594</xdr:rowOff>
    </xdr:to>
    <xdr:sp macro="" textlink="">
      <xdr:nvSpPr>
        <xdr:cNvPr id="130" name="楕円 129"/>
        <xdr:cNvSpPr/>
      </xdr:nvSpPr>
      <xdr:spPr bwMode="auto">
        <a:xfrm>
          <a:off x="5600700" y="6105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89571</xdr:rowOff>
    </xdr:from>
    <xdr:ext cx="762000" cy="259045"/>
    <xdr:sp macro="" textlink="">
      <xdr:nvSpPr>
        <xdr:cNvPr id="131" name="人口1人当たり決算額の推移該当値テキスト445"/>
        <xdr:cNvSpPr txBox="1"/>
      </xdr:nvSpPr>
      <xdr:spPr>
        <a:xfrm>
          <a:off x="5740400" y="601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182480</xdr:rowOff>
    </xdr:from>
    <xdr:to>
      <xdr:col>26</xdr:col>
      <xdr:colOff>101600</xdr:colOff>
      <xdr:row>33</xdr:row>
      <xdr:rowOff>284080</xdr:rowOff>
    </xdr:to>
    <xdr:sp macro="" textlink="">
      <xdr:nvSpPr>
        <xdr:cNvPr id="132" name="楕円 131"/>
        <xdr:cNvSpPr/>
      </xdr:nvSpPr>
      <xdr:spPr bwMode="auto">
        <a:xfrm>
          <a:off x="4953000" y="6107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122807</xdr:rowOff>
    </xdr:from>
    <xdr:ext cx="736600" cy="259045"/>
    <xdr:sp macro="" textlink="">
      <xdr:nvSpPr>
        <xdr:cNvPr id="133" name="テキスト ボックス 132"/>
        <xdr:cNvSpPr txBox="1"/>
      </xdr:nvSpPr>
      <xdr:spPr>
        <a:xfrm>
          <a:off x="4622800" y="58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207759</xdr:rowOff>
    </xdr:from>
    <xdr:to>
      <xdr:col>22</xdr:col>
      <xdr:colOff>165100</xdr:colOff>
      <xdr:row>33</xdr:row>
      <xdr:rowOff>309359</xdr:rowOff>
    </xdr:to>
    <xdr:sp macro="" textlink="">
      <xdr:nvSpPr>
        <xdr:cNvPr id="134" name="楕円 133"/>
        <xdr:cNvSpPr/>
      </xdr:nvSpPr>
      <xdr:spPr bwMode="auto">
        <a:xfrm>
          <a:off x="4254500" y="613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148086</xdr:rowOff>
    </xdr:from>
    <xdr:ext cx="762000" cy="259045"/>
    <xdr:sp macro="" textlink="">
      <xdr:nvSpPr>
        <xdr:cNvPr id="135" name="テキスト ボックス 134"/>
        <xdr:cNvSpPr txBox="1"/>
      </xdr:nvSpPr>
      <xdr:spPr>
        <a:xfrm>
          <a:off x="3924300" y="59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140646</xdr:rowOff>
    </xdr:from>
    <xdr:to>
      <xdr:col>19</xdr:col>
      <xdr:colOff>38100</xdr:colOff>
      <xdr:row>33</xdr:row>
      <xdr:rowOff>242246</xdr:rowOff>
    </xdr:to>
    <xdr:sp macro="" textlink="">
      <xdr:nvSpPr>
        <xdr:cNvPr id="136" name="楕円 135"/>
        <xdr:cNvSpPr/>
      </xdr:nvSpPr>
      <xdr:spPr bwMode="auto">
        <a:xfrm>
          <a:off x="3556000" y="606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80973</xdr:rowOff>
    </xdr:from>
    <xdr:ext cx="762000" cy="259045"/>
    <xdr:sp macro="" textlink="">
      <xdr:nvSpPr>
        <xdr:cNvPr id="137" name="テキスト ボックス 136"/>
        <xdr:cNvSpPr txBox="1"/>
      </xdr:nvSpPr>
      <xdr:spPr>
        <a:xfrm>
          <a:off x="3225800" y="58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60865</xdr:rowOff>
    </xdr:from>
    <xdr:to>
      <xdr:col>15</xdr:col>
      <xdr:colOff>101600</xdr:colOff>
      <xdr:row>33</xdr:row>
      <xdr:rowOff>162465</xdr:rowOff>
    </xdr:to>
    <xdr:sp macro="" textlink="">
      <xdr:nvSpPr>
        <xdr:cNvPr id="138" name="楕円 137"/>
        <xdr:cNvSpPr/>
      </xdr:nvSpPr>
      <xdr:spPr bwMode="auto">
        <a:xfrm>
          <a:off x="2857500" y="59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1192</xdr:rowOff>
    </xdr:from>
    <xdr:ext cx="762000" cy="259045"/>
    <xdr:sp macro="" textlink="">
      <xdr:nvSpPr>
        <xdr:cNvPr id="139" name="テキスト ボックス 138"/>
        <xdr:cNvSpPr txBox="1"/>
      </xdr:nvSpPr>
      <xdr:spPr>
        <a:xfrm>
          <a:off x="2527300" y="575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125390</xdr:rowOff>
    </xdr:from>
    <xdr:to>
      <xdr:col>24</xdr:col>
      <xdr:colOff>63500</xdr:colOff>
      <xdr:row>36</xdr:row>
      <xdr:rowOff>144927</xdr:rowOff>
    </xdr:to>
    <xdr:cxnSp macro="">
      <xdr:nvCxnSpPr>
        <xdr:cNvPr id="61" name="直線コネクタ 60"/>
        <xdr:cNvCxnSpPr/>
      </xdr:nvCxnSpPr>
      <xdr:spPr>
        <a:xfrm flipV="1">
          <a:off x="3797300" y="6297590"/>
          <a:ext cx="8382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121564</xdr:rowOff>
    </xdr:from>
    <xdr:to>
      <xdr:col>19</xdr:col>
      <xdr:colOff>177800</xdr:colOff>
      <xdr:row>36</xdr:row>
      <xdr:rowOff>144927</xdr:rowOff>
    </xdr:to>
    <xdr:cxnSp macro="">
      <xdr:nvCxnSpPr>
        <xdr:cNvPr id="64" name="直線コネクタ 63"/>
        <xdr:cNvCxnSpPr/>
      </xdr:nvCxnSpPr>
      <xdr:spPr>
        <a:xfrm>
          <a:off x="2908300" y="6293764"/>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98430</xdr:rowOff>
    </xdr:from>
    <xdr:to>
      <xdr:col>15</xdr:col>
      <xdr:colOff>50800</xdr:colOff>
      <xdr:row>36</xdr:row>
      <xdr:rowOff>121564</xdr:rowOff>
    </xdr:to>
    <xdr:cxnSp macro="">
      <xdr:nvCxnSpPr>
        <xdr:cNvPr id="67" name="直線コネクタ 66"/>
        <xdr:cNvCxnSpPr/>
      </xdr:nvCxnSpPr>
      <xdr:spPr>
        <a:xfrm>
          <a:off x="2019300" y="627063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135008</xdr:rowOff>
    </xdr:from>
    <xdr:ext cx="534377" cy="259045"/>
    <xdr:sp macro="" textlink="">
      <xdr:nvSpPr>
        <xdr:cNvPr id="69" name="テキスト ボックス 68"/>
        <xdr:cNvSpPr txBox="1"/>
      </xdr:nvSpPr>
      <xdr:spPr>
        <a:xfrm>
          <a:off x="2641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98430</xdr:rowOff>
    </xdr:from>
    <xdr:to>
      <xdr:col>10</xdr:col>
      <xdr:colOff>114300</xdr:colOff>
      <xdr:row>36</xdr:row>
      <xdr:rowOff>122867</xdr:rowOff>
    </xdr:to>
    <xdr:cxnSp macro="">
      <xdr:nvCxnSpPr>
        <xdr:cNvPr id="70" name="直線コネクタ 69"/>
        <xdr:cNvCxnSpPr/>
      </xdr:nvCxnSpPr>
      <xdr:spPr>
        <a:xfrm flipV="1">
          <a:off x="1130300" y="6270630"/>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74590</xdr:rowOff>
    </xdr:from>
    <xdr:to>
      <xdr:col>24</xdr:col>
      <xdr:colOff>114300</xdr:colOff>
      <xdr:row>37</xdr:row>
      <xdr:rowOff>4740</xdr:rowOff>
    </xdr:to>
    <xdr:sp macro="" textlink="">
      <xdr:nvSpPr>
        <xdr:cNvPr id="80" name="楕円 79"/>
        <xdr:cNvSpPr/>
      </xdr:nvSpPr>
      <xdr:spPr>
        <a:xfrm>
          <a:off x="4584700" y="6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97467</xdr:rowOff>
    </xdr:from>
    <xdr:ext cx="599010" cy="259045"/>
    <xdr:sp macro="" textlink="">
      <xdr:nvSpPr>
        <xdr:cNvPr id="81" name="人件費該当値テキスト"/>
        <xdr:cNvSpPr txBox="1"/>
      </xdr:nvSpPr>
      <xdr:spPr>
        <a:xfrm>
          <a:off x="4686300" y="609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94127</xdr:rowOff>
    </xdr:from>
    <xdr:to>
      <xdr:col>20</xdr:col>
      <xdr:colOff>38100</xdr:colOff>
      <xdr:row>37</xdr:row>
      <xdr:rowOff>24277</xdr:rowOff>
    </xdr:to>
    <xdr:sp macro="" textlink="">
      <xdr:nvSpPr>
        <xdr:cNvPr id="82" name="楕円 81"/>
        <xdr:cNvSpPr/>
      </xdr:nvSpPr>
      <xdr:spPr>
        <a:xfrm>
          <a:off x="3746500" y="62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40804</xdr:rowOff>
    </xdr:from>
    <xdr:ext cx="599010" cy="259045"/>
    <xdr:sp macro="" textlink="">
      <xdr:nvSpPr>
        <xdr:cNvPr id="83" name="テキスト ボックス 82"/>
        <xdr:cNvSpPr txBox="1"/>
      </xdr:nvSpPr>
      <xdr:spPr>
        <a:xfrm>
          <a:off x="3497795" y="604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70764</xdr:rowOff>
    </xdr:from>
    <xdr:to>
      <xdr:col>15</xdr:col>
      <xdr:colOff>101600</xdr:colOff>
      <xdr:row>37</xdr:row>
      <xdr:rowOff>914</xdr:rowOff>
    </xdr:to>
    <xdr:sp macro="" textlink="">
      <xdr:nvSpPr>
        <xdr:cNvPr id="84" name="楕円 83"/>
        <xdr:cNvSpPr/>
      </xdr:nvSpPr>
      <xdr:spPr>
        <a:xfrm>
          <a:off x="2857500" y="62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17441</xdr:rowOff>
    </xdr:from>
    <xdr:ext cx="599010" cy="259045"/>
    <xdr:sp macro="" textlink="">
      <xdr:nvSpPr>
        <xdr:cNvPr id="85" name="テキスト ボックス 84"/>
        <xdr:cNvSpPr txBox="1"/>
      </xdr:nvSpPr>
      <xdr:spPr>
        <a:xfrm>
          <a:off x="2608795" y="601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47630</xdr:rowOff>
    </xdr:from>
    <xdr:to>
      <xdr:col>10</xdr:col>
      <xdr:colOff>165100</xdr:colOff>
      <xdr:row>36</xdr:row>
      <xdr:rowOff>149230</xdr:rowOff>
    </xdr:to>
    <xdr:sp macro="" textlink="">
      <xdr:nvSpPr>
        <xdr:cNvPr id="86" name="楕円 85"/>
        <xdr:cNvSpPr/>
      </xdr:nvSpPr>
      <xdr:spPr>
        <a:xfrm>
          <a:off x="1968500" y="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165757</xdr:rowOff>
    </xdr:from>
    <xdr:ext cx="599010" cy="259045"/>
    <xdr:sp macro="" textlink="">
      <xdr:nvSpPr>
        <xdr:cNvPr id="87" name="テキスト ボックス 86"/>
        <xdr:cNvSpPr txBox="1"/>
      </xdr:nvSpPr>
      <xdr:spPr>
        <a:xfrm>
          <a:off x="1719795" y="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72067</xdr:rowOff>
    </xdr:from>
    <xdr:to>
      <xdr:col>6</xdr:col>
      <xdr:colOff>38100</xdr:colOff>
      <xdr:row>37</xdr:row>
      <xdr:rowOff>2217</xdr:rowOff>
    </xdr:to>
    <xdr:sp macro="" textlink="">
      <xdr:nvSpPr>
        <xdr:cNvPr id="88" name="楕円 87"/>
        <xdr:cNvSpPr/>
      </xdr:nvSpPr>
      <xdr:spPr>
        <a:xfrm>
          <a:off x="1079500" y="6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18744</xdr:rowOff>
    </xdr:from>
    <xdr:ext cx="599010" cy="259045"/>
    <xdr:sp macro="" textlink="">
      <xdr:nvSpPr>
        <xdr:cNvPr id="89" name="テキスト ボックス 88"/>
        <xdr:cNvSpPr txBox="1"/>
      </xdr:nvSpPr>
      <xdr:spPr>
        <a:xfrm>
          <a:off x="830795" y="601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71413</xdr:rowOff>
    </xdr:from>
    <xdr:to>
      <xdr:col>24</xdr:col>
      <xdr:colOff>63500</xdr:colOff>
      <xdr:row>55</xdr:row>
      <xdr:rowOff>105305</xdr:rowOff>
    </xdr:to>
    <xdr:cxnSp macro="">
      <xdr:nvCxnSpPr>
        <xdr:cNvPr id="116" name="直線コネクタ 115"/>
        <xdr:cNvCxnSpPr/>
      </xdr:nvCxnSpPr>
      <xdr:spPr>
        <a:xfrm flipV="1">
          <a:off x="3797300" y="9501163"/>
          <a:ext cx="8382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85348</xdr:rowOff>
    </xdr:from>
    <xdr:to>
      <xdr:col>19</xdr:col>
      <xdr:colOff>177800</xdr:colOff>
      <xdr:row>55</xdr:row>
      <xdr:rowOff>105305</xdr:rowOff>
    </xdr:to>
    <xdr:cxnSp macro="">
      <xdr:nvCxnSpPr>
        <xdr:cNvPr id="119" name="直線コネクタ 118"/>
        <xdr:cNvCxnSpPr/>
      </xdr:nvCxnSpPr>
      <xdr:spPr>
        <a:xfrm>
          <a:off x="2908300" y="951509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85348</xdr:rowOff>
    </xdr:from>
    <xdr:to>
      <xdr:col>15</xdr:col>
      <xdr:colOff>50800</xdr:colOff>
      <xdr:row>55</xdr:row>
      <xdr:rowOff>105963</xdr:rowOff>
    </xdr:to>
    <xdr:cxnSp macro="">
      <xdr:nvCxnSpPr>
        <xdr:cNvPr id="122" name="直線コネクタ 121"/>
        <xdr:cNvCxnSpPr/>
      </xdr:nvCxnSpPr>
      <xdr:spPr>
        <a:xfrm flipV="1">
          <a:off x="2019300" y="9515098"/>
          <a:ext cx="8890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105963</xdr:rowOff>
    </xdr:from>
    <xdr:to>
      <xdr:col>10</xdr:col>
      <xdr:colOff>114300</xdr:colOff>
      <xdr:row>55</xdr:row>
      <xdr:rowOff>141396</xdr:rowOff>
    </xdr:to>
    <xdr:cxnSp macro="">
      <xdr:nvCxnSpPr>
        <xdr:cNvPr id="125" name="直線コネクタ 124"/>
        <xdr:cNvCxnSpPr/>
      </xdr:nvCxnSpPr>
      <xdr:spPr>
        <a:xfrm flipV="1">
          <a:off x="1130300" y="953571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20613</xdr:rowOff>
    </xdr:from>
    <xdr:to>
      <xdr:col>24</xdr:col>
      <xdr:colOff>114300</xdr:colOff>
      <xdr:row>55</xdr:row>
      <xdr:rowOff>122213</xdr:rowOff>
    </xdr:to>
    <xdr:sp macro="" textlink="">
      <xdr:nvSpPr>
        <xdr:cNvPr id="135" name="楕円 134"/>
        <xdr:cNvSpPr/>
      </xdr:nvSpPr>
      <xdr:spPr>
        <a:xfrm>
          <a:off x="4584700" y="945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43490</xdr:rowOff>
    </xdr:from>
    <xdr:ext cx="599010" cy="259045"/>
    <xdr:sp macro="" textlink="">
      <xdr:nvSpPr>
        <xdr:cNvPr id="136" name="物件費該当値テキスト"/>
        <xdr:cNvSpPr txBox="1"/>
      </xdr:nvSpPr>
      <xdr:spPr>
        <a:xfrm>
          <a:off x="4686300" y="93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54505</xdr:rowOff>
    </xdr:from>
    <xdr:to>
      <xdr:col>20</xdr:col>
      <xdr:colOff>38100</xdr:colOff>
      <xdr:row>55</xdr:row>
      <xdr:rowOff>156105</xdr:rowOff>
    </xdr:to>
    <xdr:sp macro="" textlink="">
      <xdr:nvSpPr>
        <xdr:cNvPr id="137" name="楕円 136"/>
        <xdr:cNvSpPr/>
      </xdr:nvSpPr>
      <xdr:spPr>
        <a:xfrm>
          <a:off x="3746500" y="948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1182</xdr:rowOff>
    </xdr:from>
    <xdr:ext cx="599010" cy="259045"/>
    <xdr:sp macro="" textlink="">
      <xdr:nvSpPr>
        <xdr:cNvPr id="138" name="テキスト ボックス 137"/>
        <xdr:cNvSpPr txBox="1"/>
      </xdr:nvSpPr>
      <xdr:spPr>
        <a:xfrm>
          <a:off x="3497795" y="925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34548</xdr:rowOff>
    </xdr:from>
    <xdr:to>
      <xdr:col>15</xdr:col>
      <xdr:colOff>101600</xdr:colOff>
      <xdr:row>55</xdr:row>
      <xdr:rowOff>136148</xdr:rowOff>
    </xdr:to>
    <xdr:sp macro="" textlink="">
      <xdr:nvSpPr>
        <xdr:cNvPr id="139" name="楕円 138"/>
        <xdr:cNvSpPr/>
      </xdr:nvSpPr>
      <xdr:spPr>
        <a:xfrm>
          <a:off x="2857500" y="94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152675</xdr:rowOff>
    </xdr:from>
    <xdr:ext cx="599010" cy="259045"/>
    <xdr:sp macro="" textlink="">
      <xdr:nvSpPr>
        <xdr:cNvPr id="140" name="テキスト ボックス 139"/>
        <xdr:cNvSpPr txBox="1"/>
      </xdr:nvSpPr>
      <xdr:spPr>
        <a:xfrm>
          <a:off x="2608795" y="923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55163</xdr:rowOff>
    </xdr:from>
    <xdr:to>
      <xdr:col>10</xdr:col>
      <xdr:colOff>165100</xdr:colOff>
      <xdr:row>55</xdr:row>
      <xdr:rowOff>156763</xdr:rowOff>
    </xdr:to>
    <xdr:sp macro="" textlink="">
      <xdr:nvSpPr>
        <xdr:cNvPr id="141" name="楕円 140"/>
        <xdr:cNvSpPr/>
      </xdr:nvSpPr>
      <xdr:spPr>
        <a:xfrm>
          <a:off x="1968500" y="948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1840</xdr:rowOff>
    </xdr:from>
    <xdr:ext cx="599010" cy="259045"/>
    <xdr:sp macro="" textlink="">
      <xdr:nvSpPr>
        <xdr:cNvPr id="142" name="テキスト ボックス 141"/>
        <xdr:cNvSpPr txBox="1"/>
      </xdr:nvSpPr>
      <xdr:spPr>
        <a:xfrm>
          <a:off x="1719795" y="926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90596</xdr:rowOff>
    </xdr:from>
    <xdr:to>
      <xdr:col>6</xdr:col>
      <xdr:colOff>38100</xdr:colOff>
      <xdr:row>56</xdr:row>
      <xdr:rowOff>20746</xdr:rowOff>
    </xdr:to>
    <xdr:sp macro="" textlink="">
      <xdr:nvSpPr>
        <xdr:cNvPr id="143" name="楕円 142"/>
        <xdr:cNvSpPr/>
      </xdr:nvSpPr>
      <xdr:spPr>
        <a:xfrm>
          <a:off x="1079500" y="95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37273</xdr:rowOff>
    </xdr:from>
    <xdr:ext cx="599010" cy="259045"/>
    <xdr:sp macro="" textlink="">
      <xdr:nvSpPr>
        <xdr:cNvPr id="144" name="テキスト ボックス 143"/>
        <xdr:cNvSpPr txBox="1"/>
      </xdr:nvSpPr>
      <xdr:spPr>
        <a:xfrm>
          <a:off x="830795" y="929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160593</xdr:rowOff>
    </xdr:from>
    <xdr:to>
      <xdr:col>24</xdr:col>
      <xdr:colOff>63500</xdr:colOff>
      <xdr:row>78</xdr:row>
      <xdr:rowOff>34727</xdr:rowOff>
    </xdr:to>
    <xdr:cxnSp macro="">
      <xdr:nvCxnSpPr>
        <xdr:cNvPr id="171" name="直線コネクタ 170"/>
        <xdr:cNvCxnSpPr/>
      </xdr:nvCxnSpPr>
      <xdr:spPr>
        <a:xfrm flipV="1">
          <a:off x="3797300" y="13362243"/>
          <a:ext cx="8382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34727</xdr:rowOff>
    </xdr:from>
    <xdr:to>
      <xdr:col>19</xdr:col>
      <xdr:colOff>177800</xdr:colOff>
      <xdr:row>78</xdr:row>
      <xdr:rowOff>75051</xdr:rowOff>
    </xdr:to>
    <xdr:cxnSp macro="">
      <xdr:nvCxnSpPr>
        <xdr:cNvPr id="174" name="直線コネクタ 173"/>
        <xdr:cNvCxnSpPr/>
      </xdr:nvCxnSpPr>
      <xdr:spPr>
        <a:xfrm flipV="1">
          <a:off x="2908300" y="13407827"/>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44876</xdr:rowOff>
    </xdr:from>
    <xdr:to>
      <xdr:col>15</xdr:col>
      <xdr:colOff>50800</xdr:colOff>
      <xdr:row>78</xdr:row>
      <xdr:rowOff>75051</xdr:rowOff>
    </xdr:to>
    <xdr:cxnSp macro="">
      <xdr:nvCxnSpPr>
        <xdr:cNvPr id="177" name="直線コネクタ 176"/>
        <xdr:cNvCxnSpPr/>
      </xdr:nvCxnSpPr>
      <xdr:spPr>
        <a:xfrm>
          <a:off x="2019300" y="1341797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44876</xdr:rowOff>
    </xdr:from>
    <xdr:to>
      <xdr:col>10</xdr:col>
      <xdr:colOff>114300</xdr:colOff>
      <xdr:row>78</xdr:row>
      <xdr:rowOff>64765</xdr:rowOff>
    </xdr:to>
    <xdr:cxnSp macro="">
      <xdr:nvCxnSpPr>
        <xdr:cNvPr id="180" name="直線コネクタ 179"/>
        <xdr:cNvCxnSpPr/>
      </xdr:nvCxnSpPr>
      <xdr:spPr>
        <a:xfrm flipV="1">
          <a:off x="1130300" y="1341797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109793</xdr:rowOff>
    </xdr:from>
    <xdr:to>
      <xdr:col>24</xdr:col>
      <xdr:colOff>114300</xdr:colOff>
      <xdr:row>78</xdr:row>
      <xdr:rowOff>39943</xdr:rowOff>
    </xdr:to>
    <xdr:sp macro="" textlink="">
      <xdr:nvSpPr>
        <xdr:cNvPr id="190" name="楕円 189"/>
        <xdr:cNvSpPr/>
      </xdr:nvSpPr>
      <xdr:spPr>
        <a:xfrm>
          <a:off x="4584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24720</xdr:rowOff>
    </xdr:from>
    <xdr:ext cx="469744" cy="259045"/>
    <xdr:sp macro="" textlink="">
      <xdr:nvSpPr>
        <xdr:cNvPr id="191" name="維持補修費該当値テキスト"/>
        <xdr:cNvSpPr txBox="1"/>
      </xdr:nvSpPr>
      <xdr:spPr>
        <a:xfrm>
          <a:off x="4686300" y="132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155377</xdr:rowOff>
    </xdr:from>
    <xdr:to>
      <xdr:col>20</xdr:col>
      <xdr:colOff>38100</xdr:colOff>
      <xdr:row>78</xdr:row>
      <xdr:rowOff>85527</xdr:rowOff>
    </xdr:to>
    <xdr:sp macro="" textlink="">
      <xdr:nvSpPr>
        <xdr:cNvPr id="192" name="楕円 191"/>
        <xdr:cNvSpPr/>
      </xdr:nvSpPr>
      <xdr:spPr>
        <a:xfrm>
          <a:off x="3746500" y="1335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76654</xdr:rowOff>
    </xdr:from>
    <xdr:ext cx="469744" cy="259045"/>
    <xdr:sp macro="" textlink="">
      <xdr:nvSpPr>
        <xdr:cNvPr id="193" name="テキスト ボックス 192"/>
        <xdr:cNvSpPr txBox="1"/>
      </xdr:nvSpPr>
      <xdr:spPr>
        <a:xfrm>
          <a:off x="3562428" y="134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24251</xdr:rowOff>
    </xdr:from>
    <xdr:to>
      <xdr:col>15</xdr:col>
      <xdr:colOff>101600</xdr:colOff>
      <xdr:row>78</xdr:row>
      <xdr:rowOff>125851</xdr:rowOff>
    </xdr:to>
    <xdr:sp macro="" textlink="">
      <xdr:nvSpPr>
        <xdr:cNvPr id="194" name="楕円 193"/>
        <xdr:cNvSpPr/>
      </xdr:nvSpPr>
      <xdr:spPr>
        <a:xfrm>
          <a:off x="2857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116978</xdr:rowOff>
    </xdr:from>
    <xdr:ext cx="469744" cy="259045"/>
    <xdr:sp macro="" textlink="">
      <xdr:nvSpPr>
        <xdr:cNvPr id="195" name="テキスト ボックス 194"/>
        <xdr:cNvSpPr txBox="1"/>
      </xdr:nvSpPr>
      <xdr:spPr>
        <a:xfrm>
          <a:off x="2673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165526</xdr:rowOff>
    </xdr:from>
    <xdr:to>
      <xdr:col>10</xdr:col>
      <xdr:colOff>165100</xdr:colOff>
      <xdr:row>78</xdr:row>
      <xdr:rowOff>95676</xdr:rowOff>
    </xdr:to>
    <xdr:sp macro="" textlink="">
      <xdr:nvSpPr>
        <xdr:cNvPr id="196" name="楕円 195"/>
        <xdr:cNvSpPr/>
      </xdr:nvSpPr>
      <xdr:spPr>
        <a:xfrm>
          <a:off x="1968500" y="133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86803</xdr:rowOff>
    </xdr:from>
    <xdr:ext cx="469744" cy="259045"/>
    <xdr:sp macro="" textlink="">
      <xdr:nvSpPr>
        <xdr:cNvPr id="197" name="テキスト ボックス 196"/>
        <xdr:cNvSpPr txBox="1"/>
      </xdr:nvSpPr>
      <xdr:spPr>
        <a:xfrm>
          <a:off x="1784428" y="134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13965</xdr:rowOff>
    </xdr:from>
    <xdr:to>
      <xdr:col>6</xdr:col>
      <xdr:colOff>38100</xdr:colOff>
      <xdr:row>78</xdr:row>
      <xdr:rowOff>115565</xdr:rowOff>
    </xdr:to>
    <xdr:sp macro="" textlink="">
      <xdr:nvSpPr>
        <xdr:cNvPr id="198" name="楕円 197"/>
        <xdr:cNvSpPr/>
      </xdr:nvSpPr>
      <xdr:spPr>
        <a:xfrm>
          <a:off x="1079500" y="133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106692</xdr:rowOff>
    </xdr:from>
    <xdr:ext cx="469744" cy="259045"/>
    <xdr:sp macro="" textlink="">
      <xdr:nvSpPr>
        <xdr:cNvPr id="199" name="テキスト ボックス 198"/>
        <xdr:cNvSpPr txBox="1"/>
      </xdr:nvSpPr>
      <xdr:spPr>
        <a:xfrm>
          <a:off x="895428" y="1347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145743</xdr:rowOff>
    </xdr:from>
    <xdr:to>
      <xdr:col>24</xdr:col>
      <xdr:colOff>63500</xdr:colOff>
      <xdr:row>91</xdr:row>
      <xdr:rowOff>46174</xdr:rowOff>
    </xdr:to>
    <xdr:cxnSp macro="">
      <xdr:nvCxnSpPr>
        <xdr:cNvPr id="233" name="直線コネクタ 232"/>
        <xdr:cNvCxnSpPr/>
      </xdr:nvCxnSpPr>
      <xdr:spPr>
        <a:xfrm flipV="1">
          <a:off x="3797300" y="15576243"/>
          <a:ext cx="838200" cy="7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46174</xdr:rowOff>
    </xdr:from>
    <xdr:to>
      <xdr:col>19</xdr:col>
      <xdr:colOff>177800</xdr:colOff>
      <xdr:row>91</xdr:row>
      <xdr:rowOff>170132</xdr:rowOff>
    </xdr:to>
    <xdr:cxnSp macro="">
      <xdr:nvCxnSpPr>
        <xdr:cNvPr id="236" name="直線コネクタ 235"/>
        <xdr:cNvCxnSpPr/>
      </xdr:nvCxnSpPr>
      <xdr:spPr>
        <a:xfrm flipV="1">
          <a:off x="2908300" y="15648124"/>
          <a:ext cx="889000" cy="1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170132</xdr:rowOff>
    </xdr:from>
    <xdr:to>
      <xdr:col>15</xdr:col>
      <xdr:colOff>50800</xdr:colOff>
      <xdr:row>92</xdr:row>
      <xdr:rowOff>134128</xdr:rowOff>
    </xdr:to>
    <xdr:cxnSp macro="">
      <xdr:nvCxnSpPr>
        <xdr:cNvPr id="239" name="直線コネクタ 238"/>
        <xdr:cNvCxnSpPr/>
      </xdr:nvCxnSpPr>
      <xdr:spPr>
        <a:xfrm flipV="1">
          <a:off x="2019300" y="15772082"/>
          <a:ext cx="889000" cy="1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134128</xdr:rowOff>
    </xdr:from>
    <xdr:to>
      <xdr:col>10</xdr:col>
      <xdr:colOff>114300</xdr:colOff>
      <xdr:row>93</xdr:row>
      <xdr:rowOff>110482</xdr:rowOff>
    </xdr:to>
    <xdr:cxnSp macro="">
      <xdr:nvCxnSpPr>
        <xdr:cNvPr id="242" name="直線コネクタ 241"/>
        <xdr:cNvCxnSpPr/>
      </xdr:nvCxnSpPr>
      <xdr:spPr>
        <a:xfrm flipV="1">
          <a:off x="1130300" y="15907528"/>
          <a:ext cx="889000" cy="14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94943</xdr:rowOff>
    </xdr:from>
    <xdr:to>
      <xdr:col>24</xdr:col>
      <xdr:colOff>114300</xdr:colOff>
      <xdr:row>91</xdr:row>
      <xdr:rowOff>25093</xdr:rowOff>
    </xdr:to>
    <xdr:sp macro="" textlink="">
      <xdr:nvSpPr>
        <xdr:cNvPr id="252" name="楕円 251"/>
        <xdr:cNvSpPr/>
      </xdr:nvSpPr>
      <xdr:spPr>
        <a:xfrm>
          <a:off x="4584700" y="155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46341</xdr:rowOff>
    </xdr:from>
    <xdr:ext cx="599010" cy="259045"/>
    <xdr:sp macro="" textlink="">
      <xdr:nvSpPr>
        <xdr:cNvPr id="253" name="扶助費該当値テキスト"/>
        <xdr:cNvSpPr txBox="1"/>
      </xdr:nvSpPr>
      <xdr:spPr>
        <a:xfrm>
          <a:off x="4686300" y="154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166824</xdr:rowOff>
    </xdr:from>
    <xdr:to>
      <xdr:col>20</xdr:col>
      <xdr:colOff>38100</xdr:colOff>
      <xdr:row>91</xdr:row>
      <xdr:rowOff>96974</xdr:rowOff>
    </xdr:to>
    <xdr:sp macro="" textlink="">
      <xdr:nvSpPr>
        <xdr:cNvPr id="254" name="楕円 253"/>
        <xdr:cNvSpPr/>
      </xdr:nvSpPr>
      <xdr:spPr>
        <a:xfrm>
          <a:off x="3746500" y="155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113501</xdr:rowOff>
    </xdr:from>
    <xdr:ext cx="599010" cy="259045"/>
    <xdr:sp macro="" textlink="">
      <xdr:nvSpPr>
        <xdr:cNvPr id="255" name="テキスト ボックス 254"/>
        <xdr:cNvSpPr txBox="1"/>
      </xdr:nvSpPr>
      <xdr:spPr>
        <a:xfrm>
          <a:off x="3497795" y="1537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119332</xdr:rowOff>
    </xdr:from>
    <xdr:to>
      <xdr:col>15</xdr:col>
      <xdr:colOff>101600</xdr:colOff>
      <xdr:row>92</xdr:row>
      <xdr:rowOff>49482</xdr:rowOff>
    </xdr:to>
    <xdr:sp macro="" textlink="">
      <xdr:nvSpPr>
        <xdr:cNvPr id="256" name="楕円 255"/>
        <xdr:cNvSpPr/>
      </xdr:nvSpPr>
      <xdr:spPr>
        <a:xfrm>
          <a:off x="2857500" y="157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66009</xdr:rowOff>
    </xdr:from>
    <xdr:ext cx="599010" cy="259045"/>
    <xdr:sp macro="" textlink="">
      <xdr:nvSpPr>
        <xdr:cNvPr id="257" name="テキスト ボックス 256"/>
        <xdr:cNvSpPr txBox="1"/>
      </xdr:nvSpPr>
      <xdr:spPr>
        <a:xfrm>
          <a:off x="2608795" y="1549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83328</xdr:rowOff>
    </xdr:from>
    <xdr:to>
      <xdr:col>10</xdr:col>
      <xdr:colOff>165100</xdr:colOff>
      <xdr:row>93</xdr:row>
      <xdr:rowOff>13478</xdr:rowOff>
    </xdr:to>
    <xdr:sp macro="" textlink="">
      <xdr:nvSpPr>
        <xdr:cNvPr id="258" name="楕円 257"/>
        <xdr:cNvSpPr/>
      </xdr:nvSpPr>
      <xdr:spPr>
        <a:xfrm>
          <a:off x="1968500" y="158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30005</xdr:rowOff>
    </xdr:from>
    <xdr:ext cx="599010" cy="259045"/>
    <xdr:sp macro="" textlink="">
      <xdr:nvSpPr>
        <xdr:cNvPr id="259" name="テキスト ボックス 258"/>
        <xdr:cNvSpPr txBox="1"/>
      </xdr:nvSpPr>
      <xdr:spPr>
        <a:xfrm>
          <a:off x="1719795" y="1563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59682</xdr:rowOff>
    </xdr:from>
    <xdr:to>
      <xdr:col>6</xdr:col>
      <xdr:colOff>38100</xdr:colOff>
      <xdr:row>93</xdr:row>
      <xdr:rowOff>161282</xdr:rowOff>
    </xdr:to>
    <xdr:sp macro="" textlink="">
      <xdr:nvSpPr>
        <xdr:cNvPr id="260" name="楕円 259"/>
        <xdr:cNvSpPr/>
      </xdr:nvSpPr>
      <xdr:spPr>
        <a:xfrm>
          <a:off x="1079500" y="160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6359</xdr:rowOff>
    </xdr:from>
    <xdr:ext cx="534377" cy="259045"/>
    <xdr:sp macro="" textlink="">
      <xdr:nvSpPr>
        <xdr:cNvPr id="261" name="テキスト ボックス 260"/>
        <xdr:cNvSpPr txBox="1"/>
      </xdr:nvSpPr>
      <xdr:spPr>
        <a:xfrm>
          <a:off x="863111" y="157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73415</xdr:rowOff>
    </xdr:from>
    <xdr:to>
      <xdr:col>55</xdr:col>
      <xdr:colOff>0</xdr:colOff>
      <xdr:row>36</xdr:row>
      <xdr:rowOff>132952</xdr:rowOff>
    </xdr:to>
    <xdr:cxnSp macro="">
      <xdr:nvCxnSpPr>
        <xdr:cNvPr id="288" name="直線コネクタ 287"/>
        <xdr:cNvCxnSpPr/>
      </xdr:nvCxnSpPr>
      <xdr:spPr>
        <a:xfrm flipV="1">
          <a:off x="9639300" y="6245615"/>
          <a:ext cx="838200" cy="5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49471</xdr:rowOff>
    </xdr:from>
    <xdr:to>
      <xdr:col>50</xdr:col>
      <xdr:colOff>114300</xdr:colOff>
      <xdr:row>36</xdr:row>
      <xdr:rowOff>132952</xdr:rowOff>
    </xdr:to>
    <xdr:cxnSp macro="">
      <xdr:nvCxnSpPr>
        <xdr:cNvPr id="291" name="直線コネクタ 290"/>
        <xdr:cNvCxnSpPr/>
      </xdr:nvCxnSpPr>
      <xdr:spPr>
        <a:xfrm>
          <a:off x="8750300" y="6221671"/>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49471</xdr:rowOff>
    </xdr:from>
    <xdr:to>
      <xdr:col>45</xdr:col>
      <xdr:colOff>177800</xdr:colOff>
      <xdr:row>36</xdr:row>
      <xdr:rowOff>129399</xdr:rowOff>
    </xdr:to>
    <xdr:cxnSp macro="">
      <xdr:nvCxnSpPr>
        <xdr:cNvPr id="294" name="直線コネクタ 293"/>
        <xdr:cNvCxnSpPr/>
      </xdr:nvCxnSpPr>
      <xdr:spPr>
        <a:xfrm flipV="1">
          <a:off x="7861300" y="6221671"/>
          <a:ext cx="8890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129399</xdr:rowOff>
    </xdr:from>
    <xdr:to>
      <xdr:col>41</xdr:col>
      <xdr:colOff>50800</xdr:colOff>
      <xdr:row>36</xdr:row>
      <xdr:rowOff>167260</xdr:rowOff>
    </xdr:to>
    <xdr:cxnSp macro="">
      <xdr:nvCxnSpPr>
        <xdr:cNvPr id="297" name="直線コネクタ 296"/>
        <xdr:cNvCxnSpPr/>
      </xdr:nvCxnSpPr>
      <xdr:spPr>
        <a:xfrm flipV="1">
          <a:off x="6972300" y="6301599"/>
          <a:ext cx="889000" cy="3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22615</xdr:rowOff>
    </xdr:from>
    <xdr:to>
      <xdr:col>55</xdr:col>
      <xdr:colOff>50800</xdr:colOff>
      <xdr:row>36</xdr:row>
      <xdr:rowOff>124215</xdr:rowOff>
    </xdr:to>
    <xdr:sp macro="" textlink="">
      <xdr:nvSpPr>
        <xdr:cNvPr id="307" name="楕円 306"/>
        <xdr:cNvSpPr/>
      </xdr:nvSpPr>
      <xdr:spPr>
        <a:xfrm>
          <a:off x="104267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45492</xdr:rowOff>
    </xdr:from>
    <xdr:ext cx="534377" cy="259045"/>
    <xdr:sp macro="" textlink="">
      <xdr:nvSpPr>
        <xdr:cNvPr id="308" name="補助費等該当値テキスト"/>
        <xdr:cNvSpPr txBox="1"/>
      </xdr:nvSpPr>
      <xdr:spPr>
        <a:xfrm>
          <a:off x="10528300" y="60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82152</xdr:rowOff>
    </xdr:from>
    <xdr:to>
      <xdr:col>50</xdr:col>
      <xdr:colOff>165100</xdr:colOff>
      <xdr:row>37</xdr:row>
      <xdr:rowOff>12302</xdr:rowOff>
    </xdr:to>
    <xdr:sp macro="" textlink="">
      <xdr:nvSpPr>
        <xdr:cNvPr id="309" name="楕円 308"/>
        <xdr:cNvSpPr/>
      </xdr:nvSpPr>
      <xdr:spPr>
        <a:xfrm>
          <a:off x="9588500" y="62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3429</xdr:rowOff>
    </xdr:from>
    <xdr:ext cx="534377" cy="259045"/>
    <xdr:sp macro="" textlink="">
      <xdr:nvSpPr>
        <xdr:cNvPr id="310" name="テキスト ボックス 309"/>
        <xdr:cNvSpPr txBox="1"/>
      </xdr:nvSpPr>
      <xdr:spPr>
        <a:xfrm>
          <a:off x="9372111" y="63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170121</xdr:rowOff>
    </xdr:from>
    <xdr:to>
      <xdr:col>46</xdr:col>
      <xdr:colOff>38100</xdr:colOff>
      <xdr:row>36</xdr:row>
      <xdr:rowOff>100271</xdr:rowOff>
    </xdr:to>
    <xdr:sp macro="" textlink="">
      <xdr:nvSpPr>
        <xdr:cNvPr id="311" name="楕円 310"/>
        <xdr:cNvSpPr/>
      </xdr:nvSpPr>
      <xdr:spPr>
        <a:xfrm>
          <a:off x="8699500" y="61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116798</xdr:rowOff>
    </xdr:from>
    <xdr:ext cx="534377" cy="259045"/>
    <xdr:sp macro="" textlink="">
      <xdr:nvSpPr>
        <xdr:cNvPr id="312" name="テキスト ボックス 311"/>
        <xdr:cNvSpPr txBox="1"/>
      </xdr:nvSpPr>
      <xdr:spPr>
        <a:xfrm>
          <a:off x="8483111" y="594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78599</xdr:rowOff>
    </xdr:from>
    <xdr:to>
      <xdr:col>41</xdr:col>
      <xdr:colOff>101600</xdr:colOff>
      <xdr:row>37</xdr:row>
      <xdr:rowOff>8749</xdr:rowOff>
    </xdr:to>
    <xdr:sp macro="" textlink="">
      <xdr:nvSpPr>
        <xdr:cNvPr id="313" name="楕円 312"/>
        <xdr:cNvSpPr/>
      </xdr:nvSpPr>
      <xdr:spPr>
        <a:xfrm>
          <a:off x="7810500" y="625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25276</xdr:rowOff>
    </xdr:from>
    <xdr:ext cx="534377" cy="259045"/>
    <xdr:sp macro="" textlink="">
      <xdr:nvSpPr>
        <xdr:cNvPr id="314" name="テキスト ボックス 313"/>
        <xdr:cNvSpPr txBox="1"/>
      </xdr:nvSpPr>
      <xdr:spPr>
        <a:xfrm>
          <a:off x="7594111" y="60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116460</xdr:rowOff>
    </xdr:from>
    <xdr:to>
      <xdr:col>36</xdr:col>
      <xdr:colOff>165100</xdr:colOff>
      <xdr:row>37</xdr:row>
      <xdr:rowOff>46610</xdr:rowOff>
    </xdr:to>
    <xdr:sp macro="" textlink="">
      <xdr:nvSpPr>
        <xdr:cNvPr id="315" name="楕円 314"/>
        <xdr:cNvSpPr/>
      </xdr:nvSpPr>
      <xdr:spPr>
        <a:xfrm>
          <a:off x="6921500" y="62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37737</xdr:rowOff>
    </xdr:from>
    <xdr:ext cx="534377" cy="259045"/>
    <xdr:sp macro="" textlink="">
      <xdr:nvSpPr>
        <xdr:cNvPr id="316" name="テキスト ボックス 315"/>
        <xdr:cNvSpPr txBox="1"/>
      </xdr:nvSpPr>
      <xdr:spPr>
        <a:xfrm>
          <a:off x="6705111" y="63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162450</xdr:rowOff>
    </xdr:from>
    <xdr:to>
      <xdr:col>55</xdr:col>
      <xdr:colOff>0</xdr:colOff>
      <xdr:row>57</xdr:row>
      <xdr:rowOff>19422</xdr:rowOff>
    </xdr:to>
    <xdr:cxnSp macro="">
      <xdr:nvCxnSpPr>
        <xdr:cNvPr id="345" name="直線コネクタ 344"/>
        <xdr:cNvCxnSpPr/>
      </xdr:nvCxnSpPr>
      <xdr:spPr>
        <a:xfrm flipV="1">
          <a:off x="9639300" y="9592200"/>
          <a:ext cx="838200" cy="19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19422</xdr:rowOff>
    </xdr:from>
    <xdr:to>
      <xdr:col>50</xdr:col>
      <xdr:colOff>114300</xdr:colOff>
      <xdr:row>57</xdr:row>
      <xdr:rowOff>125420</xdr:rowOff>
    </xdr:to>
    <xdr:cxnSp macro="">
      <xdr:nvCxnSpPr>
        <xdr:cNvPr id="348" name="直線コネクタ 347"/>
        <xdr:cNvCxnSpPr/>
      </xdr:nvCxnSpPr>
      <xdr:spPr>
        <a:xfrm flipV="1">
          <a:off x="8750300" y="9792072"/>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65935</xdr:rowOff>
    </xdr:from>
    <xdr:to>
      <xdr:col>45</xdr:col>
      <xdr:colOff>177800</xdr:colOff>
      <xdr:row>57</xdr:row>
      <xdr:rowOff>125420</xdr:rowOff>
    </xdr:to>
    <xdr:cxnSp macro="">
      <xdr:nvCxnSpPr>
        <xdr:cNvPr id="351" name="直線コネクタ 350"/>
        <xdr:cNvCxnSpPr/>
      </xdr:nvCxnSpPr>
      <xdr:spPr>
        <a:xfrm>
          <a:off x="7861300" y="9838585"/>
          <a:ext cx="889000" cy="5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55686</xdr:rowOff>
    </xdr:from>
    <xdr:to>
      <xdr:col>41</xdr:col>
      <xdr:colOff>50800</xdr:colOff>
      <xdr:row>57</xdr:row>
      <xdr:rowOff>65935</xdr:rowOff>
    </xdr:to>
    <xdr:cxnSp macro="">
      <xdr:nvCxnSpPr>
        <xdr:cNvPr id="354" name="直線コネクタ 353"/>
        <xdr:cNvCxnSpPr/>
      </xdr:nvCxnSpPr>
      <xdr:spPr>
        <a:xfrm>
          <a:off x="6972300" y="9828336"/>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111650</xdr:rowOff>
    </xdr:from>
    <xdr:to>
      <xdr:col>55</xdr:col>
      <xdr:colOff>50800</xdr:colOff>
      <xdr:row>56</xdr:row>
      <xdr:rowOff>41800</xdr:rowOff>
    </xdr:to>
    <xdr:sp macro="" textlink="">
      <xdr:nvSpPr>
        <xdr:cNvPr id="364" name="楕円 363"/>
        <xdr:cNvSpPr/>
      </xdr:nvSpPr>
      <xdr:spPr>
        <a:xfrm>
          <a:off x="104267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134527</xdr:rowOff>
    </xdr:from>
    <xdr:ext cx="599010" cy="259045"/>
    <xdr:sp macro="" textlink="">
      <xdr:nvSpPr>
        <xdr:cNvPr id="365" name="普通建設事業費該当値テキスト"/>
        <xdr:cNvSpPr txBox="1"/>
      </xdr:nvSpPr>
      <xdr:spPr>
        <a:xfrm>
          <a:off x="10528300" y="939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140072</xdr:rowOff>
    </xdr:from>
    <xdr:to>
      <xdr:col>50</xdr:col>
      <xdr:colOff>165100</xdr:colOff>
      <xdr:row>57</xdr:row>
      <xdr:rowOff>70222</xdr:rowOff>
    </xdr:to>
    <xdr:sp macro="" textlink="">
      <xdr:nvSpPr>
        <xdr:cNvPr id="366" name="楕円 365"/>
        <xdr:cNvSpPr/>
      </xdr:nvSpPr>
      <xdr:spPr>
        <a:xfrm>
          <a:off x="9588500" y="97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86749</xdr:rowOff>
    </xdr:from>
    <xdr:ext cx="534377" cy="259045"/>
    <xdr:sp macro="" textlink="">
      <xdr:nvSpPr>
        <xdr:cNvPr id="367" name="テキスト ボックス 366"/>
        <xdr:cNvSpPr txBox="1"/>
      </xdr:nvSpPr>
      <xdr:spPr>
        <a:xfrm>
          <a:off x="9372111" y="951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74620</xdr:rowOff>
    </xdr:from>
    <xdr:to>
      <xdr:col>46</xdr:col>
      <xdr:colOff>38100</xdr:colOff>
      <xdr:row>58</xdr:row>
      <xdr:rowOff>4770</xdr:rowOff>
    </xdr:to>
    <xdr:sp macro="" textlink="">
      <xdr:nvSpPr>
        <xdr:cNvPr id="368" name="楕円 367"/>
        <xdr:cNvSpPr/>
      </xdr:nvSpPr>
      <xdr:spPr>
        <a:xfrm>
          <a:off x="8699500" y="98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167347</xdr:rowOff>
    </xdr:from>
    <xdr:ext cx="534377" cy="259045"/>
    <xdr:sp macro="" textlink="">
      <xdr:nvSpPr>
        <xdr:cNvPr id="369" name="テキスト ボックス 368"/>
        <xdr:cNvSpPr txBox="1"/>
      </xdr:nvSpPr>
      <xdr:spPr>
        <a:xfrm>
          <a:off x="8483111" y="99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15135</xdr:rowOff>
    </xdr:from>
    <xdr:to>
      <xdr:col>41</xdr:col>
      <xdr:colOff>101600</xdr:colOff>
      <xdr:row>57</xdr:row>
      <xdr:rowOff>116735</xdr:rowOff>
    </xdr:to>
    <xdr:sp macro="" textlink="">
      <xdr:nvSpPr>
        <xdr:cNvPr id="370" name="楕円 369"/>
        <xdr:cNvSpPr/>
      </xdr:nvSpPr>
      <xdr:spPr>
        <a:xfrm>
          <a:off x="7810500" y="97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107862</xdr:rowOff>
    </xdr:from>
    <xdr:ext cx="534377" cy="259045"/>
    <xdr:sp macro="" textlink="">
      <xdr:nvSpPr>
        <xdr:cNvPr id="371" name="テキスト ボックス 370"/>
        <xdr:cNvSpPr txBox="1"/>
      </xdr:nvSpPr>
      <xdr:spPr>
        <a:xfrm>
          <a:off x="7594111" y="988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4886</xdr:rowOff>
    </xdr:from>
    <xdr:to>
      <xdr:col>36</xdr:col>
      <xdr:colOff>165100</xdr:colOff>
      <xdr:row>57</xdr:row>
      <xdr:rowOff>106486</xdr:rowOff>
    </xdr:to>
    <xdr:sp macro="" textlink="">
      <xdr:nvSpPr>
        <xdr:cNvPr id="372" name="楕円 371"/>
        <xdr:cNvSpPr/>
      </xdr:nvSpPr>
      <xdr:spPr>
        <a:xfrm>
          <a:off x="6921500" y="97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123013</xdr:rowOff>
    </xdr:from>
    <xdr:ext cx="534377" cy="259045"/>
    <xdr:sp macro="" textlink="">
      <xdr:nvSpPr>
        <xdr:cNvPr id="373" name="テキスト ボックス 372"/>
        <xdr:cNvSpPr txBox="1"/>
      </xdr:nvSpPr>
      <xdr:spPr>
        <a:xfrm>
          <a:off x="6705111" y="95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21019</xdr:rowOff>
    </xdr:from>
    <xdr:to>
      <xdr:col>55</xdr:col>
      <xdr:colOff>0</xdr:colOff>
      <xdr:row>77</xdr:row>
      <xdr:rowOff>129291</xdr:rowOff>
    </xdr:to>
    <xdr:cxnSp macro="">
      <xdr:nvCxnSpPr>
        <xdr:cNvPr id="402" name="直線コネクタ 401"/>
        <xdr:cNvCxnSpPr/>
      </xdr:nvCxnSpPr>
      <xdr:spPr>
        <a:xfrm flipV="1">
          <a:off x="9639300" y="13051219"/>
          <a:ext cx="838200" cy="27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117786</xdr:rowOff>
    </xdr:from>
    <xdr:ext cx="534377" cy="259045"/>
    <xdr:sp macro="" textlink="">
      <xdr:nvSpPr>
        <xdr:cNvPr id="403" name="普通建設事業費 （ うち新規整備　）平均値テキスト"/>
        <xdr:cNvSpPr txBox="1"/>
      </xdr:nvSpPr>
      <xdr:spPr>
        <a:xfrm>
          <a:off x="10528300" y="1331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129291</xdr:rowOff>
    </xdr:from>
    <xdr:to>
      <xdr:col>50</xdr:col>
      <xdr:colOff>114300</xdr:colOff>
      <xdr:row>78</xdr:row>
      <xdr:rowOff>37599</xdr:rowOff>
    </xdr:to>
    <xdr:cxnSp macro="">
      <xdr:nvCxnSpPr>
        <xdr:cNvPr id="405" name="直線コネクタ 404"/>
        <xdr:cNvCxnSpPr/>
      </xdr:nvCxnSpPr>
      <xdr:spPr>
        <a:xfrm flipV="1">
          <a:off x="8750300" y="13330941"/>
          <a:ext cx="889000" cy="7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91991</xdr:rowOff>
    </xdr:from>
    <xdr:to>
      <xdr:col>45</xdr:col>
      <xdr:colOff>177800</xdr:colOff>
      <xdr:row>78</xdr:row>
      <xdr:rowOff>37599</xdr:rowOff>
    </xdr:to>
    <xdr:cxnSp macro="">
      <xdr:nvCxnSpPr>
        <xdr:cNvPr id="408" name="直線コネクタ 407"/>
        <xdr:cNvCxnSpPr/>
      </xdr:nvCxnSpPr>
      <xdr:spPr>
        <a:xfrm>
          <a:off x="7861300" y="13293641"/>
          <a:ext cx="889000" cy="11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141669</xdr:rowOff>
    </xdr:from>
    <xdr:to>
      <xdr:col>55</xdr:col>
      <xdr:colOff>50800</xdr:colOff>
      <xdr:row>76</xdr:row>
      <xdr:rowOff>71819</xdr:rowOff>
    </xdr:to>
    <xdr:sp macro="" textlink="">
      <xdr:nvSpPr>
        <xdr:cNvPr id="418" name="楕円 417"/>
        <xdr:cNvSpPr/>
      </xdr:nvSpPr>
      <xdr:spPr>
        <a:xfrm>
          <a:off x="10426700" y="130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164546</xdr:rowOff>
    </xdr:from>
    <xdr:ext cx="534377" cy="259045"/>
    <xdr:sp macro="" textlink="">
      <xdr:nvSpPr>
        <xdr:cNvPr id="419" name="普通建設事業費 （ うち新規整備　）該当値テキスト"/>
        <xdr:cNvSpPr txBox="1"/>
      </xdr:nvSpPr>
      <xdr:spPr>
        <a:xfrm>
          <a:off x="10528300" y="128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78491</xdr:rowOff>
    </xdr:from>
    <xdr:to>
      <xdr:col>50</xdr:col>
      <xdr:colOff>165100</xdr:colOff>
      <xdr:row>78</xdr:row>
      <xdr:rowOff>8641</xdr:rowOff>
    </xdr:to>
    <xdr:sp macro="" textlink="">
      <xdr:nvSpPr>
        <xdr:cNvPr id="420" name="楕円 419"/>
        <xdr:cNvSpPr/>
      </xdr:nvSpPr>
      <xdr:spPr>
        <a:xfrm>
          <a:off x="9588500" y="132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25168</xdr:rowOff>
    </xdr:from>
    <xdr:ext cx="534377" cy="259045"/>
    <xdr:sp macro="" textlink="">
      <xdr:nvSpPr>
        <xdr:cNvPr id="421" name="テキスト ボックス 420"/>
        <xdr:cNvSpPr txBox="1"/>
      </xdr:nvSpPr>
      <xdr:spPr>
        <a:xfrm>
          <a:off x="9372111" y="1305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158249</xdr:rowOff>
    </xdr:from>
    <xdr:to>
      <xdr:col>46</xdr:col>
      <xdr:colOff>38100</xdr:colOff>
      <xdr:row>78</xdr:row>
      <xdr:rowOff>88399</xdr:rowOff>
    </xdr:to>
    <xdr:sp macro="" textlink="">
      <xdr:nvSpPr>
        <xdr:cNvPr id="422" name="楕円 421"/>
        <xdr:cNvSpPr/>
      </xdr:nvSpPr>
      <xdr:spPr>
        <a:xfrm>
          <a:off x="8699500" y="133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79526</xdr:rowOff>
    </xdr:from>
    <xdr:ext cx="534377" cy="259045"/>
    <xdr:sp macro="" textlink="">
      <xdr:nvSpPr>
        <xdr:cNvPr id="423" name="テキスト ボックス 422"/>
        <xdr:cNvSpPr txBox="1"/>
      </xdr:nvSpPr>
      <xdr:spPr>
        <a:xfrm>
          <a:off x="8483111" y="134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41191</xdr:rowOff>
    </xdr:from>
    <xdr:to>
      <xdr:col>41</xdr:col>
      <xdr:colOff>101600</xdr:colOff>
      <xdr:row>77</xdr:row>
      <xdr:rowOff>142791</xdr:rowOff>
    </xdr:to>
    <xdr:sp macro="" textlink="">
      <xdr:nvSpPr>
        <xdr:cNvPr id="424" name="楕円 423"/>
        <xdr:cNvSpPr/>
      </xdr:nvSpPr>
      <xdr:spPr>
        <a:xfrm>
          <a:off x="7810500" y="1324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159318</xdr:rowOff>
    </xdr:from>
    <xdr:ext cx="534377" cy="259045"/>
    <xdr:sp macro="" textlink="">
      <xdr:nvSpPr>
        <xdr:cNvPr id="425" name="テキスト ボックス 424"/>
        <xdr:cNvSpPr txBox="1"/>
      </xdr:nvSpPr>
      <xdr:spPr>
        <a:xfrm>
          <a:off x="7594111" y="1301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30040</xdr:rowOff>
    </xdr:from>
    <xdr:to>
      <xdr:col>55</xdr:col>
      <xdr:colOff>0</xdr:colOff>
      <xdr:row>97</xdr:row>
      <xdr:rowOff>72782</xdr:rowOff>
    </xdr:to>
    <xdr:cxnSp macro="">
      <xdr:nvCxnSpPr>
        <xdr:cNvPr id="454" name="直線コネクタ 453"/>
        <xdr:cNvCxnSpPr/>
      </xdr:nvCxnSpPr>
      <xdr:spPr>
        <a:xfrm flipV="1">
          <a:off x="9639300" y="16489240"/>
          <a:ext cx="838200" cy="2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72782</xdr:rowOff>
    </xdr:from>
    <xdr:to>
      <xdr:col>50</xdr:col>
      <xdr:colOff>114300</xdr:colOff>
      <xdr:row>97</xdr:row>
      <xdr:rowOff>157790</xdr:rowOff>
    </xdr:to>
    <xdr:cxnSp macro="">
      <xdr:nvCxnSpPr>
        <xdr:cNvPr id="457" name="直線コネクタ 456"/>
        <xdr:cNvCxnSpPr/>
      </xdr:nvCxnSpPr>
      <xdr:spPr>
        <a:xfrm flipV="1">
          <a:off x="8750300" y="16703432"/>
          <a:ext cx="889000" cy="8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131218</xdr:rowOff>
    </xdr:from>
    <xdr:to>
      <xdr:col>45</xdr:col>
      <xdr:colOff>177800</xdr:colOff>
      <xdr:row>97</xdr:row>
      <xdr:rowOff>157790</xdr:rowOff>
    </xdr:to>
    <xdr:cxnSp macro="">
      <xdr:nvCxnSpPr>
        <xdr:cNvPr id="460" name="直線コネクタ 459"/>
        <xdr:cNvCxnSpPr/>
      </xdr:nvCxnSpPr>
      <xdr:spPr>
        <a:xfrm>
          <a:off x="7861300" y="1676186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150690</xdr:rowOff>
    </xdr:from>
    <xdr:to>
      <xdr:col>55</xdr:col>
      <xdr:colOff>50800</xdr:colOff>
      <xdr:row>96</xdr:row>
      <xdr:rowOff>80840</xdr:rowOff>
    </xdr:to>
    <xdr:sp macro="" textlink="">
      <xdr:nvSpPr>
        <xdr:cNvPr id="470" name="楕円 469"/>
        <xdr:cNvSpPr/>
      </xdr:nvSpPr>
      <xdr:spPr>
        <a:xfrm>
          <a:off x="104267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2117</xdr:rowOff>
    </xdr:from>
    <xdr:ext cx="534377" cy="259045"/>
    <xdr:sp macro="" textlink="">
      <xdr:nvSpPr>
        <xdr:cNvPr id="471" name="普通建設事業費 （ うち更新整備　）該当値テキスト"/>
        <xdr:cNvSpPr txBox="1"/>
      </xdr:nvSpPr>
      <xdr:spPr>
        <a:xfrm>
          <a:off x="10528300" y="162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21982</xdr:rowOff>
    </xdr:from>
    <xdr:to>
      <xdr:col>50</xdr:col>
      <xdr:colOff>165100</xdr:colOff>
      <xdr:row>97</xdr:row>
      <xdr:rowOff>123582</xdr:rowOff>
    </xdr:to>
    <xdr:sp macro="" textlink="">
      <xdr:nvSpPr>
        <xdr:cNvPr id="472" name="楕円 471"/>
        <xdr:cNvSpPr/>
      </xdr:nvSpPr>
      <xdr:spPr>
        <a:xfrm>
          <a:off x="9588500" y="1665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114709</xdr:rowOff>
    </xdr:from>
    <xdr:ext cx="534377" cy="259045"/>
    <xdr:sp macro="" textlink="">
      <xdr:nvSpPr>
        <xdr:cNvPr id="473" name="テキスト ボックス 472"/>
        <xdr:cNvSpPr txBox="1"/>
      </xdr:nvSpPr>
      <xdr:spPr>
        <a:xfrm>
          <a:off x="9372111" y="167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106990</xdr:rowOff>
    </xdr:from>
    <xdr:to>
      <xdr:col>46</xdr:col>
      <xdr:colOff>38100</xdr:colOff>
      <xdr:row>98</xdr:row>
      <xdr:rowOff>37140</xdr:rowOff>
    </xdr:to>
    <xdr:sp macro="" textlink="">
      <xdr:nvSpPr>
        <xdr:cNvPr id="474" name="楕円 473"/>
        <xdr:cNvSpPr/>
      </xdr:nvSpPr>
      <xdr:spPr>
        <a:xfrm>
          <a:off x="8699500" y="167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28267</xdr:rowOff>
    </xdr:from>
    <xdr:ext cx="534377" cy="259045"/>
    <xdr:sp macro="" textlink="">
      <xdr:nvSpPr>
        <xdr:cNvPr id="475" name="テキスト ボックス 474"/>
        <xdr:cNvSpPr txBox="1"/>
      </xdr:nvSpPr>
      <xdr:spPr>
        <a:xfrm>
          <a:off x="8483111" y="168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80418</xdr:rowOff>
    </xdr:from>
    <xdr:to>
      <xdr:col>41</xdr:col>
      <xdr:colOff>101600</xdr:colOff>
      <xdr:row>98</xdr:row>
      <xdr:rowOff>10568</xdr:rowOff>
    </xdr:to>
    <xdr:sp macro="" textlink="">
      <xdr:nvSpPr>
        <xdr:cNvPr id="476" name="楕円 475"/>
        <xdr:cNvSpPr/>
      </xdr:nvSpPr>
      <xdr:spPr>
        <a:xfrm>
          <a:off x="7810500" y="167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1695</xdr:rowOff>
    </xdr:from>
    <xdr:ext cx="534377" cy="259045"/>
    <xdr:sp macro="" textlink="">
      <xdr:nvSpPr>
        <xdr:cNvPr id="477" name="テキスト ボックス 476"/>
        <xdr:cNvSpPr txBox="1"/>
      </xdr:nvSpPr>
      <xdr:spPr>
        <a:xfrm>
          <a:off x="7594111" y="168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41961</xdr:rowOff>
    </xdr:from>
    <xdr:to>
      <xdr:col>85</xdr:col>
      <xdr:colOff>127000</xdr:colOff>
      <xdr:row>39</xdr:row>
      <xdr:rowOff>26670</xdr:rowOff>
    </xdr:to>
    <xdr:cxnSp macro="">
      <xdr:nvCxnSpPr>
        <xdr:cNvPr id="506" name="直線コネクタ 505"/>
        <xdr:cNvCxnSpPr/>
      </xdr:nvCxnSpPr>
      <xdr:spPr>
        <a:xfrm>
          <a:off x="15481300" y="6557061"/>
          <a:ext cx="838200" cy="1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41961</xdr:rowOff>
    </xdr:from>
    <xdr:to>
      <xdr:col>81</xdr:col>
      <xdr:colOff>50800</xdr:colOff>
      <xdr:row>38</xdr:row>
      <xdr:rowOff>88278</xdr:rowOff>
    </xdr:to>
    <xdr:cxnSp macro="">
      <xdr:nvCxnSpPr>
        <xdr:cNvPr id="509" name="直線コネクタ 508"/>
        <xdr:cNvCxnSpPr/>
      </xdr:nvCxnSpPr>
      <xdr:spPr>
        <a:xfrm flipV="1">
          <a:off x="14592300" y="6557061"/>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44569</xdr:rowOff>
    </xdr:from>
    <xdr:ext cx="469744" cy="259045"/>
    <xdr:sp macro="" textlink="">
      <xdr:nvSpPr>
        <xdr:cNvPr id="511" name="テキスト ボックス 510"/>
        <xdr:cNvSpPr txBox="1"/>
      </xdr:nvSpPr>
      <xdr:spPr>
        <a:xfrm>
          <a:off x="15246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88278</xdr:rowOff>
    </xdr:from>
    <xdr:to>
      <xdr:col>76</xdr:col>
      <xdr:colOff>114300</xdr:colOff>
      <xdr:row>39</xdr:row>
      <xdr:rowOff>32804</xdr:rowOff>
    </xdr:to>
    <xdr:cxnSp macro="">
      <xdr:nvCxnSpPr>
        <xdr:cNvPr id="512" name="直線コネクタ 511"/>
        <xdr:cNvCxnSpPr/>
      </xdr:nvCxnSpPr>
      <xdr:spPr>
        <a:xfrm flipV="1">
          <a:off x="13703300" y="6603378"/>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65688</xdr:rowOff>
    </xdr:from>
    <xdr:ext cx="469744" cy="259045"/>
    <xdr:sp macro="" textlink="">
      <xdr:nvSpPr>
        <xdr:cNvPr id="514" name="テキスト ボックス 513"/>
        <xdr:cNvSpPr txBox="1"/>
      </xdr:nvSpPr>
      <xdr:spPr>
        <a:xfrm>
          <a:off x="14357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20866</xdr:rowOff>
    </xdr:from>
    <xdr:to>
      <xdr:col>71</xdr:col>
      <xdr:colOff>177800</xdr:colOff>
      <xdr:row>39</xdr:row>
      <xdr:rowOff>32804</xdr:rowOff>
    </xdr:to>
    <xdr:cxnSp macro="">
      <xdr:nvCxnSpPr>
        <xdr:cNvPr id="515" name="直線コネクタ 514"/>
        <xdr:cNvCxnSpPr/>
      </xdr:nvCxnSpPr>
      <xdr:spPr>
        <a:xfrm>
          <a:off x="12814300" y="6707416"/>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525" name="楕円 524"/>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469744" cy="259045"/>
    <xdr:sp macro="" textlink="">
      <xdr:nvSpPr>
        <xdr:cNvPr id="526" name="災害復旧事業費該当値テキスト"/>
        <xdr:cNvSpPr txBox="1"/>
      </xdr:nvSpPr>
      <xdr:spPr>
        <a:xfrm>
          <a:off x="16370300" y="663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162611</xdr:rowOff>
    </xdr:from>
    <xdr:to>
      <xdr:col>81</xdr:col>
      <xdr:colOff>101600</xdr:colOff>
      <xdr:row>38</xdr:row>
      <xdr:rowOff>92761</xdr:rowOff>
    </xdr:to>
    <xdr:sp macro="" textlink="">
      <xdr:nvSpPr>
        <xdr:cNvPr id="527" name="楕円 526"/>
        <xdr:cNvSpPr/>
      </xdr:nvSpPr>
      <xdr:spPr>
        <a:xfrm>
          <a:off x="15430500" y="65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109288</xdr:rowOff>
    </xdr:from>
    <xdr:ext cx="534377" cy="259045"/>
    <xdr:sp macro="" textlink="">
      <xdr:nvSpPr>
        <xdr:cNvPr id="528" name="テキスト ボックス 527"/>
        <xdr:cNvSpPr txBox="1"/>
      </xdr:nvSpPr>
      <xdr:spPr>
        <a:xfrm>
          <a:off x="15214111" y="62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37478</xdr:rowOff>
    </xdr:from>
    <xdr:to>
      <xdr:col>76</xdr:col>
      <xdr:colOff>165100</xdr:colOff>
      <xdr:row>38</xdr:row>
      <xdr:rowOff>139078</xdr:rowOff>
    </xdr:to>
    <xdr:sp macro="" textlink="">
      <xdr:nvSpPr>
        <xdr:cNvPr id="529" name="楕円 528"/>
        <xdr:cNvSpPr/>
      </xdr:nvSpPr>
      <xdr:spPr>
        <a:xfrm>
          <a:off x="14541500" y="65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155605</xdr:rowOff>
    </xdr:from>
    <xdr:ext cx="534377" cy="259045"/>
    <xdr:sp macro="" textlink="">
      <xdr:nvSpPr>
        <xdr:cNvPr id="530" name="テキスト ボックス 529"/>
        <xdr:cNvSpPr txBox="1"/>
      </xdr:nvSpPr>
      <xdr:spPr>
        <a:xfrm>
          <a:off x="14325111" y="6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153454</xdr:rowOff>
    </xdr:from>
    <xdr:to>
      <xdr:col>72</xdr:col>
      <xdr:colOff>38100</xdr:colOff>
      <xdr:row>39</xdr:row>
      <xdr:rowOff>83604</xdr:rowOff>
    </xdr:to>
    <xdr:sp macro="" textlink="">
      <xdr:nvSpPr>
        <xdr:cNvPr id="531" name="楕円 530"/>
        <xdr:cNvSpPr/>
      </xdr:nvSpPr>
      <xdr:spPr>
        <a:xfrm>
          <a:off x="13652500" y="6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74731</xdr:rowOff>
    </xdr:from>
    <xdr:ext cx="378565" cy="259045"/>
    <xdr:sp macro="" textlink="">
      <xdr:nvSpPr>
        <xdr:cNvPr id="532" name="テキスト ボックス 531"/>
        <xdr:cNvSpPr txBox="1"/>
      </xdr:nvSpPr>
      <xdr:spPr>
        <a:xfrm>
          <a:off x="13514017" y="676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141516</xdr:rowOff>
    </xdr:from>
    <xdr:to>
      <xdr:col>67</xdr:col>
      <xdr:colOff>101600</xdr:colOff>
      <xdr:row>39</xdr:row>
      <xdr:rowOff>71666</xdr:rowOff>
    </xdr:to>
    <xdr:sp macro="" textlink="">
      <xdr:nvSpPr>
        <xdr:cNvPr id="533" name="楕円 532"/>
        <xdr:cNvSpPr/>
      </xdr:nvSpPr>
      <xdr:spPr>
        <a:xfrm>
          <a:off x="12763500" y="6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62793</xdr:rowOff>
    </xdr:from>
    <xdr:ext cx="469744" cy="259045"/>
    <xdr:sp macro="" textlink="">
      <xdr:nvSpPr>
        <xdr:cNvPr id="534" name="テキスト ボックス 533"/>
        <xdr:cNvSpPr txBox="1"/>
      </xdr:nvSpPr>
      <xdr:spPr>
        <a:xfrm>
          <a:off x="12579428" y="6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116070</xdr:rowOff>
    </xdr:from>
    <xdr:to>
      <xdr:col>85</xdr:col>
      <xdr:colOff>127000</xdr:colOff>
      <xdr:row>73</xdr:row>
      <xdr:rowOff>124018</xdr:rowOff>
    </xdr:to>
    <xdr:cxnSp macro="">
      <xdr:nvCxnSpPr>
        <xdr:cNvPr id="612" name="直線コネクタ 611"/>
        <xdr:cNvCxnSpPr/>
      </xdr:nvCxnSpPr>
      <xdr:spPr>
        <a:xfrm flipV="1">
          <a:off x="15481300" y="12631920"/>
          <a:ext cx="8382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124018</xdr:rowOff>
    </xdr:from>
    <xdr:to>
      <xdr:col>81</xdr:col>
      <xdr:colOff>50800</xdr:colOff>
      <xdr:row>73</xdr:row>
      <xdr:rowOff>126449</xdr:rowOff>
    </xdr:to>
    <xdr:cxnSp macro="">
      <xdr:nvCxnSpPr>
        <xdr:cNvPr id="615" name="直線コネクタ 614"/>
        <xdr:cNvCxnSpPr/>
      </xdr:nvCxnSpPr>
      <xdr:spPr>
        <a:xfrm flipV="1">
          <a:off x="14592300" y="12639868"/>
          <a:ext cx="88900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105197</xdr:rowOff>
    </xdr:from>
    <xdr:to>
      <xdr:col>76</xdr:col>
      <xdr:colOff>114300</xdr:colOff>
      <xdr:row>73</xdr:row>
      <xdr:rowOff>126449</xdr:rowOff>
    </xdr:to>
    <xdr:cxnSp macro="">
      <xdr:nvCxnSpPr>
        <xdr:cNvPr id="618" name="直線コネクタ 617"/>
        <xdr:cNvCxnSpPr/>
      </xdr:nvCxnSpPr>
      <xdr:spPr>
        <a:xfrm>
          <a:off x="13703300" y="12621047"/>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0" name="テキスト ボックス 619"/>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51522</xdr:rowOff>
    </xdr:from>
    <xdr:to>
      <xdr:col>71</xdr:col>
      <xdr:colOff>177800</xdr:colOff>
      <xdr:row>73</xdr:row>
      <xdr:rowOff>105197</xdr:rowOff>
    </xdr:to>
    <xdr:cxnSp macro="">
      <xdr:nvCxnSpPr>
        <xdr:cNvPr id="621" name="直線コネクタ 620"/>
        <xdr:cNvCxnSpPr/>
      </xdr:nvCxnSpPr>
      <xdr:spPr>
        <a:xfrm>
          <a:off x="12814300" y="12567372"/>
          <a:ext cx="8890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137103</xdr:rowOff>
    </xdr:from>
    <xdr:ext cx="534377" cy="259045"/>
    <xdr:sp macro="" textlink="">
      <xdr:nvSpPr>
        <xdr:cNvPr id="623" name="テキスト ボックス 622"/>
        <xdr:cNvSpPr txBox="1"/>
      </xdr:nvSpPr>
      <xdr:spPr>
        <a:xfrm>
          <a:off x="13436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134269</xdr:rowOff>
    </xdr:from>
    <xdr:ext cx="534377" cy="259045"/>
    <xdr:sp macro="" textlink="">
      <xdr:nvSpPr>
        <xdr:cNvPr id="625" name="テキスト ボックス 624"/>
        <xdr:cNvSpPr txBox="1"/>
      </xdr:nvSpPr>
      <xdr:spPr>
        <a:xfrm>
          <a:off x="12547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65270</xdr:rowOff>
    </xdr:from>
    <xdr:to>
      <xdr:col>85</xdr:col>
      <xdr:colOff>177800</xdr:colOff>
      <xdr:row>73</xdr:row>
      <xdr:rowOff>166870</xdr:rowOff>
    </xdr:to>
    <xdr:sp macro="" textlink="">
      <xdr:nvSpPr>
        <xdr:cNvPr id="631" name="楕円 630"/>
        <xdr:cNvSpPr/>
      </xdr:nvSpPr>
      <xdr:spPr>
        <a:xfrm>
          <a:off x="16268700" y="125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88147</xdr:rowOff>
    </xdr:from>
    <xdr:ext cx="599010" cy="259045"/>
    <xdr:sp macro="" textlink="">
      <xdr:nvSpPr>
        <xdr:cNvPr id="632" name="公債費該当値テキスト"/>
        <xdr:cNvSpPr txBox="1"/>
      </xdr:nvSpPr>
      <xdr:spPr>
        <a:xfrm>
          <a:off x="16370300" y="1243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73218</xdr:rowOff>
    </xdr:from>
    <xdr:to>
      <xdr:col>81</xdr:col>
      <xdr:colOff>101600</xdr:colOff>
      <xdr:row>74</xdr:row>
      <xdr:rowOff>3368</xdr:rowOff>
    </xdr:to>
    <xdr:sp macro="" textlink="">
      <xdr:nvSpPr>
        <xdr:cNvPr id="633" name="楕円 632"/>
        <xdr:cNvSpPr/>
      </xdr:nvSpPr>
      <xdr:spPr>
        <a:xfrm>
          <a:off x="15430500" y="125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19895</xdr:rowOff>
    </xdr:from>
    <xdr:ext cx="599010" cy="259045"/>
    <xdr:sp macro="" textlink="">
      <xdr:nvSpPr>
        <xdr:cNvPr id="634" name="テキスト ボックス 633"/>
        <xdr:cNvSpPr txBox="1"/>
      </xdr:nvSpPr>
      <xdr:spPr>
        <a:xfrm>
          <a:off x="15181795" y="123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75649</xdr:rowOff>
    </xdr:from>
    <xdr:to>
      <xdr:col>76</xdr:col>
      <xdr:colOff>165100</xdr:colOff>
      <xdr:row>74</xdr:row>
      <xdr:rowOff>5799</xdr:rowOff>
    </xdr:to>
    <xdr:sp macro="" textlink="">
      <xdr:nvSpPr>
        <xdr:cNvPr id="635" name="楕円 634"/>
        <xdr:cNvSpPr/>
      </xdr:nvSpPr>
      <xdr:spPr>
        <a:xfrm>
          <a:off x="14541500" y="1259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22326</xdr:rowOff>
    </xdr:from>
    <xdr:ext cx="599010" cy="259045"/>
    <xdr:sp macro="" textlink="">
      <xdr:nvSpPr>
        <xdr:cNvPr id="636" name="テキスト ボックス 635"/>
        <xdr:cNvSpPr txBox="1"/>
      </xdr:nvSpPr>
      <xdr:spPr>
        <a:xfrm>
          <a:off x="14292795" y="1236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54397</xdr:rowOff>
    </xdr:from>
    <xdr:to>
      <xdr:col>72</xdr:col>
      <xdr:colOff>38100</xdr:colOff>
      <xdr:row>73</xdr:row>
      <xdr:rowOff>155997</xdr:rowOff>
    </xdr:to>
    <xdr:sp macro="" textlink="">
      <xdr:nvSpPr>
        <xdr:cNvPr id="637" name="楕円 636"/>
        <xdr:cNvSpPr/>
      </xdr:nvSpPr>
      <xdr:spPr>
        <a:xfrm>
          <a:off x="13652500" y="1257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1074</xdr:rowOff>
    </xdr:from>
    <xdr:ext cx="599010" cy="259045"/>
    <xdr:sp macro="" textlink="">
      <xdr:nvSpPr>
        <xdr:cNvPr id="638" name="テキスト ボックス 637"/>
        <xdr:cNvSpPr txBox="1"/>
      </xdr:nvSpPr>
      <xdr:spPr>
        <a:xfrm>
          <a:off x="13403795" y="1234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722</xdr:rowOff>
    </xdr:from>
    <xdr:to>
      <xdr:col>67</xdr:col>
      <xdr:colOff>101600</xdr:colOff>
      <xdr:row>73</xdr:row>
      <xdr:rowOff>102322</xdr:rowOff>
    </xdr:to>
    <xdr:sp macro="" textlink="">
      <xdr:nvSpPr>
        <xdr:cNvPr id="639" name="楕円 638"/>
        <xdr:cNvSpPr/>
      </xdr:nvSpPr>
      <xdr:spPr>
        <a:xfrm>
          <a:off x="12763500" y="125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118849</xdr:rowOff>
    </xdr:from>
    <xdr:ext cx="599010" cy="259045"/>
    <xdr:sp macro="" textlink="">
      <xdr:nvSpPr>
        <xdr:cNvPr id="640" name="テキスト ボックス 639"/>
        <xdr:cNvSpPr txBox="1"/>
      </xdr:nvSpPr>
      <xdr:spPr>
        <a:xfrm>
          <a:off x="12514795" y="1229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115098</xdr:rowOff>
    </xdr:from>
    <xdr:to>
      <xdr:col>85</xdr:col>
      <xdr:colOff>127000</xdr:colOff>
      <xdr:row>96</xdr:row>
      <xdr:rowOff>163936</xdr:rowOff>
    </xdr:to>
    <xdr:cxnSp macro="">
      <xdr:nvCxnSpPr>
        <xdr:cNvPr id="667" name="直線コネクタ 666"/>
        <xdr:cNvCxnSpPr/>
      </xdr:nvCxnSpPr>
      <xdr:spPr>
        <a:xfrm>
          <a:off x="15481300" y="16574298"/>
          <a:ext cx="838200" cy="4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115098</xdr:rowOff>
    </xdr:from>
    <xdr:to>
      <xdr:col>81</xdr:col>
      <xdr:colOff>50800</xdr:colOff>
      <xdr:row>97</xdr:row>
      <xdr:rowOff>67608</xdr:rowOff>
    </xdr:to>
    <xdr:cxnSp macro="">
      <xdr:nvCxnSpPr>
        <xdr:cNvPr id="670" name="直線コネクタ 669"/>
        <xdr:cNvCxnSpPr/>
      </xdr:nvCxnSpPr>
      <xdr:spPr>
        <a:xfrm flipV="1">
          <a:off x="14592300" y="16574298"/>
          <a:ext cx="889000" cy="12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67608</xdr:rowOff>
    </xdr:from>
    <xdr:to>
      <xdr:col>76</xdr:col>
      <xdr:colOff>114300</xdr:colOff>
      <xdr:row>97</xdr:row>
      <xdr:rowOff>167315</xdr:rowOff>
    </xdr:to>
    <xdr:cxnSp macro="">
      <xdr:nvCxnSpPr>
        <xdr:cNvPr id="673" name="直線コネクタ 672"/>
        <xdr:cNvCxnSpPr/>
      </xdr:nvCxnSpPr>
      <xdr:spPr>
        <a:xfrm flipV="1">
          <a:off x="13703300" y="16698258"/>
          <a:ext cx="889000" cy="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102270</xdr:rowOff>
    </xdr:from>
    <xdr:to>
      <xdr:col>71</xdr:col>
      <xdr:colOff>177800</xdr:colOff>
      <xdr:row>97</xdr:row>
      <xdr:rowOff>167315</xdr:rowOff>
    </xdr:to>
    <xdr:cxnSp macro="">
      <xdr:nvCxnSpPr>
        <xdr:cNvPr id="676" name="直線コネクタ 675"/>
        <xdr:cNvCxnSpPr/>
      </xdr:nvCxnSpPr>
      <xdr:spPr>
        <a:xfrm>
          <a:off x="12814300" y="16732920"/>
          <a:ext cx="889000" cy="6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113136</xdr:rowOff>
    </xdr:from>
    <xdr:to>
      <xdr:col>85</xdr:col>
      <xdr:colOff>177800</xdr:colOff>
      <xdr:row>97</xdr:row>
      <xdr:rowOff>43286</xdr:rowOff>
    </xdr:to>
    <xdr:sp macro="" textlink="">
      <xdr:nvSpPr>
        <xdr:cNvPr id="686" name="楕円 685"/>
        <xdr:cNvSpPr/>
      </xdr:nvSpPr>
      <xdr:spPr>
        <a:xfrm>
          <a:off x="16268700" y="165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136013</xdr:rowOff>
    </xdr:from>
    <xdr:ext cx="534377" cy="259045"/>
    <xdr:sp macro="" textlink="">
      <xdr:nvSpPr>
        <xdr:cNvPr id="687" name="積立金該当値テキスト"/>
        <xdr:cNvSpPr txBox="1"/>
      </xdr:nvSpPr>
      <xdr:spPr>
        <a:xfrm>
          <a:off x="16370300" y="164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64298</xdr:rowOff>
    </xdr:from>
    <xdr:to>
      <xdr:col>81</xdr:col>
      <xdr:colOff>101600</xdr:colOff>
      <xdr:row>96</xdr:row>
      <xdr:rowOff>165898</xdr:rowOff>
    </xdr:to>
    <xdr:sp macro="" textlink="">
      <xdr:nvSpPr>
        <xdr:cNvPr id="688" name="楕円 687"/>
        <xdr:cNvSpPr/>
      </xdr:nvSpPr>
      <xdr:spPr>
        <a:xfrm>
          <a:off x="15430500" y="1652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10975</xdr:rowOff>
    </xdr:from>
    <xdr:ext cx="534377" cy="259045"/>
    <xdr:sp macro="" textlink="">
      <xdr:nvSpPr>
        <xdr:cNvPr id="689" name="テキスト ボックス 688"/>
        <xdr:cNvSpPr txBox="1"/>
      </xdr:nvSpPr>
      <xdr:spPr>
        <a:xfrm>
          <a:off x="15214111" y="1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16808</xdr:rowOff>
    </xdr:from>
    <xdr:to>
      <xdr:col>76</xdr:col>
      <xdr:colOff>165100</xdr:colOff>
      <xdr:row>97</xdr:row>
      <xdr:rowOff>118408</xdr:rowOff>
    </xdr:to>
    <xdr:sp macro="" textlink="">
      <xdr:nvSpPr>
        <xdr:cNvPr id="690" name="楕円 689"/>
        <xdr:cNvSpPr/>
      </xdr:nvSpPr>
      <xdr:spPr>
        <a:xfrm>
          <a:off x="14541500" y="166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134935</xdr:rowOff>
    </xdr:from>
    <xdr:ext cx="534377" cy="259045"/>
    <xdr:sp macro="" textlink="">
      <xdr:nvSpPr>
        <xdr:cNvPr id="691" name="テキスト ボックス 690"/>
        <xdr:cNvSpPr txBox="1"/>
      </xdr:nvSpPr>
      <xdr:spPr>
        <a:xfrm>
          <a:off x="14325111" y="1642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116515</xdr:rowOff>
    </xdr:from>
    <xdr:to>
      <xdr:col>72</xdr:col>
      <xdr:colOff>38100</xdr:colOff>
      <xdr:row>98</xdr:row>
      <xdr:rowOff>46665</xdr:rowOff>
    </xdr:to>
    <xdr:sp macro="" textlink="">
      <xdr:nvSpPr>
        <xdr:cNvPr id="692" name="楕円 691"/>
        <xdr:cNvSpPr/>
      </xdr:nvSpPr>
      <xdr:spPr>
        <a:xfrm>
          <a:off x="13652500" y="167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37792</xdr:rowOff>
    </xdr:from>
    <xdr:ext cx="534377" cy="259045"/>
    <xdr:sp macro="" textlink="">
      <xdr:nvSpPr>
        <xdr:cNvPr id="693" name="テキスト ボックス 692"/>
        <xdr:cNvSpPr txBox="1"/>
      </xdr:nvSpPr>
      <xdr:spPr>
        <a:xfrm>
          <a:off x="13436111" y="1683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51470</xdr:rowOff>
    </xdr:from>
    <xdr:to>
      <xdr:col>67</xdr:col>
      <xdr:colOff>101600</xdr:colOff>
      <xdr:row>97</xdr:row>
      <xdr:rowOff>153070</xdr:rowOff>
    </xdr:to>
    <xdr:sp macro="" textlink="">
      <xdr:nvSpPr>
        <xdr:cNvPr id="694" name="楕円 693"/>
        <xdr:cNvSpPr/>
      </xdr:nvSpPr>
      <xdr:spPr>
        <a:xfrm>
          <a:off x="12763500" y="166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169597</xdr:rowOff>
    </xdr:from>
    <xdr:ext cx="534377" cy="259045"/>
    <xdr:sp macro="" textlink="">
      <xdr:nvSpPr>
        <xdr:cNvPr id="695" name="テキスト ボックス 694"/>
        <xdr:cNvSpPr txBox="1"/>
      </xdr:nvSpPr>
      <xdr:spPr>
        <a:xfrm>
          <a:off x="12547111" y="1645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44145</xdr:rowOff>
    </xdr:to>
    <xdr:cxnSp macro="">
      <xdr:nvCxnSpPr>
        <xdr:cNvPr id="724" name="直線コネクタ 723"/>
        <xdr:cNvCxnSpPr/>
      </xdr:nvCxnSpPr>
      <xdr:spPr>
        <a:xfrm flipV="1">
          <a:off x="21323300" y="6730391"/>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43841</xdr:rowOff>
    </xdr:from>
    <xdr:to>
      <xdr:col>111</xdr:col>
      <xdr:colOff>177800</xdr:colOff>
      <xdr:row>39</xdr:row>
      <xdr:rowOff>44145</xdr:rowOff>
    </xdr:to>
    <xdr:cxnSp macro="">
      <xdr:nvCxnSpPr>
        <xdr:cNvPr id="727" name="直線コネクタ 726"/>
        <xdr:cNvCxnSpPr/>
      </xdr:nvCxnSpPr>
      <xdr:spPr>
        <a:xfrm>
          <a:off x="20434300" y="6730391"/>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43841</xdr:rowOff>
    </xdr:from>
    <xdr:to>
      <xdr:col>107</xdr:col>
      <xdr:colOff>50800</xdr:colOff>
      <xdr:row>39</xdr:row>
      <xdr:rowOff>43841</xdr:rowOff>
    </xdr:to>
    <xdr:cxnSp macro="">
      <xdr:nvCxnSpPr>
        <xdr:cNvPr id="730" name="直線コネクタ 729"/>
        <xdr:cNvCxnSpPr/>
      </xdr:nvCxnSpPr>
      <xdr:spPr>
        <a:xfrm>
          <a:off x="19545300" y="673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43841</xdr:rowOff>
    </xdr:from>
    <xdr:to>
      <xdr:col>102</xdr:col>
      <xdr:colOff>114300</xdr:colOff>
      <xdr:row>39</xdr:row>
      <xdr:rowOff>43917</xdr:rowOff>
    </xdr:to>
    <xdr:cxnSp macro="">
      <xdr:nvCxnSpPr>
        <xdr:cNvPr id="733" name="直線コネクタ 732"/>
        <xdr:cNvCxnSpPr/>
      </xdr:nvCxnSpPr>
      <xdr:spPr>
        <a:xfrm flipV="1">
          <a:off x="18656300" y="673039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43" name="楕円 742"/>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249299" cy="259045"/>
    <xdr:sp macro="" textlink="">
      <xdr:nvSpPr>
        <xdr:cNvPr id="744" name="投資及び出資金該当値テキスト"/>
        <xdr:cNvSpPr txBox="1"/>
      </xdr:nvSpPr>
      <xdr:spPr>
        <a:xfrm>
          <a:off x="22212300" y="6594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164795</xdr:rowOff>
    </xdr:from>
    <xdr:to>
      <xdr:col>112</xdr:col>
      <xdr:colOff>38100</xdr:colOff>
      <xdr:row>39</xdr:row>
      <xdr:rowOff>94945</xdr:rowOff>
    </xdr:to>
    <xdr:sp macro="" textlink="">
      <xdr:nvSpPr>
        <xdr:cNvPr id="745" name="楕円 744"/>
        <xdr:cNvSpPr/>
      </xdr:nvSpPr>
      <xdr:spPr>
        <a:xfrm>
          <a:off x="21272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86072</xdr:rowOff>
    </xdr:from>
    <xdr:ext cx="249299" cy="259045"/>
    <xdr:sp macro="" textlink="">
      <xdr:nvSpPr>
        <xdr:cNvPr id="746" name="テキスト ボックス 745"/>
        <xdr:cNvSpPr txBox="1"/>
      </xdr:nvSpPr>
      <xdr:spPr>
        <a:xfrm>
          <a:off x="21198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164491</xdr:rowOff>
    </xdr:from>
    <xdr:to>
      <xdr:col>107</xdr:col>
      <xdr:colOff>101600</xdr:colOff>
      <xdr:row>39</xdr:row>
      <xdr:rowOff>94641</xdr:rowOff>
    </xdr:to>
    <xdr:sp macro="" textlink="">
      <xdr:nvSpPr>
        <xdr:cNvPr id="747" name="楕円 746"/>
        <xdr:cNvSpPr/>
      </xdr:nvSpPr>
      <xdr:spPr>
        <a:xfrm>
          <a:off x="20383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85768</xdr:rowOff>
    </xdr:from>
    <xdr:ext cx="249299" cy="259045"/>
    <xdr:sp macro="" textlink="">
      <xdr:nvSpPr>
        <xdr:cNvPr id="748" name="テキスト ボックス 747"/>
        <xdr:cNvSpPr txBox="1"/>
      </xdr:nvSpPr>
      <xdr:spPr>
        <a:xfrm>
          <a:off x="20309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164491</xdr:rowOff>
    </xdr:from>
    <xdr:to>
      <xdr:col>102</xdr:col>
      <xdr:colOff>165100</xdr:colOff>
      <xdr:row>39</xdr:row>
      <xdr:rowOff>94641</xdr:rowOff>
    </xdr:to>
    <xdr:sp macro="" textlink="">
      <xdr:nvSpPr>
        <xdr:cNvPr id="749" name="楕円 748"/>
        <xdr:cNvSpPr/>
      </xdr:nvSpPr>
      <xdr:spPr>
        <a:xfrm>
          <a:off x="194945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85768</xdr:rowOff>
    </xdr:from>
    <xdr:ext cx="249299" cy="259045"/>
    <xdr:sp macro="" textlink="">
      <xdr:nvSpPr>
        <xdr:cNvPr id="750" name="テキスト ボックス 749"/>
        <xdr:cNvSpPr txBox="1"/>
      </xdr:nvSpPr>
      <xdr:spPr>
        <a:xfrm>
          <a:off x="19420650" y="6772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164567</xdr:rowOff>
    </xdr:from>
    <xdr:to>
      <xdr:col>98</xdr:col>
      <xdr:colOff>38100</xdr:colOff>
      <xdr:row>39</xdr:row>
      <xdr:rowOff>94717</xdr:rowOff>
    </xdr:to>
    <xdr:sp macro="" textlink="">
      <xdr:nvSpPr>
        <xdr:cNvPr id="751" name="楕円 750"/>
        <xdr:cNvSpPr/>
      </xdr:nvSpPr>
      <xdr:spPr>
        <a:xfrm>
          <a:off x="18605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85844</xdr:rowOff>
    </xdr:from>
    <xdr:ext cx="249299" cy="259045"/>
    <xdr:sp macro="" textlink="">
      <xdr:nvSpPr>
        <xdr:cNvPr id="752" name="テキスト ボックス 751"/>
        <xdr:cNvSpPr txBox="1"/>
      </xdr:nvSpPr>
      <xdr:spPr>
        <a:xfrm>
          <a:off x="18531650" y="67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9334</xdr:rowOff>
    </xdr:from>
    <xdr:to>
      <xdr:col>116</xdr:col>
      <xdr:colOff>63500</xdr:colOff>
      <xdr:row>59</xdr:row>
      <xdr:rowOff>26581</xdr:rowOff>
    </xdr:to>
    <xdr:cxnSp macro="">
      <xdr:nvCxnSpPr>
        <xdr:cNvPr id="781" name="直線コネクタ 780"/>
        <xdr:cNvCxnSpPr/>
      </xdr:nvCxnSpPr>
      <xdr:spPr>
        <a:xfrm>
          <a:off x="21323300" y="10124884"/>
          <a:ext cx="8382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8598</xdr:rowOff>
    </xdr:from>
    <xdr:to>
      <xdr:col>111</xdr:col>
      <xdr:colOff>177800</xdr:colOff>
      <xdr:row>59</xdr:row>
      <xdr:rowOff>9334</xdr:rowOff>
    </xdr:to>
    <xdr:cxnSp macro="">
      <xdr:nvCxnSpPr>
        <xdr:cNvPr id="784" name="直線コネクタ 783"/>
        <xdr:cNvCxnSpPr/>
      </xdr:nvCxnSpPr>
      <xdr:spPr>
        <a:xfrm>
          <a:off x="20434300" y="10124148"/>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86" name="テキスト ボックス 785"/>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292</xdr:rowOff>
    </xdr:from>
    <xdr:to>
      <xdr:col>107</xdr:col>
      <xdr:colOff>50800</xdr:colOff>
      <xdr:row>59</xdr:row>
      <xdr:rowOff>8598</xdr:rowOff>
    </xdr:to>
    <xdr:cxnSp macro="">
      <xdr:nvCxnSpPr>
        <xdr:cNvPr id="787" name="直線コネクタ 786"/>
        <xdr:cNvCxnSpPr/>
      </xdr:nvCxnSpPr>
      <xdr:spPr>
        <a:xfrm>
          <a:off x="19545300" y="10115842"/>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89" name="テキスト ボックス 788"/>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292</xdr:rowOff>
    </xdr:from>
    <xdr:to>
      <xdr:col>102</xdr:col>
      <xdr:colOff>114300</xdr:colOff>
      <xdr:row>59</xdr:row>
      <xdr:rowOff>11735</xdr:rowOff>
    </xdr:to>
    <xdr:cxnSp macro="">
      <xdr:nvCxnSpPr>
        <xdr:cNvPr id="790" name="直線コネクタ 789"/>
        <xdr:cNvCxnSpPr/>
      </xdr:nvCxnSpPr>
      <xdr:spPr>
        <a:xfrm flipV="1">
          <a:off x="18656300" y="10115842"/>
          <a:ext cx="889000" cy="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42930</xdr:rowOff>
    </xdr:from>
    <xdr:ext cx="469744" cy="259045"/>
    <xdr:sp macro="" textlink="">
      <xdr:nvSpPr>
        <xdr:cNvPr id="792" name="テキスト ボックス 791"/>
        <xdr:cNvSpPr txBox="1"/>
      </xdr:nvSpPr>
      <xdr:spPr>
        <a:xfrm>
          <a:off x="19310428" y="1015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147231</xdr:rowOff>
    </xdr:from>
    <xdr:to>
      <xdr:col>116</xdr:col>
      <xdr:colOff>114300</xdr:colOff>
      <xdr:row>59</xdr:row>
      <xdr:rowOff>77381</xdr:rowOff>
    </xdr:to>
    <xdr:sp macro="" textlink="">
      <xdr:nvSpPr>
        <xdr:cNvPr id="800" name="楕円 799"/>
        <xdr:cNvSpPr/>
      </xdr:nvSpPr>
      <xdr:spPr>
        <a:xfrm>
          <a:off x="22110700" y="10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469744" cy="259045"/>
    <xdr:sp macro="" textlink="">
      <xdr:nvSpPr>
        <xdr:cNvPr id="801" name="貸付金該当値テキスト"/>
        <xdr:cNvSpPr txBox="1"/>
      </xdr:nvSpPr>
      <xdr:spPr>
        <a:xfrm>
          <a:off x="22212300" y="100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129984</xdr:rowOff>
    </xdr:from>
    <xdr:to>
      <xdr:col>112</xdr:col>
      <xdr:colOff>38100</xdr:colOff>
      <xdr:row>59</xdr:row>
      <xdr:rowOff>60134</xdr:rowOff>
    </xdr:to>
    <xdr:sp macro="" textlink="">
      <xdr:nvSpPr>
        <xdr:cNvPr id="802" name="楕円 801"/>
        <xdr:cNvSpPr/>
      </xdr:nvSpPr>
      <xdr:spPr>
        <a:xfrm>
          <a:off x="21272500" y="1007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76661</xdr:rowOff>
    </xdr:from>
    <xdr:ext cx="469744" cy="259045"/>
    <xdr:sp macro="" textlink="">
      <xdr:nvSpPr>
        <xdr:cNvPr id="803" name="テキスト ボックス 802"/>
        <xdr:cNvSpPr txBox="1"/>
      </xdr:nvSpPr>
      <xdr:spPr>
        <a:xfrm>
          <a:off x="21088428" y="984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129248</xdr:rowOff>
    </xdr:from>
    <xdr:to>
      <xdr:col>107</xdr:col>
      <xdr:colOff>101600</xdr:colOff>
      <xdr:row>59</xdr:row>
      <xdr:rowOff>59398</xdr:rowOff>
    </xdr:to>
    <xdr:sp macro="" textlink="">
      <xdr:nvSpPr>
        <xdr:cNvPr id="804" name="楕円 803"/>
        <xdr:cNvSpPr/>
      </xdr:nvSpPr>
      <xdr:spPr>
        <a:xfrm>
          <a:off x="20383500" y="100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75925</xdr:rowOff>
    </xdr:from>
    <xdr:ext cx="469744" cy="259045"/>
    <xdr:sp macro="" textlink="">
      <xdr:nvSpPr>
        <xdr:cNvPr id="805" name="テキスト ボックス 804"/>
        <xdr:cNvSpPr txBox="1"/>
      </xdr:nvSpPr>
      <xdr:spPr>
        <a:xfrm>
          <a:off x="20199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120942</xdr:rowOff>
    </xdr:from>
    <xdr:to>
      <xdr:col>102</xdr:col>
      <xdr:colOff>165100</xdr:colOff>
      <xdr:row>59</xdr:row>
      <xdr:rowOff>51092</xdr:rowOff>
    </xdr:to>
    <xdr:sp macro="" textlink="">
      <xdr:nvSpPr>
        <xdr:cNvPr id="806" name="楕円 805"/>
        <xdr:cNvSpPr/>
      </xdr:nvSpPr>
      <xdr:spPr>
        <a:xfrm>
          <a:off x="19494500" y="100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67619</xdr:rowOff>
    </xdr:from>
    <xdr:ext cx="469744" cy="259045"/>
    <xdr:sp macro="" textlink="">
      <xdr:nvSpPr>
        <xdr:cNvPr id="807" name="テキスト ボックス 806"/>
        <xdr:cNvSpPr txBox="1"/>
      </xdr:nvSpPr>
      <xdr:spPr>
        <a:xfrm>
          <a:off x="19310428" y="98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132385</xdr:rowOff>
    </xdr:from>
    <xdr:to>
      <xdr:col>98</xdr:col>
      <xdr:colOff>38100</xdr:colOff>
      <xdr:row>59</xdr:row>
      <xdr:rowOff>62535</xdr:rowOff>
    </xdr:to>
    <xdr:sp macro="" textlink="">
      <xdr:nvSpPr>
        <xdr:cNvPr id="808" name="楕円 807"/>
        <xdr:cNvSpPr/>
      </xdr:nvSpPr>
      <xdr:spPr>
        <a:xfrm>
          <a:off x="18605500" y="100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53662</xdr:rowOff>
    </xdr:from>
    <xdr:ext cx="469744" cy="259045"/>
    <xdr:sp macro="" textlink="">
      <xdr:nvSpPr>
        <xdr:cNvPr id="809" name="テキスト ボックス 808"/>
        <xdr:cNvSpPr txBox="1"/>
      </xdr:nvSpPr>
      <xdr:spPr>
        <a:xfrm>
          <a:off x="18421428" y="1016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40847</xdr:rowOff>
    </xdr:from>
    <xdr:to>
      <xdr:col>116</xdr:col>
      <xdr:colOff>63500</xdr:colOff>
      <xdr:row>75</xdr:row>
      <xdr:rowOff>52930</xdr:rowOff>
    </xdr:to>
    <xdr:cxnSp macro="">
      <xdr:nvCxnSpPr>
        <xdr:cNvPr id="840" name="直線コネクタ 839"/>
        <xdr:cNvCxnSpPr/>
      </xdr:nvCxnSpPr>
      <xdr:spPr>
        <a:xfrm flipV="1">
          <a:off x="21323300" y="12899597"/>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18444</xdr:rowOff>
    </xdr:from>
    <xdr:to>
      <xdr:col>111</xdr:col>
      <xdr:colOff>177800</xdr:colOff>
      <xdr:row>75</xdr:row>
      <xdr:rowOff>52930</xdr:rowOff>
    </xdr:to>
    <xdr:cxnSp macro="">
      <xdr:nvCxnSpPr>
        <xdr:cNvPr id="843" name="直線コネクタ 842"/>
        <xdr:cNvCxnSpPr/>
      </xdr:nvCxnSpPr>
      <xdr:spPr>
        <a:xfrm>
          <a:off x="20434300" y="12877194"/>
          <a:ext cx="889000" cy="3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128477</xdr:rowOff>
    </xdr:from>
    <xdr:to>
      <xdr:col>107</xdr:col>
      <xdr:colOff>50800</xdr:colOff>
      <xdr:row>75</xdr:row>
      <xdr:rowOff>18444</xdr:rowOff>
    </xdr:to>
    <xdr:cxnSp macro="">
      <xdr:nvCxnSpPr>
        <xdr:cNvPr id="846" name="直線コネクタ 845"/>
        <xdr:cNvCxnSpPr/>
      </xdr:nvCxnSpPr>
      <xdr:spPr>
        <a:xfrm>
          <a:off x="19545300" y="12815777"/>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164940</xdr:rowOff>
    </xdr:from>
    <xdr:ext cx="534377" cy="259045"/>
    <xdr:sp macro="" textlink="">
      <xdr:nvSpPr>
        <xdr:cNvPr id="848" name="テキスト ボックス 847"/>
        <xdr:cNvSpPr txBox="1"/>
      </xdr:nvSpPr>
      <xdr:spPr>
        <a:xfrm>
          <a:off x="20167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128477</xdr:rowOff>
    </xdr:from>
    <xdr:to>
      <xdr:col>102</xdr:col>
      <xdr:colOff>114300</xdr:colOff>
      <xdr:row>75</xdr:row>
      <xdr:rowOff>106945</xdr:rowOff>
    </xdr:to>
    <xdr:cxnSp macro="">
      <xdr:nvCxnSpPr>
        <xdr:cNvPr id="849" name="直線コネクタ 848"/>
        <xdr:cNvCxnSpPr/>
      </xdr:nvCxnSpPr>
      <xdr:spPr>
        <a:xfrm flipV="1">
          <a:off x="18656300" y="12815777"/>
          <a:ext cx="889000" cy="1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20899</xdr:rowOff>
    </xdr:from>
    <xdr:ext cx="534377" cy="259045"/>
    <xdr:sp macro="" textlink="">
      <xdr:nvSpPr>
        <xdr:cNvPr id="853" name="テキスト ボックス 852"/>
        <xdr:cNvSpPr txBox="1"/>
      </xdr:nvSpPr>
      <xdr:spPr>
        <a:xfrm>
          <a:off x="18389111" y="13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161497</xdr:rowOff>
    </xdr:from>
    <xdr:to>
      <xdr:col>116</xdr:col>
      <xdr:colOff>114300</xdr:colOff>
      <xdr:row>75</xdr:row>
      <xdr:rowOff>91647</xdr:rowOff>
    </xdr:to>
    <xdr:sp macro="" textlink="">
      <xdr:nvSpPr>
        <xdr:cNvPr id="859" name="楕円 858"/>
        <xdr:cNvSpPr/>
      </xdr:nvSpPr>
      <xdr:spPr>
        <a:xfrm>
          <a:off x="221107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12924</xdr:rowOff>
    </xdr:from>
    <xdr:ext cx="534377" cy="259045"/>
    <xdr:sp macro="" textlink="">
      <xdr:nvSpPr>
        <xdr:cNvPr id="860" name="繰出金該当値テキスト"/>
        <xdr:cNvSpPr txBox="1"/>
      </xdr:nvSpPr>
      <xdr:spPr>
        <a:xfrm>
          <a:off x="22212300" y="1270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2130</xdr:rowOff>
    </xdr:from>
    <xdr:to>
      <xdr:col>112</xdr:col>
      <xdr:colOff>38100</xdr:colOff>
      <xdr:row>75</xdr:row>
      <xdr:rowOff>103730</xdr:rowOff>
    </xdr:to>
    <xdr:sp macro="" textlink="">
      <xdr:nvSpPr>
        <xdr:cNvPr id="861" name="楕円 860"/>
        <xdr:cNvSpPr/>
      </xdr:nvSpPr>
      <xdr:spPr>
        <a:xfrm>
          <a:off x="21272500" y="128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120257</xdr:rowOff>
    </xdr:from>
    <xdr:ext cx="534377" cy="259045"/>
    <xdr:sp macro="" textlink="">
      <xdr:nvSpPr>
        <xdr:cNvPr id="862" name="テキスト ボックス 861"/>
        <xdr:cNvSpPr txBox="1"/>
      </xdr:nvSpPr>
      <xdr:spPr>
        <a:xfrm>
          <a:off x="21056111" y="126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139094</xdr:rowOff>
    </xdr:from>
    <xdr:to>
      <xdr:col>107</xdr:col>
      <xdr:colOff>101600</xdr:colOff>
      <xdr:row>75</xdr:row>
      <xdr:rowOff>69244</xdr:rowOff>
    </xdr:to>
    <xdr:sp macro="" textlink="">
      <xdr:nvSpPr>
        <xdr:cNvPr id="863" name="楕円 862"/>
        <xdr:cNvSpPr/>
      </xdr:nvSpPr>
      <xdr:spPr>
        <a:xfrm>
          <a:off x="20383500" y="1282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85771</xdr:rowOff>
    </xdr:from>
    <xdr:ext cx="534377" cy="259045"/>
    <xdr:sp macro="" textlink="">
      <xdr:nvSpPr>
        <xdr:cNvPr id="864" name="テキスト ボックス 863"/>
        <xdr:cNvSpPr txBox="1"/>
      </xdr:nvSpPr>
      <xdr:spPr>
        <a:xfrm>
          <a:off x="20167111" y="1260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77677</xdr:rowOff>
    </xdr:from>
    <xdr:to>
      <xdr:col>102</xdr:col>
      <xdr:colOff>165100</xdr:colOff>
      <xdr:row>75</xdr:row>
      <xdr:rowOff>7827</xdr:rowOff>
    </xdr:to>
    <xdr:sp macro="" textlink="">
      <xdr:nvSpPr>
        <xdr:cNvPr id="865" name="楕円 864"/>
        <xdr:cNvSpPr/>
      </xdr:nvSpPr>
      <xdr:spPr>
        <a:xfrm>
          <a:off x="19494500" y="1276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24354</xdr:rowOff>
    </xdr:from>
    <xdr:ext cx="534377" cy="259045"/>
    <xdr:sp macro="" textlink="">
      <xdr:nvSpPr>
        <xdr:cNvPr id="866" name="テキスト ボックス 865"/>
        <xdr:cNvSpPr txBox="1"/>
      </xdr:nvSpPr>
      <xdr:spPr>
        <a:xfrm>
          <a:off x="19278111" y="125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56145</xdr:rowOff>
    </xdr:from>
    <xdr:to>
      <xdr:col>98</xdr:col>
      <xdr:colOff>38100</xdr:colOff>
      <xdr:row>75</xdr:row>
      <xdr:rowOff>157745</xdr:rowOff>
    </xdr:to>
    <xdr:sp macro="" textlink="">
      <xdr:nvSpPr>
        <xdr:cNvPr id="867" name="楕円 866"/>
        <xdr:cNvSpPr/>
      </xdr:nvSpPr>
      <xdr:spPr>
        <a:xfrm>
          <a:off x="18605500" y="1291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2822</xdr:rowOff>
    </xdr:from>
    <xdr:ext cx="534377" cy="259045"/>
    <xdr:sp macro="" textlink="">
      <xdr:nvSpPr>
        <xdr:cNvPr id="868" name="テキスト ボックス 867"/>
        <xdr:cNvSpPr txBox="1"/>
      </xdr:nvSpPr>
      <xdr:spPr>
        <a:xfrm>
          <a:off x="18389111" y="1269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870,159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円となっている（類似団体平均</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561,906</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人）。本町は類似団体と比較し、財政規模も大きい部類にあるため一概に比較できないが、特徴的な要因を持つ費目を以下に分析する。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ここ数年減少傾向にはあるが、これまで職員数の自然減により、削減効果が出ているところである。しかしながら、３支所・３出張所を有していること、福祉事務所設置により生活保護業務を移管されていること等により、類似団体より若干職員数が多く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３支所・３出張所を有していることのほか、公共施設を多数保有していることによる維持管理経費が多額であること、特にごみ処理に要する維持管理経費は中でも膨大であり、町の財政に占めるウェイトは高いものがあると認識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・扶助費については、福祉事務所設置町であることから、生活保護業務及び児童扶養手当支給事務等、類似団体と比較し増加要因がある。また、平成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年度は子どものための教育・保育給付費の増加</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や身体障害者自立支援給付費の増加</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などの増額要因もある。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・普通建設事業費については、完了する事業がある一方、本格着工を迎えた本庁舎建設事業のほか、</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岳南中学校体育館屋根防水</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事業、社会資本整備事業（道路・橋梁）など、新規整備、更新整備ともに増加している。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・災害復旧費については、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年度において大きな災害が無かったことから</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少額</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　・積立金については、年々増加している社会保障関係や老朽化の進む橋りょうをはじめとする公共施設の修繕・長寿命化など、普通交付税合併算定替え終了後の将来の財政不安に備え、また、本庁舎建設や</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ごみ処理施設更新</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をはじめとする大型事業に備えて、財政調整基金、公共施設整備基金への積立てを積極的に行っている。</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148653</xdr:rowOff>
    </xdr:from>
    <xdr:to>
      <xdr:col>24</xdr:col>
      <xdr:colOff>63500</xdr:colOff>
      <xdr:row>35</xdr:row>
      <xdr:rowOff>3302</xdr:rowOff>
    </xdr:to>
    <xdr:cxnSp macro="">
      <xdr:nvCxnSpPr>
        <xdr:cNvPr id="61" name="直線コネクタ 60"/>
        <xdr:cNvCxnSpPr/>
      </xdr:nvCxnSpPr>
      <xdr:spPr>
        <a:xfrm>
          <a:off x="3797300" y="5977953"/>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635</xdr:rowOff>
    </xdr:from>
    <xdr:to>
      <xdr:col>19</xdr:col>
      <xdr:colOff>177800</xdr:colOff>
      <xdr:row>34</xdr:row>
      <xdr:rowOff>148653</xdr:rowOff>
    </xdr:to>
    <xdr:cxnSp macro="">
      <xdr:nvCxnSpPr>
        <xdr:cNvPr id="64" name="直線コネクタ 63"/>
        <xdr:cNvCxnSpPr/>
      </xdr:nvCxnSpPr>
      <xdr:spPr>
        <a:xfrm>
          <a:off x="2908300" y="5829935"/>
          <a:ext cx="889000" cy="14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635</xdr:rowOff>
    </xdr:from>
    <xdr:to>
      <xdr:col>15</xdr:col>
      <xdr:colOff>50800</xdr:colOff>
      <xdr:row>34</xdr:row>
      <xdr:rowOff>89027</xdr:rowOff>
    </xdr:to>
    <xdr:cxnSp macro="">
      <xdr:nvCxnSpPr>
        <xdr:cNvPr id="67" name="直線コネクタ 66"/>
        <xdr:cNvCxnSpPr/>
      </xdr:nvCxnSpPr>
      <xdr:spPr>
        <a:xfrm flipV="1">
          <a:off x="2019300" y="5829935"/>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150368</xdr:rowOff>
    </xdr:from>
    <xdr:to>
      <xdr:col>10</xdr:col>
      <xdr:colOff>114300</xdr:colOff>
      <xdr:row>34</xdr:row>
      <xdr:rowOff>89027</xdr:rowOff>
    </xdr:to>
    <xdr:cxnSp macro="">
      <xdr:nvCxnSpPr>
        <xdr:cNvPr id="70" name="直線コネクタ 69"/>
        <xdr:cNvCxnSpPr/>
      </xdr:nvCxnSpPr>
      <xdr:spPr>
        <a:xfrm>
          <a:off x="1130300" y="58082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72" name="テキスト ボックス 71"/>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4843</xdr:rowOff>
    </xdr:from>
    <xdr:ext cx="469744" cy="259045"/>
    <xdr:sp macro="" textlink="">
      <xdr:nvSpPr>
        <xdr:cNvPr id="74" name="テキスト ボックス 73"/>
        <xdr:cNvSpPr txBox="1"/>
      </xdr:nvSpPr>
      <xdr:spPr>
        <a:xfrm>
          <a:off x="895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123952</xdr:rowOff>
    </xdr:from>
    <xdr:to>
      <xdr:col>24</xdr:col>
      <xdr:colOff>114300</xdr:colOff>
      <xdr:row>35</xdr:row>
      <xdr:rowOff>54102</xdr:rowOff>
    </xdr:to>
    <xdr:sp macro="" textlink="">
      <xdr:nvSpPr>
        <xdr:cNvPr id="80" name="楕円 79"/>
        <xdr:cNvSpPr/>
      </xdr:nvSpPr>
      <xdr:spPr>
        <a:xfrm>
          <a:off x="45847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146829</xdr:rowOff>
    </xdr:from>
    <xdr:ext cx="469744" cy="259045"/>
    <xdr:sp macro="" textlink="">
      <xdr:nvSpPr>
        <xdr:cNvPr id="81" name="議会費該当値テキスト"/>
        <xdr:cNvSpPr txBox="1"/>
      </xdr:nvSpPr>
      <xdr:spPr>
        <a:xfrm>
          <a:off x="4686300"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97853</xdr:rowOff>
    </xdr:from>
    <xdr:to>
      <xdr:col>20</xdr:col>
      <xdr:colOff>38100</xdr:colOff>
      <xdr:row>35</xdr:row>
      <xdr:rowOff>28003</xdr:rowOff>
    </xdr:to>
    <xdr:sp macro="" textlink="">
      <xdr:nvSpPr>
        <xdr:cNvPr id="82" name="楕円 81"/>
        <xdr:cNvSpPr/>
      </xdr:nvSpPr>
      <xdr:spPr>
        <a:xfrm>
          <a:off x="3746500" y="592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44530</xdr:rowOff>
    </xdr:from>
    <xdr:ext cx="469744" cy="259045"/>
    <xdr:sp macro="" textlink="">
      <xdr:nvSpPr>
        <xdr:cNvPr id="83" name="テキスト ボックス 82"/>
        <xdr:cNvSpPr txBox="1"/>
      </xdr:nvSpPr>
      <xdr:spPr>
        <a:xfrm>
          <a:off x="3562428" y="57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121285</xdr:rowOff>
    </xdr:from>
    <xdr:to>
      <xdr:col>15</xdr:col>
      <xdr:colOff>101600</xdr:colOff>
      <xdr:row>34</xdr:row>
      <xdr:rowOff>51435</xdr:rowOff>
    </xdr:to>
    <xdr:sp macro="" textlink="">
      <xdr:nvSpPr>
        <xdr:cNvPr id="84" name="楕円 83"/>
        <xdr:cNvSpPr/>
      </xdr:nvSpPr>
      <xdr:spPr>
        <a:xfrm>
          <a:off x="2857500" y="57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67962</xdr:rowOff>
    </xdr:from>
    <xdr:ext cx="469744" cy="259045"/>
    <xdr:sp macro="" textlink="">
      <xdr:nvSpPr>
        <xdr:cNvPr id="85" name="テキスト ボックス 84"/>
        <xdr:cNvSpPr txBox="1"/>
      </xdr:nvSpPr>
      <xdr:spPr>
        <a:xfrm>
          <a:off x="2673428" y="555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38227</xdr:rowOff>
    </xdr:from>
    <xdr:to>
      <xdr:col>10</xdr:col>
      <xdr:colOff>165100</xdr:colOff>
      <xdr:row>34</xdr:row>
      <xdr:rowOff>139827</xdr:rowOff>
    </xdr:to>
    <xdr:sp macro="" textlink="">
      <xdr:nvSpPr>
        <xdr:cNvPr id="86" name="楕円 85"/>
        <xdr:cNvSpPr/>
      </xdr:nvSpPr>
      <xdr:spPr>
        <a:xfrm>
          <a:off x="1968500" y="586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156354</xdr:rowOff>
    </xdr:from>
    <xdr:ext cx="469744" cy="259045"/>
    <xdr:sp macro="" textlink="">
      <xdr:nvSpPr>
        <xdr:cNvPr id="87" name="テキスト ボックス 86"/>
        <xdr:cNvSpPr txBox="1"/>
      </xdr:nvSpPr>
      <xdr:spPr>
        <a:xfrm>
          <a:off x="1784428" y="564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99568</xdr:rowOff>
    </xdr:from>
    <xdr:to>
      <xdr:col>6</xdr:col>
      <xdr:colOff>38100</xdr:colOff>
      <xdr:row>34</xdr:row>
      <xdr:rowOff>29718</xdr:rowOff>
    </xdr:to>
    <xdr:sp macro="" textlink="">
      <xdr:nvSpPr>
        <xdr:cNvPr id="88" name="楕円 87"/>
        <xdr:cNvSpPr/>
      </xdr:nvSpPr>
      <xdr:spPr>
        <a:xfrm>
          <a:off x="1079500" y="57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46245</xdr:rowOff>
    </xdr:from>
    <xdr:ext cx="469744" cy="259045"/>
    <xdr:sp macro="" textlink="">
      <xdr:nvSpPr>
        <xdr:cNvPr id="89" name="テキスト ボックス 88"/>
        <xdr:cNvSpPr txBox="1"/>
      </xdr:nvSpPr>
      <xdr:spPr>
        <a:xfrm>
          <a:off x="895428" y="55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142894</xdr:rowOff>
    </xdr:from>
    <xdr:to>
      <xdr:col>24</xdr:col>
      <xdr:colOff>63500</xdr:colOff>
      <xdr:row>56</xdr:row>
      <xdr:rowOff>64132</xdr:rowOff>
    </xdr:to>
    <xdr:cxnSp macro="">
      <xdr:nvCxnSpPr>
        <xdr:cNvPr id="120" name="直線コネクタ 119"/>
        <xdr:cNvCxnSpPr/>
      </xdr:nvCxnSpPr>
      <xdr:spPr>
        <a:xfrm flipV="1">
          <a:off x="3797300" y="9572644"/>
          <a:ext cx="838200" cy="9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20275</xdr:rowOff>
    </xdr:from>
    <xdr:ext cx="599010" cy="259045"/>
    <xdr:sp macro="" textlink="">
      <xdr:nvSpPr>
        <xdr:cNvPr id="121" name="総務費平均値テキスト"/>
        <xdr:cNvSpPr txBox="1"/>
      </xdr:nvSpPr>
      <xdr:spPr>
        <a:xfrm>
          <a:off x="4686300" y="9792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64132</xdr:rowOff>
    </xdr:from>
    <xdr:to>
      <xdr:col>19</xdr:col>
      <xdr:colOff>177800</xdr:colOff>
      <xdr:row>57</xdr:row>
      <xdr:rowOff>3840</xdr:rowOff>
    </xdr:to>
    <xdr:cxnSp macro="">
      <xdr:nvCxnSpPr>
        <xdr:cNvPr id="123" name="直線コネクタ 122"/>
        <xdr:cNvCxnSpPr/>
      </xdr:nvCxnSpPr>
      <xdr:spPr>
        <a:xfrm flipV="1">
          <a:off x="2908300" y="9665332"/>
          <a:ext cx="889000" cy="1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3840</xdr:rowOff>
    </xdr:from>
    <xdr:to>
      <xdr:col>15</xdr:col>
      <xdr:colOff>50800</xdr:colOff>
      <xdr:row>57</xdr:row>
      <xdr:rowOff>108610</xdr:rowOff>
    </xdr:to>
    <xdr:cxnSp macro="">
      <xdr:nvCxnSpPr>
        <xdr:cNvPr id="126" name="直線コネクタ 125"/>
        <xdr:cNvCxnSpPr/>
      </xdr:nvCxnSpPr>
      <xdr:spPr>
        <a:xfrm flipV="1">
          <a:off x="2019300" y="9776490"/>
          <a:ext cx="889000" cy="10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412</xdr:rowOff>
    </xdr:from>
    <xdr:ext cx="534377" cy="259045"/>
    <xdr:sp macro="" textlink="">
      <xdr:nvSpPr>
        <xdr:cNvPr id="128" name="テキスト ボックス 127"/>
        <xdr:cNvSpPr txBox="1"/>
      </xdr:nvSpPr>
      <xdr:spPr>
        <a:xfrm>
          <a:off x="2641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67714</xdr:rowOff>
    </xdr:from>
    <xdr:to>
      <xdr:col>10</xdr:col>
      <xdr:colOff>114300</xdr:colOff>
      <xdr:row>57</xdr:row>
      <xdr:rowOff>108610</xdr:rowOff>
    </xdr:to>
    <xdr:cxnSp macro="">
      <xdr:nvCxnSpPr>
        <xdr:cNvPr id="129" name="直線コネクタ 128"/>
        <xdr:cNvCxnSpPr/>
      </xdr:nvCxnSpPr>
      <xdr:spPr>
        <a:xfrm>
          <a:off x="1130300" y="9840364"/>
          <a:ext cx="889000" cy="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92094</xdr:rowOff>
    </xdr:from>
    <xdr:to>
      <xdr:col>24</xdr:col>
      <xdr:colOff>114300</xdr:colOff>
      <xdr:row>56</xdr:row>
      <xdr:rowOff>22244</xdr:rowOff>
    </xdr:to>
    <xdr:sp macro="" textlink="">
      <xdr:nvSpPr>
        <xdr:cNvPr id="139" name="楕円 138"/>
        <xdr:cNvSpPr/>
      </xdr:nvSpPr>
      <xdr:spPr>
        <a:xfrm>
          <a:off x="4584700" y="95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114971</xdr:rowOff>
    </xdr:from>
    <xdr:ext cx="599010" cy="259045"/>
    <xdr:sp macro="" textlink="">
      <xdr:nvSpPr>
        <xdr:cNvPr id="140" name="総務費該当値テキスト"/>
        <xdr:cNvSpPr txBox="1"/>
      </xdr:nvSpPr>
      <xdr:spPr>
        <a:xfrm>
          <a:off x="4686300" y="937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13332</xdr:rowOff>
    </xdr:from>
    <xdr:to>
      <xdr:col>20</xdr:col>
      <xdr:colOff>38100</xdr:colOff>
      <xdr:row>56</xdr:row>
      <xdr:rowOff>114932</xdr:rowOff>
    </xdr:to>
    <xdr:sp macro="" textlink="">
      <xdr:nvSpPr>
        <xdr:cNvPr id="141" name="楕円 140"/>
        <xdr:cNvSpPr/>
      </xdr:nvSpPr>
      <xdr:spPr>
        <a:xfrm>
          <a:off x="3746500" y="96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131459</xdr:rowOff>
    </xdr:from>
    <xdr:ext cx="599010" cy="259045"/>
    <xdr:sp macro="" textlink="">
      <xdr:nvSpPr>
        <xdr:cNvPr id="142" name="テキスト ボックス 141"/>
        <xdr:cNvSpPr txBox="1"/>
      </xdr:nvSpPr>
      <xdr:spPr>
        <a:xfrm>
          <a:off x="3497795" y="93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124490</xdr:rowOff>
    </xdr:from>
    <xdr:to>
      <xdr:col>15</xdr:col>
      <xdr:colOff>101600</xdr:colOff>
      <xdr:row>57</xdr:row>
      <xdr:rowOff>54640</xdr:rowOff>
    </xdr:to>
    <xdr:sp macro="" textlink="">
      <xdr:nvSpPr>
        <xdr:cNvPr id="143" name="楕円 142"/>
        <xdr:cNvSpPr/>
      </xdr:nvSpPr>
      <xdr:spPr>
        <a:xfrm>
          <a:off x="2857500" y="972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71167</xdr:rowOff>
    </xdr:from>
    <xdr:ext cx="599010" cy="259045"/>
    <xdr:sp macro="" textlink="">
      <xdr:nvSpPr>
        <xdr:cNvPr id="144" name="テキスト ボックス 143"/>
        <xdr:cNvSpPr txBox="1"/>
      </xdr:nvSpPr>
      <xdr:spPr>
        <a:xfrm>
          <a:off x="2608795" y="950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57810</xdr:rowOff>
    </xdr:from>
    <xdr:to>
      <xdr:col>10</xdr:col>
      <xdr:colOff>165100</xdr:colOff>
      <xdr:row>57</xdr:row>
      <xdr:rowOff>159410</xdr:rowOff>
    </xdr:to>
    <xdr:sp macro="" textlink="">
      <xdr:nvSpPr>
        <xdr:cNvPr id="145" name="楕円 144"/>
        <xdr:cNvSpPr/>
      </xdr:nvSpPr>
      <xdr:spPr>
        <a:xfrm>
          <a:off x="1968500" y="98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150537</xdr:rowOff>
    </xdr:from>
    <xdr:ext cx="599010" cy="259045"/>
    <xdr:sp macro="" textlink="">
      <xdr:nvSpPr>
        <xdr:cNvPr id="146" name="テキスト ボックス 145"/>
        <xdr:cNvSpPr txBox="1"/>
      </xdr:nvSpPr>
      <xdr:spPr>
        <a:xfrm>
          <a:off x="1719795" y="992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16914</xdr:rowOff>
    </xdr:from>
    <xdr:to>
      <xdr:col>6</xdr:col>
      <xdr:colOff>38100</xdr:colOff>
      <xdr:row>57</xdr:row>
      <xdr:rowOff>118514</xdr:rowOff>
    </xdr:to>
    <xdr:sp macro="" textlink="">
      <xdr:nvSpPr>
        <xdr:cNvPr id="147" name="楕円 146"/>
        <xdr:cNvSpPr/>
      </xdr:nvSpPr>
      <xdr:spPr>
        <a:xfrm>
          <a:off x="10795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135041</xdr:rowOff>
    </xdr:from>
    <xdr:ext cx="599010" cy="259045"/>
    <xdr:sp macro="" textlink="">
      <xdr:nvSpPr>
        <xdr:cNvPr id="148" name="テキスト ボックス 147"/>
        <xdr:cNvSpPr txBox="1"/>
      </xdr:nvSpPr>
      <xdr:spPr>
        <a:xfrm>
          <a:off x="830795" y="956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63643</xdr:rowOff>
    </xdr:from>
    <xdr:to>
      <xdr:col>24</xdr:col>
      <xdr:colOff>63500</xdr:colOff>
      <xdr:row>74</xdr:row>
      <xdr:rowOff>74597</xdr:rowOff>
    </xdr:to>
    <xdr:cxnSp macro="">
      <xdr:nvCxnSpPr>
        <xdr:cNvPr id="182" name="直線コネクタ 181"/>
        <xdr:cNvCxnSpPr/>
      </xdr:nvCxnSpPr>
      <xdr:spPr>
        <a:xfrm flipV="1">
          <a:off x="3797300" y="12750943"/>
          <a:ext cx="8382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72463</xdr:rowOff>
    </xdr:from>
    <xdr:to>
      <xdr:col>19</xdr:col>
      <xdr:colOff>177800</xdr:colOff>
      <xdr:row>74</xdr:row>
      <xdr:rowOff>74597</xdr:rowOff>
    </xdr:to>
    <xdr:cxnSp macro="">
      <xdr:nvCxnSpPr>
        <xdr:cNvPr id="185" name="直線コネクタ 184"/>
        <xdr:cNvCxnSpPr/>
      </xdr:nvCxnSpPr>
      <xdr:spPr>
        <a:xfrm>
          <a:off x="2908300" y="12588313"/>
          <a:ext cx="889000" cy="17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72463</xdr:rowOff>
    </xdr:from>
    <xdr:to>
      <xdr:col>15</xdr:col>
      <xdr:colOff>50800</xdr:colOff>
      <xdr:row>74</xdr:row>
      <xdr:rowOff>110925</xdr:rowOff>
    </xdr:to>
    <xdr:cxnSp macro="">
      <xdr:nvCxnSpPr>
        <xdr:cNvPr id="188" name="直線コネクタ 187"/>
        <xdr:cNvCxnSpPr/>
      </xdr:nvCxnSpPr>
      <xdr:spPr>
        <a:xfrm flipV="1">
          <a:off x="2019300" y="12588313"/>
          <a:ext cx="889000" cy="20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33941</xdr:rowOff>
    </xdr:from>
    <xdr:ext cx="599010" cy="259045"/>
    <xdr:sp macro="" textlink="">
      <xdr:nvSpPr>
        <xdr:cNvPr id="190" name="テキスト ボックス 189"/>
        <xdr:cNvSpPr txBox="1"/>
      </xdr:nvSpPr>
      <xdr:spPr>
        <a:xfrm>
          <a:off x="2608795" y="132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110925</xdr:rowOff>
    </xdr:from>
    <xdr:to>
      <xdr:col>10</xdr:col>
      <xdr:colOff>114300</xdr:colOff>
      <xdr:row>76</xdr:row>
      <xdr:rowOff>41593</xdr:rowOff>
    </xdr:to>
    <xdr:cxnSp macro="">
      <xdr:nvCxnSpPr>
        <xdr:cNvPr id="191" name="直線コネクタ 190"/>
        <xdr:cNvCxnSpPr/>
      </xdr:nvCxnSpPr>
      <xdr:spPr>
        <a:xfrm flipV="1">
          <a:off x="1130300" y="12798225"/>
          <a:ext cx="889000" cy="27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12843</xdr:rowOff>
    </xdr:from>
    <xdr:to>
      <xdr:col>24</xdr:col>
      <xdr:colOff>114300</xdr:colOff>
      <xdr:row>74</xdr:row>
      <xdr:rowOff>114443</xdr:rowOff>
    </xdr:to>
    <xdr:sp macro="" textlink="">
      <xdr:nvSpPr>
        <xdr:cNvPr id="201" name="楕円 200"/>
        <xdr:cNvSpPr/>
      </xdr:nvSpPr>
      <xdr:spPr>
        <a:xfrm>
          <a:off x="4584700" y="127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35720</xdr:rowOff>
    </xdr:from>
    <xdr:ext cx="599010" cy="259045"/>
    <xdr:sp macro="" textlink="">
      <xdr:nvSpPr>
        <xdr:cNvPr id="202" name="民生費該当値テキスト"/>
        <xdr:cNvSpPr txBox="1"/>
      </xdr:nvSpPr>
      <xdr:spPr>
        <a:xfrm>
          <a:off x="4686300" y="1255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23797</xdr:rowOff>
    </xdr:from>
    <xdr:to>
      <xdr:col>20</xdr:col>
      <xdr:colOff>38100</xdr:colOff>
      <xdr:row>74</xdr:row>
      <xdr:rowOff>125397</xdr:rowOff>
    </xdr:to>
    <xdr:sp macro="" textlink="">
      <xdr:nvSpPr>
        <xdr:cNvPr id="203" name="楕円 202"/>
        <xdr:cNvSpPr/>
      </xdr:nvSpPr>
      <xdr:spPr>
        <a:xfrm>
          <a:off x="3746500" y="1271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141924</xdr:rowOff>
    </xdr:from>
    <xdr:ext cx="599010" cy="259045"/>
    <xdr:sp macro="" textlink="">
      <xdr:nvSpPr>
        <xdr:cNvPr id="204" name="テキスト ボックス 203"/>
        <xdr:cNvSpPr txBox="1"/>
      </xdr:nvSpPr>
      <xdr:spPr>
        <a:xfrm>
          <a:off x="3497795" y="12486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21663</xdr:rowOff>
    </xdr:from>
    <xdr:to>
      <xdr:col>15</xdr:col>
      <xdr:colOff>101600</xdr:colOff>
      <xdr:row>73</xdr:row>
      <xdr:rowOff>123263</xdr:rowOff>
    </xdr:to>
    <xdr:sp macro="" textlink="">
      <xdr:nvSpPr>
        <xdr:cNvPr id="205" name="楕円 204"/>
        <xdr:cNvSpPr/>
      </xdr:nvSpPr>
      <xdr:spPr>
        <a:xfrm>
          <a:off x="2857500" y="125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139790</xdr:rowOff>
    </xdr:from>
    <xdr:ext cx="599010" cy="259045"/>
    <xdr:sp macro="" textlink="">
      <xdr:nvSpPr>
        <xdr:cNvPr id="206" name="テキスト ボックス 205"/>
        <xdr:cNvSpPr txBox="1"/>
      </xdr:nvSpPr>
      <xdr:spPr>
        <a:xfrm>
          <a:off x="2608795" y="1231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60125</xdr:rowOff>
    </xdr:from>
    <xdr:to>
      <xdr:col>10</xdr:col>
      <xdr:colOff>165100</xdr:colOff>
      <xdr:row>74</xdr:row>
      <xdr:rowOff>161725</xdr:rowOff>
    </xdr:to>
    <xdr:sp macro="" textlink="">
      <xdr:nvSpPr>
        <xdr:cNvPr id="207" name="楕円 206"/>
        <xdr:cNvSpPr/>
      </xdr:nvSpPr>
      <xdr:spPr>
        <a:xfrm>
          <a:off x="1968500" y="127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6802</xdr:rowOff>
    </xdr:from>
    <xdr:ext cx="599010" cy="259045"/>
    <xdr:sp macro="" textlink="">
      <xdr:nvSpPr>
        <xdr:cNvPr id="208" name="テキスト ボックス 207"/>
        <xdr:cNvSpPr txBox="1"/>
      </xdr:nvSpPr>
      <xdr:spPr>
        <a:xfrm>
          <a:off x="1719795" y="125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162243</xdr:rowOff>
    </xdr:from>
    <xdr:to>
      <xdr:col>6</xdr:col>
      <xdr:colOff>38100</xdr:colOff>
      <xdr:row>76</xdr:row>
      <xdr:rowOff>92393</xdr:rowOff>
    </xdr:to>
    <xdr:sp macro="" textlink="">
      <xdr:nvSpPr>
        <xdr:cNvPr id="209" name="楕円 208"/>
        <xdr:cNvSpPr/>
      </xdr:nvSpPr>
      <xdr:spPr>
        <a:xfrm>
          <a:off x="1079500" y="130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108920</xdr:rowOff>
    </xdr:from>
    <xdr:ext cx="599010" cy="259045"/>
    <xdr:sp macro="" textlink="">
      <xdr:nvSpPr>
        <xdr:cNvPr id="210" name="テキスト ボックス 209"/>
        <xdr:cNvSpPr txBox="1"/>
      </xdr:nvSpPr>
      <xdr:spPr>
        <a:xfrm>
          <a:off x="830795" y="1279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25327</xdr:rowOff>
    </xdr:from>
    <xdr:to>
      <xdr:col>24</xdr:col>
      <xdr:colOff>63500</xdr:colOff>
      <xdr:row>96</xdr:row>
      <xdr:rowOff>58849</xdr:rowOff>
    </xdr:to>
    <xdr:cxnSp macro="">
      <xdr:nvCxnSpPr>
        <xdr:cNvPr id="237" name="直線コネクタ 236"/>
        <xdr:cNvCxnSpPr/>
      </xdr:nvCxnSpPr>
      <xdr:spPr>
        <a:xfrm flipV="1">
          <a:off x="3797300" y="16484527"/>
          <a:ext cx="8382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49837</xdr:rowOff>
    </xdr:from>
    <xdr:to>
      <xdr:col>19</xdr:col>
      <xdr:colOff>177800</xdr:colOff>
      <xdr:row>96</xdr:row>
      <xdr:rowOff>58849</xdr:rowOff>
    </xdr:to>
    <xdr:cxnSp macro="">
      <xdr:nvCxnSpPr>
        <xdr:cNvPr id="240" name="直線コネクタ 239"/>
        <xdr:cNvCxnSpPr/>
      </xdr:nvCxnSpPr>
      <xdr:spPr>
        <a:xfrm>
          <a:off x="2908300" y="16509037"/>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45572</xdr:rowOff>
    </xdr:from>
    <xdr:to>
      <xdr:col>15</xdr:col>
      <xdr:colOff>50800</xdr:colOff>
      <xdr:row>96</xdr:row>
      <xdr:rowOff>49837</xdr:rowOff>
    </xdr:to>
    <xdr:cxnSp macro="">
      <xdr:nvCxnSpPr>
        <xdr:cNvPr id="243" name="直線コネクタ 242"/>
        <xdr:cNvCxnSpPr/>
      </xdr:nvCxnSpPr>
      <xdr:spPr>
        <a:xfrm>
          <a:off x="2019300" y="16504772"/>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45572</xdr:rowOff>
    </xdr:from>
    <xdr:to>
      <xdr:col>10</xdr:col>
      <xdr:colOff>114300</xdr:colOff>
      <xdr:row>96</xdr:row>
      <xdr:rowOff>60376</xdr:rowOff>
    </xdr:to>
    <xdr:cxnSp macro="">
      <xdr:nvCxnSpPr>
        <xdr:cNvPr id="246" name="直線コネクタ 245"/>
        <xdr:cNvCxnSpPr/>
      </xdr:nvCxnSpPr>
      <xdr:spPr>
        <a:xfrm flipV="1">
          <a:off x="1130300" y="16504772"/>
          <a:ext cx="889000" cy="1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145977</xdr:rowOff>
    </xdr:from>
    <xdr:to>
      <xdr:col>24</xdr:col>
      <xdr:colOff>114300</xdr:colOff>
      <xdr:row>96</xdr:row>
      <xdr:rowOff>76127</xdr:rowOff>
    </xdr:to>
    <xdr:sp macro="" textlink="">
      <xdr:nvSpPr>
        <xdr:cNvPr id="256" name="楕円 255"/>
        <xdr:cNvSpPr/>
      </xdr:nvSpPr>
      <xdr:spPr>
        <a:xfrm>
          <a:off x="4584700" y="164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168854</xdr:rowOff>
    </xdr:from>
    <xdr:ext cx="599010" cy="259045"/>
    <xdr:sp macro="" textlink="">
      <xdr:nvSpPr>
        <xdr:cNvPr id="257" name="衛生費該当値テキスト"/>
        <xdr:cNvSpPr txBox="1"/>
      </xdr:nvSpPr>
      <xdr:spPr>
        <a:xfrm>
          <a:off x="4686300" y="162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8049</xdr:rowOff>
    </xdr:from>
    <xdr:to>
      <xdr:col>20</xdr:col>
      <xdr:colOff>38100</xdr:colOff>
      <xdr:row>96</xdr:row>
      <xdr:rowOff>109649</xdr:rowOff>
    </xdr:to>
    <xdr:sp macro="" textlink="">
      <xdr:nvSpPr>
        <xdr:cNvPr id="258" name="楕円 257"/>
        <xdr:cNvSpPr/>
      </xdr:nvSpPr>
      <xdr:spPr>
        <a:xfrm>
          <a:off x="3746500" y="164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126176</xdr:rowOff>
    </xdr:from>
    <xdr:ext cx="534377" cy="259045"/>
    <xdr:sp macro="" textlink="">
      <xdr:nvSpPr>
        <xdr:cNvPr id="259" name="テキスト ボックス 258"/>
        <xdr:cNvSpPr txBox="1"/>
      </xdr:nvSpPr>
      <xdr:spPr>
        <a:xfrm>
          <a:off x="3530111" y="162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170487</xdr:rowOff>
    </xdr:from>
    <xdr:to>
      <xdr:col>15</xdr:col>
      <xdr:colOff>101600</xdr:colOff>
      <xdr:row>96</xdr:row>
      <xdr:rowOff>100637</xdr:rowOff>
    </xdr:to>
    <xdr:sp macro="" textlink="">
      <xdr:nvSpPr>
        <xdr:cNvPr id="260" name="楕円 259"/>
        <xdr:cNvSpPr/>
      </xdr:nvSpPr>
      <xdr:spPr>
        <a:xfrm>
          <a:off x="2857500" y="1645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117164</xdr:rowOff>
    </xdr:from>
    <xdr:ext cx="534377" cy="259045"/>
    <xdr:sp macro="" textlink="">
      <xdr:nvSpPr>
        <xdr:cNvPr id="261" name="テキスト ボックス 260"/>
        <xdr:cNvSpPr txBox="1"/>
      </xdr:nvSpPr>
      <xdr:spPr>
        <a:xfrm>
          <a:off x="2641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166222</xdr:rowOff>
    </xdr:from>
    <xdr:to>
      <xdr:col>10</xdr:col>
      <xdr:colOff>165100</xdr:colOff>
      <xdr:row>96</xdr:row>
      <xdr:rowOff>96372</xdr:rowOff>
    </xdr:to>
    <xdr:sp macro="" textlink="">
      <xdr:nvSpPr>
        <xdr:cNvPr id="262" name="楕円 261"/>
        <xdr:cNvSpPr/>
      </xdr:nvSpPr>
      <xdr:spPr>
        <a:xfrm>
          <a:off x="1968500" y="1645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112899</xdr:rowOff>
    </xdr:from>
    <xdr:ext cx="534377" cy="259045"/>
    <xdr:sp macro="" textlink="">
      <xdr:nvSpPr>
        <xdr:cNvPr id="263" name="テキスト ボックス 262"/>
        <xdr:cNvSpPr txBox="1"/>
      </xdr:nvSpPr>
      <xdr:spPr>
        <a:xfrm>
          <a:off x="1752111" y="1622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9576</xdr:rowOff>
    </xdr:from>
    <xdr:to>
      <xdr:col>6</xdr:col>
      <xdr:colOff>38100</xdr:colOff>
      <xdr:row>96</xdr:row>
      <xdr:rowOff>111176</xdr:rowOff>
    </xdr:to>
    <xdr:sp macro="" textlink="">
      <xdr:nvSpPr>
        <xdr:cNvPr id="264" name="楕円 263"/>
        <xdr:cNvSpPr/>
      </xdr:nvSpPr>
      <xdr:spPr>
        <a:xfrm>
          <a:off x="1079500" y="164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127703</xdr:rowOff>
    </xdr:from>
    <xdr:ext cx="534377" cy="259045"/>
    <xdr:sp macro="" textlink="">
      <xdr:nvSpPr>
        <xdr:cNvPr id="265" name="テキスト ボックス 264"/>
        <xdr:cNvSpPr txBox="1"/>
      </xdr:nvSpPr>
      <xdr:spPr>
        <a:xfrm>
          <a:off x="863111" y="1624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296" name="直線コネクタ 295"/>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299" name="直線コネクタ 298"/>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98226</xdr:rowOff>
    </xdr:to>
    <xdr:cxnSp macro="">
      <xdr:nvCxnSpPr>
        <xdr:cNvPr id="302" name="直線コネクタ 301"/>
        <xdr:cNvCxnSpPr/>
      </xdr:nvCxnSpPr>
      <xdr:spPr>
        <a:xfrm>
          <a:off x="7861300" y="6784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78305</xdr:rowOff>
    </xdr:from>
    <xdr:to>
      <xdr:col>41</xdr:col>
      <xdr:colOff>50800</xdr:colOff>
      <xdr:row>39</xdr:row>
      <xdr:rowOff>98226</xdr:rowOff>
    </xdr:to>
    <xdr:cxnSp macro="">
      <xdr:nvCxnSpPr>
        <xdr:cNvPr id="305" name="直線コネクタ 304"/>
        <xdr:cNvCxnSpPr/>
      </xdr:nvCxnSpPr>
      <xdr:spPr>
        <a:xfrm>
          <a:off x="6972300" y="6250505"/>
          <a:ext cx="889000" cy="5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09" name="テキスト ボックス 308"/>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15" name="楕円 314"/>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16" name="労働費該当値テキスト"/>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17" name="楕円 316"/>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18" name="テキスト ボックス 317"/>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19" name="楕円 318"/>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0" name="テキスト ボックス 319"/>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47426</xdr:rowOff>
    </xdr:from>
    <xdr:to>
      <xdr:col>41</xdr:col>
      <xdr:colOff>101600</xdr:colOff>
      <xdr:row>39</xdr:row>
      <xdr:rowOff>149026</xdr:rowOff>
    </xdr:to>
    <xdr:sp macro="" textlink="">
      <xdr:nvSpPr>
        <xdr:cNvPr id="321" name="楕円 320"/>
        <xdr:cNvSpPr/>
      </xdr:nvSpPr>
      <xdr:spPr>
        <a:xfrm>
          <a:off x="7810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140153</xdr:rowOff>
    </xdr:from>
    <xdr:ext cx="249299" cy="259045"/>
    <xdr:sp macro="" textlink="">
      <xdr:nvSpPr>
        <xdr:cNvPr id="322" name="テキスト ボックス 321"/>
        <xdr:cNvSpPr txBox="1"/>
      </xdr:nvSpPr>
      <xdr:spPr>
        <a:xfrm>
          <a:off x="7736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27505</xdr:rowOff>
    </xdr:from>
    <xdr:to>
      <xdr:col>36</xdr:col>
      <xdr:colOff>165100</xdr:colOff>
      <xdr:row>36</xdr:row>
      <xdr:rowOff>129105</xdr:rowOff>
    </xdr:to>
    <xdr:sp macro="" textlink="">
      <xdr:nvSpPr>
        <xdr:cNvPr id="323" name="楕円 322"/>
        <xdr:cNvSpPr/>
      </xdr:nvSpPr>
      <xdr:spPr>
        <a:xfrm>
          <a:off x="6921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145632</xdr:rowOff>
    </xdr:from>
    <xdr:ext cx="469744" cy="259045"/>
    <xdr:sp macro="" textlink="">
      <xdr:nvSpPr>
        <xdr:cNvPr id="324" name="テキスト ボックス 323"/>
        <xdr:cNvSpPr txBox="1"/>
      </xdr:nvSpPr>
      <xdr:spPr>
        <a:xfrm>
          <a:off x="6737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73240</xdr:rowOff>
    </xdr:from>
    <xdr:to>
      <xdr:col>55</xdr:col>
      <xdr:colOff>0</xdr:colOff>
      <xdr:row>56</xdr:row>
      <xdr:rowOff>21325</xdr:rowOff>
    </xdr:to>
    <xdr:cxnSp macro="">
      <xdr:nvCxnSpPr>
        <xdr:cNvPr id="349" name="直線コネクタ 348"/>
        <xdr:cNvCxnSpPr/>
      </xdr:nvCxnSpPr>
      <xdr:spPr>
        <a:xfrm flipV="1">
          <a:off x="9639300" y="9502990"/>
          <a:ext cx="838200" cy="1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21325</xdr:rowOff>
    </xdr:from>
    <xdr:to>
      <xdr:col>50</xdr:col>
      <xdr:colOff>114300</xdr:colOff>
      <xdr:row>56</xdr:row>
      <xdr:rowOff>68137</xdr:rowOff>
    </xdr:to>
    <xdr:cxnSp macro="">
      <xdr:nvCxnSpPr>
        <xdr:cNvPr id="352" name="直線コネクタ 351"/>
        <xdr:cNvCxnSpPr/>
      </xdr:nvCxnSpPr>
      <xdr:spPr>
        <a:xfrm flipV="1">
          <a:off x="8750300" y="9622525"/>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68137</xdr:rowOff>
    </xdr:from>
    <xdr:to>
      <xdr:col>45</xdr:col>
      <xdr:colOff>177800</xdr:colOff>
      <xdr:row>56</xdr:row>
      <xdr:rowOff>120943</xdr:rowOff>
    </xdr:to>
    <xdr:cxnSp macro="">
      <xdr:nvCxnSpPr>
        <xdr:cNvPr id="355" name="直線コネクタ 354"/>
        <xdr:cNvCxnSpPr/>
      </xdr:nvCxnSpPr>
      <xdr:spPr>
        <a:xfrm flipV="1">
          <a:off x="7861300" y="9669337"/>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65704</xdr:rowOff>
    </xdr:from>
    <xdr:ext cx="534377" cy="259045"/>
    <xdr:sp macro="" textlink="">
      <xdr:nvSpPr>
        <xdr:cNvPr id="357" name="テキスト ボックス 356"/>
        <xdr:cNvSpPr txBox="1"/>
      </xdr:nvSpPr>
      <xdr:spPr>
        <a:xfrm>
          <a:off x="8483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120943</xdr:rowOff>
    </xdr:from>
    <xdr:to>
      <xdr:col>41</xdr:col>
      <xdr:colOff>50800</xdr:colOff>
      <xdr:row>56</xdr:row>
      <xdr:rowOff>129762</xdr:rowOff>
    </xdr:to>
    <xdr:cxnSp macro="">
      <xdr:nvCxnSpPr>
        <xdr:cNvPr id="358" name="直線コネクタ 357"/>
        <xdr:cNvCxnSpPr/>
      </xdr:nvCxnSpPr>
      <xdr:spPr>
        <a:xfrm flipV="1">
          <a:off x="6972300" y="9722143"/>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62" name="テキスト ボックス 361"/>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22440</xdr:rowOff>
    </xdr:from>
    <xdr:to>
      <xdr:col>55</xdr:col>
      <xdr:colOff>50800</xdr:colOff>
      <xdr:row>55</xdr:row>
      <xdr:rowOff>124040</xdr:rowOff>
    </xdr:to>
    <xdr:sp macro="" textlink="">
      <xdr:nvSpPr>
        <xdr:cNvPr id="368" name="楕円 367"/>
        <xdr:cNvSpPr/>
      </xdr:nvSpPr>
      <xdr:spPr>
        <a:xfrm>
          <a:off x="10426700" y="94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45317</xdr:rowOff>
    </xdr:from>
    <xdr:ext cx="534377" cy="259045"/>
    <xdr:sp macro="" textlink="">
      <xdr:nvSpPr>
        <xdr:cNvPr id="369" name="農林水産業費該当値テキスト"/>
        <xdr:cNvSpPr txBox="1"/>
      </xdr:nvSpPr>
      <xdr:spPr>
        <a:xfrm>
          <a:off x="10528300" y="93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141975</xdr:rowOff>
    </xdr:from>
    <xdr:to>
      <xdr:col>50</xdr:col>
      <xdr:colOff>165100</xdr:colOff>
      <xdr:row>56</xdr:row>
      <xdr:rowOff>72125</xdr:rowOff>
    </xdr:to>
    <xdr:sp macro="" textlink="">
      <xdr:nvSpPr>
        <xdr:cNvPr id="370" name="楕円 369"/>
        <xdr:cNvSpPr/>
      </xdr:nvSpPr>
      <xdr:spPr>
        <a:xfrm>
          <a:off x="9588500" y="95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88652</xdr:rowOff>
    </xdr:from>
    <xdr:ext cx="534377" cy="259045"/>
    <xdr:sp macro="" textlink="">
      <xdr:nvSpPr>
        <xdr:cNvPr id="371" name="テキスト ボックス 370"/>
        <xdr:cNvSpPr txBox="1"/>
      </xdr:nvSpPr>
      <xdr:spPr>
        <a:xfrm>
          <a:off x="9372111" y="93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17337</xdr:rowOff>
    </xdr:from>
    <xdr:to>
      <xdr:col>46</xdr:col>
      <xdr:colOff>38100</xdr:colOff>
      <xdr:row>56</xdr:row>
      <xdr:rowOff>118937</xdr:rowOff>
    </xdr:to>
    <xdr:sp macro="" textlink="">
      <xdr:nvSpPr>
        <xdr:cNvPr id="372" name="楕円 371"/>
        <xdr:cNvSpPr/>
      </xdr:nvSpPr>
      <xdr:spPr>
        <a:xfrm>
          <a:off x="8699500" y="96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135464</xdr:rowOff>
    </xdr:from>
    <xdr:ext cx="534377" cy="259045"/>
    <xdr:sp macro="" textlink="">
      <xdr:nvSpPr>
        <xdr:cNvPr id="373" name="テキスト ボックス 372"/>
        <xdr:cNvSpPr txBox="1"/>
      </xdr:nvSpPr>
      <xdr:spPr>
        <a:xfrm>
          <a:off x="8483111" y="93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70143</xdr:rowOff>
    </xdr:from>
    <xdr:to>
      <xdr:col>41</xdr:col>
      <xdr:colOff>101600</xdr:colOff>
      <xdr:row>57</xdr:row>
      <xdr:rowOff>293</xdr:rowOff>
    </xdr:to>
    <xdr:sp macro="" textlink="">
      <xdr:nvSpPr>
        <xdr:cNvPr id="374" name="楕円 373"/>
        <xdr:cNvSpPr/>
      </xdr:nvSpPr>
      <xdr:spPr>
        <a:xfrm>
          <a:off x="7810500" y="96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16820</xdr:rowOff>
    </xdr:from>
    <xdr:ext cx="534377" cy="259045"/>
    <xdr:sp macro="" textlink="">
      <xdr:nvSpPr>
        <xdr:cNvPr id="375" name="テキスト ボックス 374"/>
        <xdr:cNvSpPr txBox="1"/>
      </xdr:nvSpPr>
      <xdr:spPr>
        <a:xfrm>
          <a:off x="7594111" y="944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78962</xdr:rowOff>
    </xdr:from>
    <xdr:to>
      <xdr:col>36</xdr:col>
      <xdr:colOff>165100</xdr:colOff>
      <xdr:row>57</xdr:row>
      <xdr:rowOff>9112</xdr:rowOff>
    </xdr:to>
    <xdr:sp macro="" textlink="">
      <xdr:nvSpPr>
        <xdr:cNvPr id="376" name="楕円 375"/>
        <xdr:cNvSpPr/>
      </xdr:nvSpPr>
      <xdr:spPr>
        <a:xfrm>
          <a:off x="6921500" y="9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25639</xdr:rowOff>
    </xdr:from>
    <xdr:ext cx="534377" cy="259045"/>
    <xdr:sp macro="" textlink="">
      <xdr:nvSpPr>
        <xdr:cNvPr id="377" name="テキスト ボックス 376"/>
        <xdr:cNvSpPr txBox="1"/>
      </xdr:nvSpPr>
      <xdr:spPr>
        <a:xfrm>
          <a:off x="6705111" y="94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164415</xdr:rowOff>
    </xdr:from>
    <xdr:to>
      <xdr:col>55</xdr:col>
      <xdr:colOff>0</xdr:colOff>
      <xdr:row>78</xdr:row>
      <xdr:rowOff>8967</xdr:rowOff>
    </xdr:to>
    <xdr:cxnSp macro="">
      <xdr:nvCxnSpPr>
        <xdr:cNvPr id="406" name="直線コネクタ 405"/>
        <xdr:cNvCxnSpPr/>
      </xdr:nvCxnSpPr>
      <xdr:spPr>
        <a:xfrm>
          <a:off x="9639300" y="1336606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164415</xdr:rowOff>
    </xdr:from>
    <xdr:to>
      <xdr:col>50</xdr:col>
      <xdr:colOff>114300</xdr:colOff>
      <xdr:row>78</xdr:row>
      <xdr:rowOff>13830</xdr:rowOff>
    </xdr:to>
    <xdr:cxnSp macro="">
      <xdr:nvCxnSpPr>
        <xdr:cNvPr id="409" name="直線コネクタ 408"/>
        <xdr:cNvCxnSpPr/>
      </xdr:nvCxnSpPr>
      <xdr:spPr>
        <a:xfrm flipV="1">
          <a:off x="8750300" y="13366065"/>
          <a:ext cx="889000" cy="2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13830</xdr:rowOff>
    </xdr:from>
    <xdr:to>
      <xdr:col>45</xdr:col>
      <xdr:colOff>177800</xdr:colOff>
      <xdr:row>78</xdr:row>
      <xdr:rowOff>35573</xdr:rowOff>
    </xdr:to>
    <xdr:cxnSp macro="">
      <xdr:nvCxnSpPr>
        <xdr:cNvPr id="412" name="直線コネクタ 411"/>
        <xdr:cNvCxnSpPr/>
      </xdr:nvCxnSpPr>
      <xdr:spPr>
        <a:xfrm flipV="1">
          <a:off x="7861300" y="13386930"/>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80421</xdr:rowOff>
    </xdr:from>
    <xdr:ext cx="534377" cy="259045"/>
    <xdr:sp macro="" textlink="">
      <xdr:nvSpPr>
        <xdr:cNvPr id="414" name="テキスト ボックス 413"/>
        <xdr:cNvSpPr txBox="1"/>
      </xdr:nvSpPr>
      <xdr:spPr>
        <a:xfrm>
          <a:off x="8483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35573</xdr:rowOff>
    </xdr:from>
    <xdr:to>
      <xdr:col>41</xdr:col>
      <xdr:colOff>50800</xdr:colOff>
      <xdr:row>78</xdr:row>
      <xdr:rowOff>55677</xdr:rowOff>
    </xdr:to>
    <xdr:cxnSp macro="">
      <xdr:nvCxnSpPr>
        <xdr:cNvPr id="415" name="直線コネクタ 414"/>
        <xdr:cNvCxnSpPr/>
      </xdr:nvCxnSpPr>
      <xdr:spPr>
        <a:xfrm flipV="1">
          <a:off x="6972300" y="13408673"/>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129617</xdr:rowOff>
    </xdr:from>
    <xdr:to>
      <xdr:col>55</xdr:col>
      <xdr:colOff>50800</xdr:colOff>
      <xdr:row>78</xdr:row>
      <xdr:rowOff>59767</xdr:rowOff>
    </xdr:to>
    <xdr:sp macro="" textlink="">
      <xdr:nvSpPr>
        <xdr:cNvPr id="425" name="楕円 424"/>
        <xdr:cNvSpPr/>
      </xdr:nvSpPr>
      <xdr:spPr>
        <a:xfrm>
          <a:off x="10426700" y="133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152494</xdr:rowOff>
    </xdr:from>
    <xdr:ext cx="534377" cy="259045"/>
    <xdr:sp macro="" textlink="">
      <xdr:nvSpPr>
        <xdr:cNvPr id="426" name="商工費該当値テキスト"/>
        <xdr:cNvSpPr txBox="1"/>
      </xdr:nvSpPr>
      <xdr:spPr>
        <a:xfrm>
          <a:off x="10528300" y="131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113615</xdr:rowOff>
    </xdr:from>
    <xdr:to>
      <xdr:col>50</xdr:col>
      <xdr:colOff>165100</xdr:colOff>
      <xdr:row>78</xdr:row>
      <xdr:rowOff>43765</xdr:rowOff>
    </xdr:to>
    <xdr:sp macro="" textlink="">
      <xdr:nvSpPr>
        <xdr:cNvPr id="427" name="楕円 426"/>
        <xdr:cNvSpPr/>
      </xdr:nvSpPr>
      <xdr:spPr>
        <a:xfrm>
          <a:off x="9588500" y="133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28" name="テキスト ボックス 427"/>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134480</xdr:rowOff>
    </xdr:from>
    <xdr:to>
      <xdr:col>46</xdr:col>
      <xdr:colOff>38100</xdr:colOff>
      <xdr:row>78</xdr:row>
      <xdr:rowOff>64630</xdr:rowOff>
    </xdr:to>
    <xdr:sp macro="" textlink="">
      <xdr:nvSpPr>
        <xdr:cNvPr id="429" name="楕円 428"/>
        <xdr:cNvSpPr/>
      </xdr:nvSpPr>
      <xdr:spPr>
        <a:xfrm>
          <a:off x="8699500" y="133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81157</xdr:rowOff>
    </xdr:from>
    <xdr:ext cx="534377" cy="259045"/>
    <xdr:sp macro="" textlink="">
      <xdr:nvSpPr>
        <xdr:cNvPr id="430" name="テキスト ボックス 429"/>
        <xdr:cNvSpPr txBox="1"/>
      </xdr:nvSpPr>
      <xdr:spPr>
        <a:xfrm>
          <a:off x="8483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156223</xdr:rowOff>
    </xdr:from>
    <xdr:to>
      <xdr:col>41</xdr:col>
      <xdr:colOff>101600</xdr:colOff>
      <xdr:row>78</xdr:row>
      <xdr:rowOff>86373</xdr:rowOff>
    </xdr:to>
    <xdr:sp macro="" textlink="">
      <xdr:nvSpPr>
        <xdr:cNvPr id="431" name="楕円 430"/>
        <xdr:cNvSpPr/>
      </xdr:nvSpPr>
      <xdr:spPr>
        <a:xfrm>
          <a:off x="7810500" y="133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102900</xdr:rowOff>
    </xdr:from>
    <xdr:ext cx="534377" cy="259045"/>
    <xdr:sp macro="" textlink="">
      <xdr:nvSpPr>
        <xdr:cNvPr id="432" name="テキスト ボックス 431"/>
        <xdr:cNvSpPr txBox="1"/>
      </xdr:nvSpPr>
      <xdr:spPr>
        <a:xfrm>
          <a:off x="7594111" y="131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4877</xdr:rowOff>
    </xdr:from>
    <xdr:to>
      <xdr:col>36</xdr:col>
      <xdr:colOff>165100</xdr:colOff>
      <xdr:row>78</xdr:row>
      <xdr:rowOff>106477</xdr:rowOff>
    </xdr:to>
    <xdr:sp macro="" textlink="">
      <xdr:nvSpPr>
        <xdr:cNvPr id="433" name="楕円 432"/>
        <xdr:cNvSpPr/>
      </xdr:nvSpPr>
      <xdr:spPr>
        <a:xfrm>
          <a:off x="6921500" y="133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123004</xdr:rowOff>
    </xdr:from>
    <xdr:ext cx="534377" cy="259045"/>
    <xdr:sp macro="" textlink="">
      <xdr:nvSpPr>
        <xdr:cNvPr id="434" name="テキスト ボックス 433"/>
        <xdr:cNvSpPr txBox="1"/>
      </xdr:nvSpPr>
      <xdr:spPr>
        <a:xfrm>
          <a:off x="6705111" y="131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165350</xdr:rowOff>
    </xdr:from>
    <xdr:to>
      <xdr:col>55</xdr:col>
      <xdr:colOff>0</xdr:colOff>
      <xdr:row>98</xdr:row>
      <xdr:rowOff>9787</xdr:rowOff>
    </xdr:to>
    <xdr:cxnSp macro="">
      <xdr:nvCxnSpPr>
        <xdr:cNvPr id="463" name="直線コネクタ 462"/>
        <xdr:cNvCxnSpPr/>
      </xdr:nvCxnSpPr>
      <xdr:spPr>
        <a:xfrm>
          <a:off x="9639300" y="16796000"/>
          <a:ext cx="8382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165350</xdr:rowOff>
    </xdr:from>
    <xdr:to>
      <xdr:col>50</xdr:col>
      <xdr:colOff>114300</xdr:colOff>
      <xdr:row>98</xdr:row>
      <xdr:rowOff>50036</xdr:rowOff>
    </xdr:to>
    <xdr:cxnSp macro="">
      <xdr:nvCxnSpPr>
        <xdr:cNvPr id="466" name="直線コネクタ 465"/>
        <xdr:cNvCxnSpPr/>
      </xdr:nvCxnSpPr>
      <xdr:spPr>
        <a:xfrm flipV="1">
          <a:off x="8750300" y="16796000"/>
          <a:ext cx="8890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34468</xdr:rowOff>
    </xdr:from>
    <xdr:to>
      <xdr:col>45</xdr:col>
      <xdr:colOff>177800</xdr:colOff>
      <xdr:row>98</xdr:row>
      <xdr:rowOff>50036</xdr:rowOff>
    </xdr:to>
    <xdr:cxnSp macro="">
      <xdr:nvCxnSpPr>
        <xdr:cNvPr id="469" name="直線コネクタ 468"/>
        <xdr:cNvCxnSpPr/>
      </xdr:nvCxnSpPr>
      <xdr:spPr>
        <a:xfrm>
          <a:off x="7861300" y="16836568"/>
          <a:ext cx="8890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34468</xdr:rowOff>
    </xdr:from>
    <xdr:to>
      <xdr:col>41</xdr:col>
      <xdr:colOff>50800</xdr:colOff>
      <xdr:row>98</xdr:row>
      <xdr:rowOff>53015</xdr:rowOff>
    </xdr:to>
    <xdr:cxnSp macro="">
      <xdr:nvCxnSpPr>
        <xdr:cNvPr id="472" name="直線コネクタ 471"/>
        <xdr:cNvCxnSpPr/>
      </xdr:nvCxnSpPr>
      <xdr:spPr>
        <a:xfrm flipV="1">
          <a:off x="6972300" y="16836568"/>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130437</xdr:rowOff>
    </xdr:from>
    <xdr:to>
      <xdr:col>55</xdr:col>
      <xdr:colOff>50800</xdr:colOff>
      <xdr:row>98</xdr:row>
      <xdr:rowOff>60587</xdr:rowOff>
    </xdr:to>
    <xdr:sp macro="" textlink="">
      <xdr:nvSpPr>
        <xdr:cNvPr id="482" name="楕円 481"/>
        <xdr:cNvSpPr/>
      </xdr:nvSpPr>
      <xdr:spPr>
        <a:xfrm>
          <a:off x="104267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45364</xdr:rowOff>
    </xdr:from>
    <xdr:ext cx="534377" cy="259045"/>
    <xdr:sp macro="" textlink="">
      <xdr:nvSpPr>
        <xdr:cNvPr id="483" name="土木費該当値テキスト"/>
        <xdr:cNvSpPr txBox="1"/>
      </xdr:nvSpPr>
      <xdr:spPr>
        <a:xfrm>
          <a:off x="10528300" y="166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114550</xdr:rowOff>
    </xdr:from>
    <xdr:to>
      <xdr:col>50</xdr:col>
      <xdr:colOff>165100</xdr:colOff>
      <xdr:row>98</xdr:row>
      <xdr:rowOff>44700</xdr:rowOff>
    </xdr:to>
    <xdr:sp macro="" textlink="">
      <xdr:nvSpPr>
        <xdr:cNvPr id="484" name="楕円 483"/>
        <xdr:cNvSpPr/>
      </xdr:nvSpPr>
      <xdr:spPr>
        <a:xfrm>
          <a:off x="95885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35827</xdr:rowOff>
    </xdr:from>
    <xdr:ext cx="534377" cy="259045"/>
    <xdr:sp macro="" textlink="">
      <xdr:nvSpPr>
        <xdr:cNvPr id="485" name="テキスト ボックス 484"/>
        <xdr:cNvSpPr txBox="1"/>
      </xdr:nvSpPr>
      <xdr:spPr>
        <a:xfrm>
          <a:off x="9372111" y="16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170686</xdr:rowOff>
    </xdr:from>
    <xdr:to>
      <xdr:col>46</xdr:col>
      <xdr:colOff>38100</xdr:colOff>
      <xdr:row>98</xdr:row>
      <xdr:rowOff>100836</xdr:rowOff>
    </xdr:to>
    <xdr:sp macro="" textlink="">
      <xdr:nvSpPr>
        <xdr:cNvPr id="486" name="楕円 485"/>
        <xdr:cNvSpPr/>
      </xdr:nvSpPr>
      <xdr:spPr>
        <a:xfrm>
          <a:off x="8699500" y="1680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91963</xdr:rowOff>
    </xdr:from>
    <xdr:ext cx="534377" cy="259045"/>
    <xdr:sp macro="" textlink="">
      <xdr:nvSpPr>
        <xdr:cNvPr id="487" name="テキスト ボックス 486"/>
        <xdr:cNvSpPr txBox="1"/>
      </xdr:nvSpPr>
      <xdr:spPr>
        <a:xfrm>
          <a:off x="8483111" y="168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155118</xdr:rowOff>
    </xdr:from>
    <xdr:to>
      <xdr:col>41</xdr:col>
      <xdr:colOff>101600</xdr:colOff>
      <xdr:row>98</xdr:row>
      <xdr:rowOff>85268</xdr:rowOff>
    </xdr:to>
    <xdr:sp macro="" textlink="">
      <xdr:nvSpPr>
        <xdr:cNvPr id="488" name="楕円 487"/>
        <xdr:cNvSpPr/>
      </xdr:nvSpPr>
      <xdr:spPr>
        <a:xfrm>
          <a:off x="7810500" y="1678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76395</xdr:rowOff>
    </xdr:from>
    <xdr:ext cx="534377" cy="259045"/>
    <xdr:sp macro="" textlink="">
      <xdr:nvSpPr>
        <xdr:cNvPr id="489" name="テキスト ボックス 488"/>
        <xdr:cNvSpPr txBox="1"/>
      </xdr:nvSpPr>
      <xdr:spPr>
        <a:xfrm>
          <a:off x="7594111" y="1687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2215</xdr:rowOff>
    </xdr:from>
    <xdr:to>
      <xdr:col>36</xdr:col>
      <xdr:colOff>165100</xdr:colOff>
      <xdr:row>98</xdr:row>
      <xdr:rowOff>103815</xdr:rowOff>
    </xdr:to>
    <xdr:sp macro="" textlink="">
      <xdr:nvSpPr>
        <xdr:cNvPr id="490" name="楕円 489"/>
        <xdr:cNvSpPr/>
      </xdr:nvSpPr>
      <xdr:spPr>
        <a:xfrm>
          <a:off x="6921500" y="168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94942</xdr:rowOff>
    </xdr:from>
    <xdr:ext cx="534377" cy="259045"/>
    <xdr:sp macro="" textlink="">
      <xdr:nvSpPr>
        <xdr:cNvPr id="491" name="テキスト ボックス 490"/>
        <xdr:cNvSpPr txBox="1"/>
      </xdr:nvSpPr>
      <xdr:spPr>
        <a:xfrm>
          <a:off x="6705111" y="168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29991</xdr:rowOff>
    </xdr:from>
    <xdr:to>
      <xdr:col>85</xdr:col>
      <xdr:colOff>127000</xdr:colOff>
      <xdr:row>35</xdr:row>
      <xdr:rowOff>58890</xdr:rowOff>
    </xdr:to>
    <xdr:cxnSp macro="">
      <xdr:nvCxnSpPr>
        <xdr:cNvPr id="520" name="直線コネクタ 519"/>
        <xdr:cNvCxnSpPr/>
      </xdr:nvCxnSpPr>
      <xdr:spPr>
        <a:xfrm>
          <a:off x="15481300" y="6030741"/>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7569</xdr:rowOff>
    </xdr:from>
    <xdr:to>
      <xdr:col>81</xdr:col>
      <xdr:colOff>50800</xdr:colOff>
      <xdr:row>35</xdr:row>
      <xdr:rowOff>29991</xdr:rowOff>
    </xdr:to>
    <xdr:cxnSp macro="">
      <xdr:nvCxnSpPr>
        <xdr:cNvPr id="523" name="直線コネクタ 522"/>
        <xdr:cNvCxnSpPr/>
      </xdr:nvCxnSpPr>
      <xdr:spPr>
        <a:xfrm>
          <a:off x="14592300" y="600831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165703</xdr:rowOff>
    </xdr:from>
    <xdr:to>
      <xdr:col>76</xdr:col>
      <xdr:colOff>114300</xdr:colOff>
      <xdr:row>35</xdr:row>
      <xdr:rowOff>7569</xdr:rowOff>
    </xdr:to>
    <xdr:cxnSp macro="">
      <xdr:nvCxnSpPr>
        <xdr:cNvPr id="526" name="直線コネクタ 525"/>
        <xdr:cNvCxnSpPr/>
      </xdr:nvCxnSpPr>
      <xdr:spPr>
        <a:xfrm>
          <a:off x="13703300" y="5309203"/>
          <a:ext cx="889000" cy="69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165703</xdr:rowOff>
    </xdr:from>
    <xdr:to>
      <xdr:col>71</xdr:col>
      <xdr:colOff>177800</xdr:colOff>
      <xdr:row>31</xdr:row>
      <xdr:rowOff>156826</xdr:rowOff>
    </xdr:to>
    <xdr:cxnSp macro="">
      <xdr:nvCxnSpPr>
        <xdr:cNvPr id="529" name="直線コネクタ 528"/>
        <xdr:cNvCxnSpPr/>
      </xdr:nvCxnSpPr>
      <xdr:spPr>
        <a:xfrm flipV="1">
          <a:off x="12814300" y="5309203"/>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8090</xdr:rowOff>
    </xdr:from>
    <xdr:to>
      <xdr:col>85</xdr:col>
      <xdr:colOff>177800</xdr:colOff>
      <xdr:row>35</xdr:row>
      <xdr:rowOff>109690</xdr:rowOff>
    </xdr:to>
    <xdr:sp macro="" textlink="">
      <xdr:nvSpPr>
        <xdr:cNvPr id="539" name="楕円 538"/>
        <xdr:cNvSpPr/>
      </xdr:nvSpPr>
      <xdr:spPr>
        <a:xfrm>
          <a:off x="16268700" y="60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30967</xdr:rowOff>
    </xdr:from>
    <xdr:ext cx="534377" cy="259045"/>
    <xdr:sp macro="" textlink="">
      <xdr:nvSpPr>
        <xdr:cNvPr id="540" name="消防費該当値テキスト"/>
        <xdr:cNvSpPr txBox="1"/>
      </xdr:nvSpPr>
      <xdr:spPr>
        <a:xfrm>
          <a:off x="16370300" y="586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150641</xdr:rowOff>
    </xdr:from>
    <xdr:to>
      <xdr:col>81</xdr:col>
      <xdr:colOff>101600</xdr:colOff>
      <xdr:row>35</xdr:row>
      <xdr:rowOff>80791</xdr:rowOff>
    </xdr:to>
    <xdr:sp macro="" textlink="">
      <xdr:nvSpPr>
        <xdr:cNvPr id="541" name="楕円 540"/>
        <xdr:cNvSpPr/>
      </xdr:nvSpPr>
      <xdr:spPr>
        <a:xfrm>
          <a:off x="15430500" y="59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97318</xdr:rowOff>
    </xdr:from>
    <xdr:ext cx="534377" cy="259045"/>
    <xdr:sp macro="" textlink="">
      <xdr:nvSpPr>
        <xdr:cNvPr id="542" name="テキスト ボックス 541"/>
        <xdr:cNvSpPr txBox="1"/>
      </xdr:nvSpPr>
      <xdr:spPr>
        <a:xfrm>
          <a:off x="15214111" y="57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128219</xdr:rowOff>
    </xdr:from>
    <xdr:to>
      <xdr:col>76</xdr:col>
      <xdr:colOff>165100</xdr:colOff>
      <xdr:row>35</xdr:row>
      <xdr:rowOff>58369</xdr:rowOff>
    </xdr:to>
    <xdr:sp macro="" textlink="">
      <xdr:nvSpPr>
        <xdr:cNvPr id="543" name="楕円 542"/>
        <xdr:cNvSpPr/>
      </xdr:nvSpPr>
      <xdr:spPr>
        <a:xfrm>
          <a:off x="145415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74896</xdr:rowOff>
    </xdr:from>
    <xdr:ext cx="534377" cy="259045"/>
    <xdr:sp macro="" textlink="">
      <xdr:nvSpPr>
        <xdr:cNvPr id="544" name="テキスト ボックス 543"/>
        <xdr:cNvSpPr txBox="1"/>
      </xdr:nvSpPr>
      <xdr:spPr>
        <a:xfrm>
          <a:off x="14325111" y="573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114903</xdr:rowOff>
    </xdr:from>
    <xdr:to>
      <xdr:col>72</xdr:col>
      <xdr:colOff>38100</xdr:colOff>
      <xdr:row>31</xdr:row>
      <xdr:rowOff>45053</xdr:rowOff>
    </xdr:to>
    <xdr:sp macro="" textlink="">
      <xdr:nvSpPr>
        <xdr:cNvPr id="545" name="楕円 544"/>
        <xdr:cNvSpPr/>
      </xdr:nvSpPr>
      <xdr:spPr>
        <a:xfrm>
          <a:off x="13652500" y="52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61580</xdr:rowOff>
    </xdr:from>
    <xdr:ext cx="534377" cy="259045"/>
    <xdr:sp macro="" textlink="">
      <xdr:nvSpPr>
        <xdr:cNvPr id="546" name="テキスト ボックス 545"/>
        <xdr:cNvSpPr txBox="1"/>
      </xdr:nvSpPr>
      <xdr:spPr>
        <a:xfrm>
          <a:off x="13436111" y="50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106026</xdr:rowOff>
    </xdr:from>
    <xdr:to>
      <xdr:col>67</xdr:col>
      <xdr:colOff>101600</xdr:colOff>
      <xdr:row>32</xdr:row>
      <xdr:rowOff>36176</xdr:rowOff>
    </xdr:to>
    <xdr:sp macro="" textlink="">
      <xdr:nvSpPr>
        <xdr:cNvPr id="547" name="楕円 546"/>
        <xdr:cNvSpPr/>
      </xdr:nvSpPr>
      <xdr:spPr>
        <a:xfrm>
          <a:off x="12763500" y="54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52703</xdr:rowOff>
    </xdr:from>
    <xdr:ext cx="534377" cy="259045"/>
    <xdr:sp macro="" textlink="">
      <xdr:nvSpPr>
        <xdr:cNvPr id="548" name="テキスト ボックス 547"/>
        <xdr:cNvSpPr txBox="1"/>
      </xdr:nvSpPr>
      <xdr:spPr>
        <a:xfrm>
          <a:off x="12547111" y="519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44100</xdr:rowOff>
    </xdr:from>
    <xdr:to>
      <xdr:col>85</xdr:col>
      <xdr:colOff>127000</xdr:colOff>
      <xdr:row>56</xdr:row>
      <xdr:rowOff>6640</xdr:rowOff>
    </xdr:to>
    <xdr:cxnSp macro="">
      <xdr:nvCxnSpPr>
        <xdr:cNvPr id="577" name="直線コネクタ 576"/>
        <xdr:cNvCxnSpPr/>
      </xdr:nvCxnSpPr>
      <xdr:spPr>
        <a:xfrm flipV="1">
          <a:off x="15481300" y="9473850"/>
          <a:ext cx="838200" cy="1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6640</xdr:rowOff>
    </xdr:from>
    <xdr:to>
      <xdr:col>81</xdr:col>
      <xdr:colOff>50800</xdr:colOff>
      <xdr:row>56</xdr:row>
      <xdr:rowOff>59119</xdr:rowOff>
    </xdr:to>
    <xdr:cxnSp macro="">
      <xdr:nvCxnSpPr>
        <xdr:cNvPr id="580" name="直線コネクタ 579"/>
        <xdr:cNvCxnSpPr/>
      </xdr:nvCxnSpPr>
      <xdr:spPr>
        <a:xfrm flipV="1">
          <a:off x="14592300" y="9607840"/>
          <a:ext cx="889000" cy="5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59119</xdr:rowOff>
    </xdr:from>
    <xdr:to>
      <xdr:col>76</xdr:col>
      <xdr:colOff>114300</xdr:colOff>
      <xdr:row>56</xdr:row>
      <xdr:rowOff>70297</xdr:rowOff>
    </xdr:to>
    <xdr:cxnSp macro="">
      <xdr:nvCxnSpPr>
        <xdr:cNvPr id="583" name="直線コネクタ 582"/>
        <xdr:cNvCxnSpPr/>
      </xdr:nvCxnSpPr>
      <xdr:spPr>
        <a:xfrm flipV="1">
          <a:off x="13703300" y="9660319"/>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45524</xdr:rowOff>
    </xdr:from>
    <xdr:to>
      <xdr:col>71</xdr:col>
      <xdr:colOff>177800</xdr:colOff>
      <xdr:row>56</xdr:row>
      <xdr:rowOff>70297</xdr:rowOff>
    </xdr:to>
    <xdr:cxnSp macro="">
      <xdr:nvCxnSpPr>
        <xdr:cNvPr id="586" name="直線コネクタ 585"/>
        <xdr:cNvCxnSpPr/>
      </xdr:nvCxnSpPr>
      <xdr:spPr>
        <a:xfrm>
          <a:off x="12814300" y="9646724"/>
          <a:ext cx="889000" cy="2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164750</xdr:rowOff>
    </xdr:from>
    <xdr:to>
      <xdr:col>85</xdr:col>
      <xdr:colOff>177800</xdr:colOff>
      <xdr:row>55</xdr:row>
      <xdr:rowOff>94900</xdr:rowOff>
    </xdr:to>
    <xdr:sp macro="" textlink="">
      <xdr:nvSpPr>
        <xdr:cNvPr id="596" name="楕円 595"/>
        <xdr:cNvSpPr/>
      </xdr:nvSpPr>
      <xdr:spPr>
        <a:xfrm>
          <a:off x="16268700" y="94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16177</xdr:rowOff>
    </xdr:from>
    <xdr:ext cx="534377" cy="259045"/>
    <xdr:sp macro="" textlink="">
      <xdr:nvSpPr>
        <xdr:cNvPr id="597" name="教育費該当値テキスト"/>
        <xdr:cNvSpPr txBox="1"/>
      </xdr:nvSpPr>
      <xdr:spPr>
        <a:xfrm>
          <a:off x="16370300" y="927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127290</xdr:rowOff>
    </xdr:from>
    <xdr:to>
      <xdr:col>81</xdr:col>
      <xdr:colOff>101600</xdr:colOff>
      <xdr:row>56</xdr:row>
      <xdr:rowOff>57440</xdr:rowOff>
    </xdr:to>
    <xdr:sp macro="" textlink="">
      <xdr:nvSpPr>
        <xdr:cNvPr id="598" name="楕円 597"/>
        <xdr:cNvSpPr/>
      </xdr:nvSpPr>
      <xdr:spPr>
        <a:xfrm>
          <a:off x="15430500" y="95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73967</xdr:rowOff>
    </xdr:from>
    <xdr:ext cx="534377" cy="259045"/>
    <xdr:sp macro="" textlink="">
      <xdr:nvSpPr>
        <xdr:cNvPr id="599" name="テキスト ボックス 598"/>
        <xdr:cNvSpPr txBox="1"/>
      </xdr:nvSpPr>
      <xdr:spPr>
        <a:xfrm>
          <a:off x="15214111" y="933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8319</xdr:rowOff>
    </xdr:from>
    <xdr:to>
      <xdr:col>76</xdr:col>
      <xdr:colOff>165100</xdr:colOff>
      <xdr:row>56</xdr:row>
      <xdr:rowOff>109919</xdr:rowOff>
    </xdr:to>
    <xdr:sp macro="" textlink="">
      <xdr:nvSpPr>
        <xdr:cNvPr id="600" name="楕円 599"/>
        <xdr:cNvSpPr/>
      </xdr:nvSpPr>
      <xdr:spPr>
        <a:xfrm>
          <a:off x="14541500" y="96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126446</xdr:rowOff>
    </xdr:from>
    <xdr:ext cx="534377" cy="259045"/>
    <xdr:sp macro="" textlink="">
      <xdr:nvSpPr>
        <xdr:cNvPr id="601" name="テキスト ボックス 600"/>
        <xdr:cNvSpPr txBox="1"/>
      </xdr:nvSpPr>
      <xdr:spPr>
        <a:xfrm>
          <a:off x="14325111" y="93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19497</xdr:rowOff>
    </xdr:from>
    <xdr:to>
      <xdr:col>72</xdr:col>
      <xdr:colOff>38100</xdr:colOff>
      <xdr:row>56</xdr:row>
      <xdr:rowOff>121097</xdr:rowOff>
    </xdr:to>
    <xdr:sp macro="" textlink="">
      <xdr:nvSpPr>
        <xdr:cNvPr id="602" name="楕円 601"/>
        <xdr:cNvSpPr/>
      </xdr:nvSpPr>
      <xdr:spPr>
        <a:xfrm>
          <a:off x="13652500" y="962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137624</xdr:rowOff>
    </xdr:from>
    <xdr:ext cx="534377" cy="259045"/>
    <xdr:sp macro="" textlink="">
      <xdr:nvSpPr>
        <xdr:cNvPr id="603" name="テキスト ボックス 602"/>
        <xdr:cNvSpPr txBox="1"/>
      </xdr:nvSpPr>
      <xdr:spPr>
        <a:xfrm>
          <a:off x="13436111" y="939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166174</xdr:rowOff>
    </xdr:from>
    <xdr:to>
      <xdr:col>67</xdr:col>
      <xdr:colOff>101600</xdr:colOff>
      <xdr:row>56</xdr:row>
      <xdr:rowOff>96324</xdr:rowOff>
    </xdr:to>
    <xdr:sp macro="" textlink="">
      <xdr:nvSpPr>
        <xdr:cNvPr id="604" name="楕円 603"/>
        <xdr:cNvSpPr/>
      </xdr:nvSpPr>
      <xdr:spPr>
        <a:xfrm>
          <a:off x="12763500" y="95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112851</xdr:rowOff>
    </xdr:from>
    <xdr:ext cx="534377" cy="259045"/>
    <xdr:sp macro="" textlink="">
      <xdr:nvSpPr>
        <xdr:cNvPr id="605" name="テキスト ボックス 604"/>
        <xdr:cNvSpPr txBox="1"/>
      </xdr:nvSpPr>
      <xdr:spPr>
        <a:xfrm>
          <a:off x="12547111" y="93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41960</xdr:rowOff>
    </xdr:from>
    <xdr:to>
      <xdr:col>85</xdr:col>
      <xdr:colOff>127000</xdr:colOff>
      <xdr:row>79</xdr:row>
      <xdr:rowOff>26670</xdr:rowOff>
    </xdr:to>
    <xdr:cxnSp macro="">
      <xdr:nvCxnSpPr>
        <xdr:cNvPr id="634" name="直線コネクタ 633"/>
        <xdr:cNvCxnSpPr/>
      </xdr:nvCxnSpPr>
      <xdr:spPr>
        <a:xfrm>
          <a:off x="15481300" y="13415060"/>
          <a:ext cx="838200" cy="15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41960</xdr:rowOff>
    </xdr:from>
    <xdr:to>
      <xdr:col>81</xdr:col>
      <xdr:colOff>50800</xdr:colOff>
      <xdr:row>78</xdr:row>
      <xdr:rowOff>88278</xdr:rowOff>
    </xdr:to>
    <xdr:cxnSp macro="">
      <xdr:nvCxnSpPr>
        <xdr:cNvPr id="637" name="直線コネクタ 636"/>
        <xdr:cNvCxnSpPr/>
      </xdr:nvCxnSpPr>
      <xdr:spPr>
        <a:xfrm flipV="1">
          <a:off x="14592300" y="13415060"/>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44569</xdr:rowOff>
    </xdr:from>
    <xdr:ext cx="469744" cy="259045"/>
    <xdr:sp macro="" textlink="">
      <xdr:nvSpPr>
        <xdr:cNvPr id="639" name="テキスト ボックス 638"/>
        <xdr:cNvSpPr txBox="1"/>
      </xdr:nvSpPr>
      <xdr:spPr>
        <a:xfrm>
          <a:off x="15246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88278</xdr:rowOff>
    </xdr:from>
    <xdr:to>
      <xdr:col>76</xdr:col>
      <xdr:colOff>114300</xdr:colOff>
      <xdr:row>79</xdr:row>
      <xdr:rowOff>32804</xdr:rowOff>
    </xdr:to>
    <xdr:cxnSp macro="">
      <xdr:nvCxnSpPr>
        <xdr:cNvPr id="640" name="直線コネクタ 639"/>
        <xdr:cNvCxnSpPr/>
      </xdr:nvCxnSpPr>
      <xdr:spPr>
        <a:xfrm flipV="1">
          <a:off x="13703300" y="13461378"/>
          <a:ext cx="889000" cy="1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65688</xdr:rowOff>
    </xdr:from>
    <xdr:ext cx="469744" cy="259045"/>
    <xdr:sp macro="" textlink="">
      <xdr:nvSpPr>
        <xdr:cNvPr id="642" name="テキスト ボックス 641"/>
        <xdr:cNvSpPr txBox="1"/>
      </xdr:nvSpPr>
      <xdr:spPr>
        <a:xfrm>
          <a:off x="14357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20865</xdr:rowOff>
    </xdr:from>
    <xdr:to>
      <xdr:col>71</xdr:col>
      <xdr:colOff>177800</xdr:colOff>
      <xdr:row>79</xdr:row>
      <xdr:rowOff>32804</xdr:rowOff>
    </xdr:to>
    <xdr:cxnSp macro="">
      <xdr:nvCxnSpPr>
        <xdr:cNvPr id="643" name="直線コネクタ 642"/>
        <xdr:cNvCxnSpPr/>
      </xdr:nvCxnSpPr>
      <xdr:spPr>
        <a:xfrm>
          <a:off x="12814300" y="13565415"/>
          <a:ext cx="889000" cy="1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147320</xdr:rowOff>
    </xdr:from>
    <xdr:to>
      <xdr:col>85</xdr:col>
      <xdr:colOff>177800</xdr:colOff>
      <xdr:row>79</xdr:row>
      <xdr:rowOff>77470</xdr:rowOff>
    </xdr:to>
    <xdr:sp macro="" textlink="">
      <xdr:nvSpPr>
        <xdr:cNvPr id="653" name="楕円 652"/>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469744" cy="259045"/>
    <xdr:sp macro="" textlink="">
      <xdr:nvSpPr>
        <xdr:cNvPr id="654" name="災害復旧費該当値テキスト"/>
        <xdr:cNvSpPr txBox="1"/>
      </xdr:nvSpPr>
      <xdr:spPr>
        <a:xfrm>
          <a:off x="16370300" y="1349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162610</xdr:rowOff>
    </xdr:from>
    <xdr:to>
      <xdr:col>81</xdr:col>
      <xdr:colOff>101600</xdr:colOff>
      <xdr:row>78</xdr:row>
      <xdr:rowOff>92760</xdr:rowOff>
    </xdr:to>
    <xdr:sp macro="" textlink="">
      <xdr:nvSpPr>
        <xdr:cNvPr id="655" name="楕円 654"/>
        <xdr:cNvSpPr/>
      </xdr:nvSpPr>
      <xdr:spPr>
        <a:xfrm>
          <a:off x="15430500" y="13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109287</xdr:rowOff>
    </xdr:from>
    <xdr:ext cx="534377" cy="259045"/>
    <xdr:sp macro="" textlink="">
      <xdr:nvSpPr>
        <xdr:cNvPr id="656" name="テキスト ボックス 655"/>
        <xdr:cNvSpPr txBox="1"/>
      </xdr:nvSpPr>
      <xdr:spPr>
        <a:xfrm>
          <a:off x="15214111" y="131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37478</xdr:rowOff>
    </xdr:from>
    <xdr:to>
      <xdr:col>76</xdr:col>
      <xdr:colOff>165100</xdr:colOff>
      <xdr:row>78</xdr:row>
      <xdr:rowOff>139078</xdr:rowOff>
    </xdr:to>
    <xdr:sp macro="" textlink="">
      <xdr:nvSpPr>
        <xdr:cNvPr id="657" name="楕円 656"/>
        <xdr:cNvSpPr/>
      </xdr:nvSpPr>
      <xdr:spPr>
        <a:xfrm>
          <a:off x="14541500" y="134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155605</xdr:rowOff>
    </xdr:from>
    <xdr:ext cx="534377" cy="259045"/>
    <xdr:sp macro="" textlink="">
      <xdr:nvSpPr>
        <xdr:cNvPr id="658" name="テキスト ボックス 657"/>
        <xdr:cNvSpPr txBox="1"/>
      </xdr:nvSpPr>
      <xdr:spPr>
        <a:xfrm>
          <a:off x="14325111" y="131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153454</xdr:rowOff>
    </xdr:from>
    <xdr:to>
      <xdr:col>72</xdr:col>
      <xdr:colOff>38100</xdr:colOff>
      <xdr:row>79</xdr:row>
      <xdr:rowOff>83604</xdr:rowOff>
    </xdr:to>
    <xdr:sp macro="" textlink="">
      <xdr:nvSpPr>
        <xdr:cNvPr id="659" name="楕円 658"/>
        <xdr:cNvSpPr/>
      </xdr:nvSpPr>
      <xdr:spPr>
        <a:xfrm>
          <a:off x="13652500" y="135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74731</xdr:rowOff>
    </xdr:from>
    <xdr:ext cx="378565" cy="259045"/>
    <xdr:sp macro="" textlink="">
      <xdr:nvSpPr>
        <xdr:cNvPr id="660" name="テキスト ボックス 659"/>
        <xdr:cNvSpPr txBox="1"/>
      </xdr:nvSpPr>
      <xdr:spPr>
        <a:xfrm>
          <a:off x="13514017" y="1361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141515</xdr:rowOff>
    </xdr:from>
    <xdr:to>
      <xdr:col>67</xdr:col>
      <xdr:colOff>101600</xdr:colOff>
      <xdr:row>79</xdr:row>
      <xdr:rowOff>71665</xdr:rowOff>
    </xdr:to>
    <xdr:sp macro="" textlink="">
      <xdr:nvSpPr>
        <xdr:cNvPr id="661" name="楕円 660"/>
        <xdr:cNvSpPr/>
      </xdr:nvSpPr>
      <xdr:spPr>
        <a:xfrm>
          <a:off x="12763500" y="135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62792</xdr:rowOff>
    </xdr:from>
    <xdr:ext cx="469744" cy="259045"/>
    <xdr:sp macro="" textlink="">
      <xdr:nvSpPr>
        <xdr:cNvPr id="662" name="テキスト ボックス 661"/>
        <xdr:cNvSpPr txBox="1"/>
      </xdr:nvSpPr>
      <xdr:spPr>
        <a:xfrm>
          <a:off x="12579428" y="1360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116070</xdr:rowOff>
    </xdr:from>
    <xdr:to>
      <xdr:col>85</xdr:col>
      <xdr:colOff>127000</xdr:colOff>
      <xdr:row>93</xdr:row>
      <xdr:rowOff>124019</xdr:rowOff>
    </xdr:to>
    <xdr:cxnSp macro="">
      <xdr:nvCxnSpPr>
        <xdr:cNvPr id="691" name="直線コネクタ 690"/>
        <xdr:cNvCxnSpPr/>
      </xdr:nvCxnSpPr>
      <xdr:spPr>
        <a:xfrm flipV="1">
          <a:off x="15481300" y="16060920"/>
          <a:ext cx="8382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124019</xdr:rowOff>
    </xdr:from>
    <xdr:to>
      <xdr:col>81</xdr:col>
      <xdr:colOff>50800</xdr:colOff>
      <xdr:row>93</xdr:row>
      <xdr:rowOff>126448</xdr:rowOff>
    </xdr:to>
    <xdr:cxnSp macro="">
      <xdr:nvCxnSpPr>
        <xdr:cNvPr id="694" name="直線コネクタ 693"/>
        <xdr:cNvCxnSpPr/>
      </xdr:nvCxnSpPr>
      <xdr:spPr>
        <a:xfrm flipV="1">
          <a:off x="14592300" y="16068869"/>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105197</xdr:rowOff>
    </xdr:from>
    <xdr:to>
      <xdr:col>76</xdr:col>
      <xdr:colOff>114300</xdr:colOff>
      <xdr:row>93</xdr:row>
      <xdr:rowOff>126448</xdr:rowOff>
    </xdr:to>
    <xdr:cxnSp macro="">
      <xdr:nvCxnSpPr>
        <xdr:cNvPr id="697" name="直線コネクタ 696"/>
        <xdr:cNvCxnSpPr/>
      </xdr:nvCxnSpPr>
      <xdr:spPr>
        <a:xfrm>
          <a:off x="13703300" y="16050047"/>
          <a:ext cx="889000" cy="2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51521</xdr:rowOff>
    </xdr:from>
    <xdr:to>
      <xdr:col>71</xdr:col>
      <xdr:colOff>177800</xdr:colOff>
      <xdr:row>93</xdr:row>
      <xdr:rowOff>105197</xdr:rowOff>
    </xdr:to>
    <xdr:cxnSp macro="">
      <xdr:nvCxnSpPr>
        <xdr:cNvPr id="700" name="直線コネクタ 699"/>
        <xdr:cNvCxnSpPr/>
      </xdr:nvCxnSpPr>
      <xdr:spPr>
        <a:xfrm>
          <a:off x="12814300" y="15996371"/>
          <a:ext cx="889000" cy="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137096</xdr:rowOff>
    </xdr:from>
    <xdr:ext cx="534377" cy="259045"/>
    <xdr:sp macro="" textlink="">
      <xdr:nvSpPr>
        <xdr:cNvPr id="702" name="テキスト ボックス 701"/>
        <xdr:cNvSpPr txBox="1"/>
      </xdr:nvSpPr>
      <xdr:spPr>
        <a:xfrm>
          <a:off x="13436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134269</xdr:rowOff>
    </xdr:from>
    <xdr:ext cx="534377" cy="259045"/>
    <xdr:sp macro="" textlink="">
      <xdr:nvSpPr>
        <xdr:cNvPr id="704" name="テキスト ボックス 703"/>
        <xdr:cNvSpPr txBox="1"/>
      </xdr:nvSpPr>
      <xdr:spPr>
        <a:xfrm>
          <a:off x="12547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65270</xdr:rowOff>
    </xdr:from>
    <xdr:to>
      <xdr:col>85</xdr:col>
      <xdr:colOff>177800</xdr:colOff>
      <xdr:row>93</xdr:row>
      <xdr:rowOff>166870</xdr:rowOff>
    </xdr:to>
    <xdr:sp macro="" textlink="">
      <xdr:nvSpPr>
        <xdr:cNvPr id="710" name="楕円 709"/>
        <xdr:cNvSpPr/>
      </xdr:nvSpPr>
      <xdr:spPr>
        <a:xfrm>
          <a:off x="16268700" y="16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88147</xdr:rowOff>
    </xdr:from>
    <xdr:ext cx="599010" cy="259045"/>
    <xdr:sp macro="" textlink="">
      <xdr:nvSpPr>
        <xdr:cNvPr id="711" name="公債費該当値テキスト"/>
        <xdr:cNvSpPr txBox="1"/>
      </xdr:nvSpPr>
      <xdr:spPr>
        <a:xfrm>
          <a:off x="16370300" y="158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73219</xdr:rowOff>
    </xdr:from>
    <xdr:to>
      <xdr:col>81</xdr:col>
      <xdr:colOff>101600</xdr:colOff>
      <xdr:row>94</xdr:row>
      <xdr:rowOff>3369</xdr:rowOff>
    </xdr:to>
    <xdr:sp macro="" textlink="">
      <xdr:nvSpPr>
        <xdr:cNvPr id="712" name="楕円 711"/>
        <xdr:cNvSpPr/>
      </xdr:nvSpPr>
      <xdr:spPr>
        <a:xfrm>
          <a:off x="15430500" y="160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19896</xdr:rowOff>
    </xdr:from>
    <xdr:ext cx="599010" cy="259045"/>
    <xdr:sp macro="" textlink="">
      <xdr:nvSpPr>
        <xdr:cNvPr id="713" name="テキスト ボックス 712"/>
        <xdr:cNvSpPr txBox="1"/>
      </xdr:nvSpPr>
      <xdr:spPr>
        <a:xfrm>
          <a:off x="15181795" y="1579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75648</xdr:rowOff>
    </xdr:from>
    <xdr:to>
      <xdr:col>76</xdr:col>
      <xdr:colOff>165100</xdr:colOff>
      <xdr:row>94</xdr:row>
      <xdr:rowOff>5798</xdr:rowOff>
    </xdr:to>
    <xdr:sp macro="" textlink="">
      <xdr:nvSpPr>
        <xdr:cNvPr id="714" name="楕円 713"/>
        <xdr:cNvSpPr/>
      </xdr:nvSpPr>
      <xdr:spPr>
        <a:xfrm>
          <a:off x="14541500" y="160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22325</xdr:rowOff>
    </xdr:from>
    <xdr:ext cx="599010" cy="259045"/>
    <xdr:sp macro="" textlink="">
      <xdr:nvSpPr>
        <xdr:cNvPr id="715" name="テキスト ボックス 714"/>
        <xdr:cNvSpPr txBox="1"/>
      </xdr:nvSpPr>
      <xdr:spPr>
        <a:xfrm>
          <a:off x="14292795" y="1579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54397</xdr:rowOff>
    </xdr:from>
    <xdr:to>
      <xdr:col>72</xdr:col>
      <xdr:colOff>38100</xdr:colOff>
      <xdr:row>93</xdr:row>
      <xdr:rowOff>155997</xdr:rowOff>
    </xdr:to>
    <xdr:sp macro="" textlink="">
      <xdr:nvSpPr>
        <xdr:cNvPr id="716" name="楕円 715"/>
        <xdr:cNvSpPr/>
      </xdr:nvSpPr>
      <xdr:spPr>
        <a:xfrm>
          <a:off x="13652500" y="159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1074</xdr:rowOff>
    </xdr:from>
    <xdr:ext cx="599010" cy="259045"/>
    <xdr:sp macro="" textlink="">
      <xdr:nvSpPr>
        <xdr:cNvPr id="717" name="テキスト ボックス 716"/>
        <xdr:cNvSpPr txBox="1"/>
      </xdr:nvSpPr>
      <xdr:spPr>
        <a:xfrm>
          <a:off x="13403795" y="157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721</xdr:rowOff>
    </xdr:from>
    <xdr:to>
      <xdr:col>67</xdr:col>
      <xdr:colOff>101600</xdr:colOff>
      <xdr:row>93</xdr:row>
      <xdr:rowOff>102321</xdr:rowOff>
    </xdr:to>
    <xdr:sp macro="" textlink="">
      <xdr:nvSpPr>
        <xdr:cNvPr id="718" name="楕円 717"/>
        <xdr:cNvSpPr/>
      </xdr:nvSpPr>
      <xdr:spPr>
        <a:xfrm>
          <a:off x="12763500" y="1594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118848</xdr:rowOff>
    </xdr:from>
    <xdr:ext cx="599010" cy="259045"/>
    <xdr:sp macro="" textlink="">
      <xdr:nvSpPr>
        <xdr:cNvPr id="719" name="テキスト ボックス 718"/>
        <xdr:cNvSpPr txBox="1"/>
      </xdr:nvSpPr>
      <xdr:spPr>
        <a:xfrm>
          <a:off x="12514795" y="1572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56490</xdr:rowOff>
    </xdr:from>
    <xdr:to>
      <xdr:col>116</xdr:col>
      <xdr:colOff>63500</xdr:colOff>
      <xdr:row>37</xdr:row>
      <xdr:rowOff>147930</xdr:rowOff>
    </xdr:to>
    <xdr:cxnSp macro="">
      <xdr:nvCxnSpPr>
        <xdr:cNvPr id="746" name="直線コネクタ 745"/>
        <xdr:cNvCxnSpPr/>
      </xdr:nvCxnSpPr>
      <xdr:spPr>
        <a:xfrm flipV="1">
          <a:off x="21323300" y="6400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4691</xdr:rowOff>
    </xdr:from>
    <xdr:ext cx="378565" cy="259045"/>
    <xdr:sp macro="" textlink="">
      <xdr:nvSpPr>
        <xdr:cNvPr id="747" name="諸支出金平均値テキスト"/>
        <xdr:cNvSpPr txBox="1"/>
      </xdr:nvSpPr>
      <xdr:spPr>
        <a:xfrm>
          <a:off x="22212300" y="6519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132842</xdr:rowOff>
    </xdr:from>
    <xdr:to>
      <xdr:col>111</xdr:col>
      <xdr:colOff>177800</xdr:colOff>
      <xdr:row>37</xdr:row>
      <xdr:rowOff>147930</xdr:rowOff>
    </xdr:to>
    <xdr:cxnSp macro="">
      <xdr:nvCxnSpPr>
        <xdr:cNvPr id="749" name="直線コネクタ 748"/>
        <xdr:cNvCxnSpPr/>
      </xdr:nvCxnSpPr>
      <xdr:spPr>
        <a:xfrm>
          <a:off x="20434300" y="6305042"/>
          <a:ext cx="8890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118991</xdr:rowOff>
    </xdr:from>
    <xdr:ext cx="378565" cy="259045"/>
    <xdr:sp macro="" textlink="">
      <xdr:nvSpPr>
        <xdr:cNvPr id="751" name="テキスト ボックス 750"/>
        <xdr:cNvSpPr txBox="1"/>
      </xdr:nvSpPr>
      <xdr:spPr>
        <a:xfrm>
          <a:off x="21134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132842</xdr:rowOff>
    </xdr:from>
    <xdr:to>
      <xdr:col>107</xdr:col>
      <xdr:colOff>50800</xdr:colOff>
      <xdr:row>37</xdr:row>
      <xdr:rowOff>119583</xdr:rowOff>
    </xdr:to>
    <xdr:cxnSp macro="">
      <xdr:nvCxnSpPr>
        <xdr:cNvPr id="752" name="直線コネクタ 751"/>
        <xdr:cNvCxnSpPr/>
      </xdr:nvCxnSpPr>
      <xdr:spPr>
        <a:xfrm flipV="1">
          <a:off x="19545300" y="6305042"/>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138651</xdr:rowOff>
    </xdr:from>
    <xdr:ext cx="378565" cy="259045"/>
    <xdr:sp macro="" textlink="">
      <xdr:nvSpPr>
        <xdr:cNvPr id="754" name="テキスト ボックス 753"/>
        <xdr:cNvSpPr txBox="1"/>
      </xdr:nvSpPr>
      <xdr:spPr>
        <a:xfrm>
          <a:off x="20245017" y="64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158902</xdr:rowOff>
    </xdr:from>
    <xdr:to>
      <xdr:col>102</xdr:col>
      <xdr:colOff>114300</xdr:colOff>
      <xdr:row>37</xdr:row>
      <xdr:rowOff>119583</xdr:rowOff>
    </xdr:to>
    <xdr:cxnSp macro="">
      <xdr:nvCxnSpPr>
        <xdr:cNvPr id="755" name="直線コネクタ 754"/>
        <xdr:cNvCxnSpPr/>
      </xdr:nvCxnSpPr>
      <xdr:spPr>
        <a:xfrm>
          <a:off x="18656300" y="6331102"/>
          <a:ext cx="889000" cy="1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95216</xdr:rowOff>
    </xdr:from>
    <xdr:ext cx="378565" cy="259045"/>
    <xdr:sp macro="" textlink="">
      <xdr:nvSpPr>
        <xdr:cNvPr id="757" name="テキスト ボックス 756"/>
        <xdr:cNvSpPr txBox="1"/>
      </xdr:nvSpPr>
      <xdr:spPr>
        <a:xfrm>
          <a:off x="19356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5690</xdr:rowOff>
    </xdr:from>
    <xdr:to>
      <xdr:col>116</xdr:col>
      <xdr:colOff>114300</xdr:colOff>
      <xdr:row>37</xdr:row>
      <xdr:rowOff>107290</xdr:rowOff>
    </xdr:to>
    <xdr:sp macro="" textlink="">
      <xdr:nvSpPr>
        <xdr:cNvPr id="765" name="楕円 764"/>
        <xdr:cNvSpPr/>
      </xdr:nvSpPr>
      <xdr:spPr>
        <a:xfrm>
          <a:off x="221107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28567</xdr:rowOff>
    </xdr:from>
    <xdr:ext cx="378565" cy="259045"/>
    <xdr:sp macro="" textlink="">
      <xdr:nvSpPr>
        <xdr:cNvPr id="766" name="諸支出金該当値テキスト"/>
        <xdr:cNvSpPr txBox="1"/>
      </xdr:nvSpPr>
      <xdr:spPr>
        <a:xfrm>
          <a:off x="22212300" y="62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97130</xdr:rowOff>
    </xdr:from>
    <xdr:to>
      <xdr:col>112</xdr:col>
      <xdr:colOff>38100</xdr:colOff>
      <xdr:row>38</xdr:row>
      <xdr:rowOff>27280</xdr:rowOff>
    </xdr:to>
    <xdr:sp macro="" textlink="">
      <xdr:nvSpPr>
        <xdr:cNvPr id="767" name="楕円 766"/>
        <xdr:cNvSpPr/>
      </xdr:nvSpPr>
      <xdr:spPr>
        <a:xfrm>
          <a:off x="21272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43807</xdr:rowOff>
    </xdr:from>
    <xdr:ext cx="378565" cy="259045"/>
    <xdr:sp macro="" textlink="">
      <xdr:nvSpPr>
        <xdr:cNvPr id="768" name="テキスト ボックス 767"/>
        <xdr:cNvSpPr txBox="1"/>
      </xdr:nvSpPr>
      <xdr:spPr>
        <a:xfrm>
          <a:off x="21134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82042</xdr:rowOff>
    </xdr:from>
    <xdr:to>
      <xdr:col>107</xdr:col>
      <xdr:colOff>101600</xdr:colOff>
      <xdr:row>37</xdr:row>
      <xdr:rowOff>12192</xdr:rowOff>
    </xdr:to>
    <xdr:sp macro="" textlink="">
      <xdr:nvSpPr>
        <xdr:cNvPr id="769" name="楕円 768"/>
        <xdr:cNvSpPr/>
      </xdr:nvSpPr>
      <xdr:spPr>
        <a:xfrm>
          <a:off x="20383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28719</xdr:rowOff>
    </xdr:from>
    <xdr:ext cx="378565" cy="259045"/>
    <xdr:sp macro="" textlink="">
      <xdr:nvSpPr>
        <xdr:cNvPr id="770" name="テキスト ボックス 769"/>
        <xdr:cNvSpPr txBox="1"/>
      </xdr:nvSpPr>
      <xdr:spPr>
        <a:xfrm>
          <a:off x="20245017" y="602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68783</xdr:rowOff>
    </xdr:from>
    <xdr:to>
      <xdr:col>102</xdr:col>
      <xdr:colOff>165100</xdr:colOff>
      <xdr:row>37</xdr:row>
      <xdr:rowOff>170383</xdr:rowOff>
    </xdr:to>
    <xdr:sp macro="" textlink="">
      <xdr:nvSpPr>
        <xdr:cNvPr id="771" name="楕円 770"/>
        <xdr:cNvSpPr/>
      </xdr:nvSpPr>
      <xdr:spPr>
        <a:xfrm>
          <a:off x="19494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15460</xdr:rowOff>
    </xdr:from>
    <xdr:ext cx="378565" cy="259045"/>
    <xdr:sp macro="" textlink="">
      <xdr:nvSpPr>
        <xdr:cNvPr id="772" name="テキスト ボックス 771"/>
        <xdr:cNvSpPr txBox="1"/>
      </xdr:nvSpPr>
      <xdr:spPr>
        <a:xfrm>
          <a:off x="19356017" y="618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108102</xdr:rowOff>
    </xdr:from>
    <xdr:to>
      <xdr:col>98</xdr:col>
      <xdr:colOff>38100</xdr:colOff>
      <xdr:row>37</xdr:row>
      <xdr:rowOff>38252</xdr:rowOff>
    </xdr:to>
    <xdr:sp macro="" textlink="">
      <xdr:nvSpPr>
        <xdr:cNvPr id="773" name="楕円 772"/>
        <xdr:cNvSpPr/>
      </xdr:nvSpPr>
      <xdr:spPr>
        <a:xfrm>
          <a:off x="18605500" y="62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29379</xdr:rowOff>
    </xdr:from>
    <xdr:ext cx="378565" cy="259045"/>
    <xdr:sp macro="" textlink="">
      <xdr:nvSpPr>
        <xdr:cNvPr id="774" name="テキスト ボックス 773"/>
        <xdr:cNvSpPr txBox="1"/>
      </xdr:nvSpPr>
      <xdr:spPr>
        <a:xfrm>
          <a:off x="18467017" y="637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・総務費が増加しているのは、本庁舎建設が本格着工したことによる普通建設事業費の増のほか、将来の財政不安や公共施設の新規整備・長寿命化に備えた基金積立が多額となったことが要因である。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・民生費が類似団体平均に比べ高止まりしているのは、福祉事務所設置町であることから生活保護業務等を移管されており、生活保護費や児童扶養手当などの扶助費支出があること要因である。</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も類似団体平均に比べ高止まりしているが、これは、屋久島特有の費用と思われる山岳部における環境保全対策によるものと思われる。人力により山岳部のし尿搬出を継続的に行うことは、屋久島の観光面及び衛生面からも必須事項である。また、廃棄物対策についても、屋久島では環境に配慮した電気溶融によるごみ処理施設を有しており、この施設の維持管理経費に莫大な費用がかかっている。その維持管理費用を削減するために、燃えるごみを細分化していることから、その処理費用及び島外搬出費用が多額となっている。今後の財政運営を進める中で、ごみ処理施設の更新の在り方を検討することは必須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・農林水産業費が増加しているのは、栗生漁港水産基盤機能保全事業の増、</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本庁舎建設関係事業費の皆増</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など、普通建設事業費の増が要因である。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消防費が類似団体に比べて高止まりしているのは、住民の居住区域が島の周囲沿岸部であり、消防・救急活動が非常に広範囲にわたることから消防分遣所を２箇所設置しているため、相当の人件費・物件費等（熊毛地区消防組合への負担金）が必要となることが要因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年度の合併前から既に旧町及び広域連合には多額の債務があり、これを承継しているが、翌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年度に公債費のピークを迎え平成</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年度に実質公債費比率</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％超えにより、公債費負担適正化計画を策定することとなった。計画策定後は、新規地方債の発行抑制に取り組んだことにより、２年で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％を下回ることとなった。その後も引き続き抑制に努めているため年々減少してはいるが、類似団体平均と比べて突出している状況である。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財政基盤が弱く、基金残高も少額であったため、平成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年度の合併以降、普通交付税が一本算定となる平成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以降の財政不安に備え、決算剰余金を中心に財政調整基金の積み立てに努めている。今後はこれまでのような積み立ては厳しいものがあるので、行財政改革の取組を一層推進して歳出削減に努めなければならない。</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実質収支は、普通建設事業の翌年度繰越増加により、これに伴う翌年度繰越財源が増加したことなどから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％減少したが、事業厳選と歳出削減に取り組んでいることから黒字を確保している。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も、取崩し額を上回る財政調整基金の積み立てにより黒字を確保しているが、普通交付税の合併算定替え終了後は赤字転換も危惧されるため、行財政改革の推進による歳出削減を図り、健全な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多額の累積赤字を保有していたことで、経営健全化計画を策定していた簡易水道事業及び船舶事業において、平成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年度に資金不足の解消がされたことにより、赤字が解消されている。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介護保険以外の特別会計で黒字も赤字も発生していないのは、歳入歳出決算を同額になるよう繰入金を調整し、赤字額を一般会計が負担しているためである。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今後も引き続き、町全体として健全な財政運営を図るよう取り組んでいくとともに、各公営企業及び公営事業の経営を精査し、過度な一般会計負担を解消していきたい。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年度に公債費負担適正化計画を策定以降、新規地方債の抑制により、元利償還金が減少（ピーク時の平成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百万円減少）してきたことで、分子の減少により実質公債費比率は減少してきたところであるが、今後、平成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年度決算までは元利償還金が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百万円台の横ばいで推移することから実質公債費比率も横ばいで推移する見込みである。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本格着工した本庁舎建設や小学校改築、今後実施予定の船舶建造等の大型事業による元利償還金の増加要因に加え、普通交付税合併算定替えの減額による分母の減少が確実であるが、過去の大型事業による年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百万円の元利償還が平成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年度で完済することや、同年度以降、債務負担行為に基づく支出額の大半が完済することから、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年程度の中期的見通しとしては、実質公債費比率は着実に減少する見込みである。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年度の合併以降、地方債残高が億単位で減少（平成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百万円減少）してきたことに加え、普通交付税が一本算定となる平成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年度以降の財政不安に備えて基金積立に努めてきたことによる分子の減少により、将来負担比率は着実に減少してきた。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年度で微増となったことで分かるが、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本庁舎建設をはじめとする大型事業に伴う多額の地方債発行を見込んでおり、地方債残高の増加によって分子が増となる一方、普通交付税合併算定替えの減額が確実であることから分母が減少し、３～５年の短期的見通しとして、将来負担比率はやや増加する見込み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これらの要因を踏まえ、今後も引き続き行財政改革による歳出削減や、新規地方債発行額を最低限元金償還額以下に抑えるなどにより、健全な財政運営に努める。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「屋久島町だいすき基金」「世界自然遺産屋久島山岳部環境保全基金」については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寄附金を財源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としているため、寄附金増により基金積立てが増加。また、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徹底した歳出抑制により、財政調整基金をはじめとした基金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も行うことができた。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年度の決算時に財政調整基金が</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であったことから、公共施設の修繕や更新を先送りして基金を積み立ててきたが、それも限界となりつつある。財政調整基金については、ある程度の規模に達したこともあり、公債費を増やさないよう基金の活用も検討。また、特定目的基金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国県補助金や町債発行では賄えない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分の財源として活用し、公共施設の更新や住民環境の向上に努める。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新設や改修などに要する経費の財源に充てることを目的として設置。大規模な施設整備や長寿命化整備などを行う場合に、国県補助金や町債発行では賄えない建設事業費の財源として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・屋久島町だいすき基金：本町へ寄附された「だいすき寄附金」（ふるさと納税）を適正に管理運用するために設置。環境保全対策事業や、活性化に関する事業の財源として活用。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世界自然遺産屋久島山岳部環境保全基金：山岳地域への入山者等から寄附される「世界自然遺産屋久島山岳部環境保全協力金」を適正に管理するために設置。屋久島の山岳部の自然環境を将来にわたって保全するため、トイレや登山道等の利用施設の維持管理と、安心で安全な自然体験の環境整備の財源として活用。</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今後の大型事業の支出に備えて基金を積んだことで増加。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屋久島町だいすき基金：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基金活用事業の財源に充てた額よりも寄付金額が上回ったことで増加。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・世界自然遺産屋久島山岳部環境保全基金：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月から「世界自然遺産屋久島山岳部環境保全協力金」の制度が本格運用され、以前より寄附金が集まりやすくなったことで増加。</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年度以降に更新のごみ処理施設整備事業を控えている他、経年劣化による小中学校の補強・建替え等を予定しており、財源として取り崩す予定。今後も公共施設の老朽化対応のために積立てと取崩しを行う。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・屋久島町だいすき基金：平成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年度以降、寄附金の額が増えたこともあり、平成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年度からは基金活用事業の拡大を行っている。寄附金の額に応じて今後も活用を行う。</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・世界自然遺産屋久島山岳部環境保全基金：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今後も基金を活用して山岳保全の取り組みを続けて行く。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純繰越金及び</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普通交付税の合併算定替特例措置の適用に</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よる</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普通交付税の合併算定替による特例措置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で終了することに加え、ごみ処理施設や学校施設の更新も控えていることから、今までのように積み立てることは難しい。今後は扶助費や補助費といった経常経費の増加が見込まれ、予算不足が顕著になることから、減少していく見込みである。</a:t>
          </a:r>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前年度の純繰越金と決算剰余金にて</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百万円積立てたことによる増加。</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本町は類似他団体に比べて公債費の額が大きく、次年度以降も大型事業が控えていることから今後も多額の起債を予定している。公債費率改善のために減債基金での繰上償還も検討している。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２８年３月に策定した「屋久島町公共施設等総合管理計画」に基づき、施設の更新や除却を進めているところではあるが、老朽化した施設が多く、類似団体と比べても高い数値となっている。令和元年度から施設の個別計画の策定に取り掛かっており、今後、数値の改善を図っていく予定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144326</xdr:rowOff>
    </xdr:from>
    <xdr:to>
      <xdr:col>19</xdr:col>
      <xdr:colOff>187325</xdr:colOff>
      <xdr:row>29</xdr:row>
      <xdr:rowOff>74476</xdr:rowOff>
    </xdr:to>
    <xdr:sp macro="" textlink="">
      <xdr:nvSpPr>
        <xdr:cNvPr id="80" name="楕円 79"/>
        <xdr:cNvSpPr/>
      </xdr:nvSpPr>
      <xdr:spPr>
        <a:xfrm>
          <a:off x="40005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91003</xdr:rowOff>
    </xdr:from>
    <xdr:ext cx="405111" cy="259045"/>
    <xdr:sp macro="" textlink="">
      <xdr:nvSpPr>
        <xdr:cNvPr id="83" name="n_1mainValue有形固定資産減価償却率"/>
        <xdr:cNvSpPr txBox="1"/>
      </xdr:nvSpPr>
      <xdr:spPr>
        <a:xfrm>
          <a:off x="3836044" y="549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合併算定替による地方交付税の増額分や歳出抑制によって基金への積立を増やすことができたことで、類似団体並みの数値となっている。しかしながら、今後は一本算定での交付税措置となることや大型事業（光回線整備・ごみ処理施設更新等）の実施に伴い、将来負担額の増や基金積立の減少が予想されるため、より一層の努力が必要とな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4" name="楕円 123"/>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86024</xdr:rowOff>
    </xdr:from>
    <xdr:ext cx="340478" cy="259045"/>
    <xdr:sp macro="" textlink="">
      <xdr:nvSpPr>
        <xdr:cNvPr id="125" name="債務償還可能年数該当値テキスト"/>
        <xdr:cNvSpPr txBox="1"/>
      </xdr:nvSpPr>
      <xdr:spPr>
        <a:xfrm>
          <a:off x="14846300" y="6001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0" name="楕円 69"/>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2"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73"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07" name="フローチャート: 判断 106"/>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35589</xdr:rowOff>
    </xdr:from>
    <xdr:to>
      <xdr:col>50</xdr:col>
      <xdr:colOff>165100</xdr:colOff>
      <xdr:row>42</xdr:row>
      <xdr:rowOff>137189</xdr:rowOff>
    </xdr:to>
    <xdr:sp macro="" textlink="">
      <xdr:nvSpPr>
        <xdr:cNvPr id="113" name="楕円 112"/>
        <xdr:cNvSpPr/>
      </xdr:nvSpPr>
      <xdr:spPr>
        <a:xfrm>
          <a:off x="9588500" y="72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75273</xdr:rowOff>
    </xdr:from>
    <xdr:ext cx="534377" cy="259045"/>
    <xdr:sp macro="" textlink="">
      <xdr:nvSpPr>
        <xdr:cNvPr id="114"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15"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128316</xdr:rowOff>
    </xdr:from>
    <xdr:ext cx="469744" cy="259045"/>
    <xdr:sp macro="" textlink="">
      <xdr:nvSpPr>
        <xdr:cNvPr id="116" name="n_1mainValue【道路】&#10;一人当たり延長"/>
        <xdr:cNvSpPr txBox="1"/>
      </xdr:nvSpPr>
      <xdr:spPr>
        <a:xfrm>
          <a:off x="9391727" y="73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0" name="直線コネクタ 139"/>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1"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2" name="直線コネクタ 141"/>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3"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44" name="直線コネクタ 143"/>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45"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46" name="フローチャート: 判断 145"/>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47" name="フローチャート: 判断 146"/>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48" name="フローチャート: 判断 147"/>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139700</xdr:rowOff>
    </xdr:from>
    <xdr:to>
      <xdr:col>20</xdr:col>
      <xdr:colOff>38100</xdr:colOff>
      <xdr:row>57</xdr:row>
      <xdr:rowOff>69850</xdr:rowOff>
    </xdr:to>
    <xdr:sp macro="" textlink="">
      <xdr:nvSpPr>
        <xdr:cNvPr id="154" name="楕円 153"/>
        <xdr:cNvSpPr/>
      </xdr:nvSpPr>
      <xdr:spPr>
        <a:xfrm>
          <a:off x="3746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3827</xdr:rowOff>
    </xdr:from>
    <xdr:ext cx="405111" cy="259045"/>
    <xdr:sp macro="" textlink="">
      <xdr:nvSpPr>
        <xdr:cNvPr id="155"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56"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86377</xdr:rowOff>
    </xdr:from>
    <xdr:ext cx="405111" cy="259045"/>
    <xdr:sp macro="" textlink="">
      <xdr:nvSpPr>
        <xdr:cNvPr id="157" name="n_1mainValue【橋りょう・トンネル】&#10;有形固定資産減価償却率"/>
        <xdr:cNvSpPr txBox="1"/>
      </xdr:nvSpPr>
      <xdr:spPr>
        <a:xfrm>
          <a:off x="35820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81" name="直線コネクタ 180"/>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82"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83" name="直線コネクタ 182"/>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84"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85" name="直線コネクタ 184"/>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86"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87" name="フローチャート: 判断 186"/>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88" name="フローチャート: 判断 187"/>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89" name="フローチャート: 判断 188"/>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7870</xdr:rowOff>
    </xdr:from>
    <xdr:to>
      <xdr:col>50</xdr:col>
      <xdr:colOff>165100</xdr:colOff>
      <xdr:row>58</xdr:row>
      <xdr:rowOff>109470</xdr:rowOff>
    </xdr:to>
    <xdr:sp macro="" textlink="">
      <xdr:nvSpPr>
        <xdr:cNvPr id="195" name="楕円 194"/>
        <xdr:cNvSpPr/>
      </xdr:nvSpPr>
      <xdr:spPr>
        <a:xfrm>
          <a:off x="9588500" y="99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156722</xdr:rowOff>
    </xdr:from>
    <xdr:ext cx="599010" cy="259045"/>
    <xdr:sp macro="" textlink="">
      <xdr:nvSpPr>
        <xdr:cNvPr id="196"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197"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125997</xdr:rowOff>
    </xdr:from>
    <xdr:ext cx="599010" cy="259045"/>
    <xdr:sp macro="" textlink="">
      <xdr:nvSpPr>
        <xdr:cNvPr id="198" name="n_1mainValue【橋りょう・トンネル】&#10;一人当たり有形固定資産（償却資産）額"/>
        <xdr:cNvSpPr txBox="1"/>
      </xdr:nvSpPr>
      <xdr:spPr>
        <a:xfrm>
          <a:off x="9327095" y="97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7" name="テキスト ボックス 21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9" name="テキスト ボックス 21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21" name="直線コネクタ 220"/>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22"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23" name="直線コネクタ 222"/>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4"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5" name="直線コネクタ 22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26"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27" name="フローチャート: 判断 226"/>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28" name="フローチャート: 判断 22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29" name="フローチャート: 判断 228"/>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235" name="楕円 234"/>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236"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37"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45990</xdr:rowOff>
    </xdr:from>
    <xdr:ext cx="405111" cy="259045"/>
    <xdr:sp macro="" textlink="">
      <xdr:nvSpPr>
        <xdr:cNvPr id="238" name="n_1mainValue【公営住宅】&#10;有形固定資産減価償却率"/>
        <xdr:cNvSpPr txBox="1"/>
      </xdr:nvSpPr>
      <xdr:spPr>
        <a:xfrm>
          <a:off x="3582044" y="139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62" name="直線コネクタ 261"/>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6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64" name="直線コネクタ 26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65"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66" name="直線コネクタ 265"/>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67"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68" name="フローチャート: 判断 267"/>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69" name="フローチャート: 判断 268"/>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70" name="フローチャート: 判断 269"/>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42545</xdr:rowOff>
    </xdr:from>
    <xdr:to>
      <xdr:col>50</xdr:col>
      <xdr:colOff>165100</xdr:colOff>
      <xdr:row>80</xdr:row>
      <xdr:rowOff>144145</xdr:rowOff>
    </xdr:to>
    <xdr:sp macro="" textlink="">
      <xdr:nvSpPr>
        <xdr:cNvPr id="276" name="楕円 275"/>
        <xdr:cNvSpPr/>
      </xdr:nvSpPr>
      <xdr:spPr>
        <a:xfrm>
          <a:off x="958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161562</xdr:rowOff>
    </xdr:from>
    <xdr:ext cx="469744" cy="259045"/>
    <xdr:sp macro="" textlink="">
      <xdr:nvSpPr>
        <xdr:cNvPr id="277"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78"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160672</xdr:rowOff>
    </xdr:from>
    <xdr:ext cx="469744" cy="259045"/>
    <xdr:sp macro="" textlink="">
      <xdr:nvSpPr>
        <xdr:cNvPr id="279" name="n_1mainValue【公営住宅】&#10;一人当たり面積"/>
        <xdr:cNvSpPr txBox="1"/>
      </xdr:nvSpPr>
      <xdr:spPr>
        <a:xfrm>
          <a:off x="93917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0" name="テキスト ボックス 28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1" name="直線コネクタ 2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2" name="テキスト ボックス 29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3" name="直線コネクタ 2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4" name="テキスト ボックス 2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7" name="直線コネクタ 2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8" name="テキスト ボックス 2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9" name="直線コネクタ 2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0" name="テキスト ボックス 29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2" name="テキスト ボックス 30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04" name="直線コネクタ 303"/>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05"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06" name="直線コネクタ 305"/>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07"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08" name="直線コネクタ 307"/>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309" name="【港湾・漁港】&#10;有形固定資産減価償却率平均値テキスト"/>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10" name="フローチャート: 判断 309"/>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11" name="フローチャート: 判断 310"/>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12" name="フローチャート: 判断 311"/>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318" name="楕円 317"/>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19"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320" name="n_2aveValue【港湾・漁港】&#10;有形固定資産減価償却率"/>
        <xdr:cNvSpPr txBox="1"/>
      </xdr:nvSpPr>
      <xdr:spPr>
        <a:xfrm>
          <a:off x="2705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149241</xdr:rowOff>
    </xdr:from>
    <xdr:ext cx="405111" cy="259045"/>
    <xdr:sp macro="" textlink="">
      <xdr:nvSpPr>
        <xdr:cNvPr id="321" name="n_1mainValue【港湾・漁港】&#10;有形固定資産減価償却率"/>
        <xdr:cNvSpPr txBox="1"/>
      </xdr:nvSpPr>
      <xdr:spPr>
        <a:xfrm>
          <a:off x="3582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32" name="直線コネクタ 33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33" name="テキスト ボックス 33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4" name="直線コネクタ 33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35" name="テキスト ボックス 33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36" name="直線コネクタ 33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37" name="テキスト ボックス 33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39" name="テキスト ボックス 33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112306</xdr:rowOff>
    </xdr:from>
    <xdr:to>
      <xdr:col>54</xdr:col>
      <xdr:colOff>189865</xdr:colOff>
      <xdr:row>107</xdr:row>
      <xdr:rowOff>77479</xdr:rowOff>
    </xdr:to>
    <xdr:cxnSp macro="">
      <xdr:nvCxnSpPr>
        <xdr:cNvPr id="341" name="直線コネクタ 340"/>
        <xdr:cNvCxnSpPr/>
      </xdr:nvCxnSpPr>
      <xdr:spPr>
        <a:xfrm flipV="1">
          <a:off x="10476865" y="17943106"/>
          <a:ext cx="0" cy="47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81306</xdr:rowOff>
    </xdr:from>
    <xdr:ext cx="534377" cy="259045"/>
    <xdr:sp macro="" textlink="">
      <xdr:nvSpPr>
        <xdr:cNvPr id="342" name="【港湾・漁港】&#10;一人当たり有形固定資産（償却資産）額最小値テキスト"/>
        <xdr:cNvSpPr txBox="1"/>
      </xdr:nvSpPr>
      <xdr:spPr>
        <a:xfrm>
          <a:off x="10515600" y="1842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77479</xdr:rowOff>
    </xdr:from>
    <xdr:to>
      <xdr:col>55</xdr:col>
      <xdr:colOff>88900</xdr:colOff>
      <xdr:row>107</xdr:row>
      <xdr:rowOff>77479</xdr:rowOff>
    </xdr:to>
    <xdr:cxnSp macro="">
      <xdr:nvCxnSpPr>
        <xdr:cNvPr id="343" name="直線コネクタ 342"/>
        <xdr:cNvCxnSpPr/>
      </xdr:nvCxnSpPr>
      <xdr:spPr>
        <a:xfrm>
          <a:off x="10388600" y="1842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58983</xdr:rowOff>
    </xdr:from>
    <xdr:ext cx="599010" cy="259045"/>
    <xdr:sp macro="" textlink="">
      <xdr:nvSpPr>
        <xdr:cNvPr id="344" name="【港湾・漁港】&#10;一人当たり有形固定資産（償却資産）額最大値テキスト"/>
        <xdr:cNvSpPr txBox="1"/>
      </xdr:nvSpPr>
      <xdr:spPr>
        <a:xfrm>
          <a:off x="10515600" y="1771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112306</xdr:rowOff>
    </xdr:from>
    <xdr:to>
      <xdr:col>55</xdr:col>
      <xdr:colOff>88900</xdr:colOff>
      <xdr:row>104</xdr:row>
      <xdr:rowOff>112306</xdr:rowOff>
    </xdr:to>
    <xdr:cxnSp macro="">
      <xdr:nvCxnSpPr>
        <xdr:cNvPr id="345" name="直線コネクタ 344"/>
        <xdr:cNvCxnSpPr/>
      </xdr:nvCxnSpPr>
      <xdr:spPr>
        <a:xfrm>
          <a:off x="10388600" y="1794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159974</xdr:rowOff>
    </xdr:from>
    <xdr:ext cx="599010" cy="259045"/>
    <xdr:sp macro="" textlink="">
      <xdr:nvSpPr>
        <xdr:cNvPr id="346" name="【港湾・漁港】&#10;一人当たり有形固定資産（償却資産）額平均値テキスト"/>
        <xdr:cNvSpPr txBox="1"/>
      </xdr:nvSpPr>
      <xdr:spPr>
        <a:xfrm>
          <a:off x="10515600" y="18162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10097</xdr:rowOff>
    </xdr:from>
    <xdr:to>
      <xdr:col>55</xdr:col>
      <xdr:colOff>50800</xdr:colOff>
      <xdr:row>106</xdr:row>
      <xdr:rowOff>111697</xdr:rowOff>
    </xdr:to>
    <xdr:sp macro="" textlink="">
      <xdr:nvSpPr>
        <xdr:cNvPr id="347" name="フローチャート: 判断 346"/>
        <xdr:cNvSpPr/>
      </xdr:nvSpPr>
      <xdr:spPr>
        <a:xfrm>
          <a:off x="10426700" y="181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98267</xdr:rowOff>
    </xdr:from>
    <xdr:to>
      <xdr:col>50</xdr:col>
      <xdr:colOff>165100</xdr:colOff>
      <xdr:row>106</xdr:row>
      <xdr:rowOff>28417</xdr:rowOff>
    </xdr:to>
    <xdr:sp macro="" textlink="">
      <xdr:nvSpPr>
        <xdr:cNvPr id="348" name="フローチャート: 判断 347"/>
        <xdr:cNvSpPr/>
      </xdr:nvSpPr>
      <xdr:spPr>
        <a:xfrm>
          <a:off x="9588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114894</xdr:rowOff>
    </xdr:from>
    <xdr:to>
      <xdr:col>46</xdr:col>
      <xdr:colOff>38100</xdr:colOff>
      <xdr:row>107</xdr:row>
      <xdr:rowOff>45044</xdr:rowOff>
    </xdr:to>
    <xdr:sp macro="" textlink="">
      <xdr:nvSpPr>
        <xdr:cNvPr id="349" name="フローチャート: 判断 348"/>
        <xdr:cNvSpPr/>
      </xdr:nvSpPr>
      <xdr:spPr>
        <a:xfrm>
          <a:off x="8699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42738</xdr:rowOff>
    </xdr:from>
    <xdr:to>
      <xdr:col>50</xdr:col>
      <xdr:colOff>165100</xdr:colOff>
      <xdr:row>100</xdr:row>
      <xdr:rowOff>144338</xdr:rowOff>
    </xdr:to>
    <xdr:sp macro="" textlink="">
      <xdr:nvSpPr>
        <xdr:cNvPr id="355" name="楕円 354"/>
        <xdr:cNvSpPr/>
      </xdr:nvSpPr>
      <xdr:spPr>
        <a:xfrm>
          <a:off x="9588500" y="171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106</xdr:row>
      <xdr:rowOff>19544</xdr:rowOff>
    </xdr:from>
    <xdr:ext cx="599010" cy="259045"/>
    <xdr:sp macro="" textlink="">
      <xdr:nvSpPr>
        <xdr:cNvPr id="356" name="n_1aveValue【港湾・漁港】&#10;一人当たり有形固定資産（償却資産）額"/>
        <xdr:cNvSpPr txBox="1"/>
      </xdr:nvSpPr>
      <xdr:spPr>
        <a:xfrm>
          <a:off x="9327095" y="1819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61571</xdr:rowOff>
    </xdr:from>
    <xdr:ext cx="599010" cy="259045"/>
    <xdr:sp macro="" textlink="">
      <xdr:nvSpPr>
        <xdr:cNvPr id="357" name="n_2aveValue【港湾・漁港】&#10;一人当たり有形固定資産（償却資産）額"/>
        <xdr:cNvSpPr txBox="1"/>
      </xdr:nvSpPr>
      <xdr:spPr>
        <a:xfrm>
          <a:off x="8450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98</xdr:row>
      <xdr:rowOff>160865</xdr:rowOff>
    </xdr:from>
    <xdr:ext cx="690189" cy="259045"/>
    <xdr:sp macro="" textlink="">
      <xdr:nvSpPr>
        <xdr:cNvPr id="358" name="n_1mainValue【港湾・漁港】&#10;一人当たり有形固定資産（償却資産）額"/>
        <xdr:cNvSpPr txBox="1"/>
      </xdr:nvSpPr>
      <xdr:spPr>
        <a:xfrm>
          <a:off x="9281505" y="169629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9" name="テキスト ボックス 36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0" name="直線コネクタ 36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1" name="テキスト ボックス 37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2" name="直線コネクタ 37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3" name="テキスト ボックス 37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4" name="直線コネクタ 37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5" name="テキスト ボックス 37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6" name="直線コネクタ 37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7" name="テキスト ボックス 37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8" name="直線コネクタ 37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9" name="テキスト ボックス 37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83" name="直線コネクタ 382"/>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84"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85" name="直線コネクタ 384"/>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7" name="直線コネクタ 38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88"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89" name="フローチャート: 判断 388"/>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90" name="フローチャート: 判断 38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91" name="フローチャート: 判断 390"/>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88265</xdr:rowOff>
    </xdr:from>
    <xdr:to>
      <xdr:col>81</xdr:col>
      <xdr:colOff>101600</xdr:colOff>
      <xdr:row>36</xdr:row>
      <xdr:rowOff>18415</xdr:rowOff>
    </xdr:to>
    <xdr:sp macro="" textlink="">
      <xdr:nvSpPr>
        <xdr:cNvPr id="397" name="楕円 396"/>
        <xdr:cNvSpPr/>
      </xdr:nvSpPr>
      <xdr:spPr>
        <a:xfrm>
          <a:off x="15430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112412</xdr:rowOff>
    </xdr:from>
    <xdr:ext cx="405111" cy="259045"/>
    <xdr:sp macro="" textlink="">
      <xdr:nvSpPr>
        <xdr:cNvPr id="398"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399"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34942</xdr:rowOff>
    </xdr:from>
    <xdr:ext cx="405111" cy="259045"/>
    <xdr:sp macro="" textlink="">
      <xdr:nvSpPr>
        <xdr:cNvPr id="400" name="n_1mainValue【認定こども園・幼稚園・保育所】&#10;有形固定資産減価償却率"/>
        <xdr:cNvSpPr txBox="1"/>
      </xdr:nvSpPr>
      <xdr:spPr>
        <a:xfrm>
          <a:off x="152660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2" name="テキスト ボックス 4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4" name="テキスト ボックス 4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6" name="テキスト ボックス 4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8" name="テキスト ボックス 4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0" name="テキスト ボックス 4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24" name="直線コネクタ 42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2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26" name="直線コネクタ 42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2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28" name="直線コネクタ 42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429"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30" name="フローチャート: 判断 42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31" name="フローチャート: 判断 43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32" name="フローチャート: 判断 431"/>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122555</xdr:rowOff>
    </xdr:from>
    <xdr:to>
      <xdr:col>112</xdr:col>
      <xdr:colOff>38100</xdr:colOff>
      <xdr:row>42</xdr:row>
      <xdr:rowOff>52705</xdr:rowOff>
    </xdr:to>
    <xdr:sp macro="" textlink="">
      <xdr:nvSpPr>
        <xdr:cNvPr id="438" name="楕円 437"/>
        <xdr:cNvSpPr/>
      </xdr:nvSpPr>
      <xdr:spPr>
        <a:xfrm>
          <a:off x="21272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31132</xdr:rowOff>
    </xdr:from>
    <xdr:ext cx="469744" cy="259045"/>
    <xdr:sp macro="" textlink="">
      <xdr:nvSpPr>
        <xdr:cNvPr id="439"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40"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43832</xdr:rowOff>
    </xdr:from>
    <xdr:ext cx="469744" cy="259045"/>
    <xdr:sp macro="" textlink="">
      <xdr:nvSpPr>
        <xdr:cNvPr id="441" name="n_1mainValue【認定こども園・幼稚園・保育所】&#10;一人当たり面積"/>
        <xdr:cNvSpPr txBox="1"/>
      </xdr:nvSpPr>
      <xdr:spPr>
        <a:xfrm>
          <a:off x="21075727" y="724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2" name="テキスト ボックス 4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3" name="直線コネクタ 45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4" name="テキスト ボックス 45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5" name="直線コネクタ 45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6" name="テキスト ボックス 45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7" name="直線コネクタ 45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8" name="テキスト ボックス 45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9" name="直線コネクタ 45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0" name="テキスト ボックス 45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2" name="テキスト ボックス 4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64" name="直線コネクタ 463"/>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65"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66" name="直線コネクタ 465"/>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67"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68" name="直線コネクタ 467"/>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69"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70" name="フローチャート: 判断 469"/>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71" name="フローチャート: 判断 470"/>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472" name="フローチャート: 判断 471"/>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63500</xdr:rowOff>
    </xdr:from>
    <xdr:to>
      <xdr:col>81</xdr:col>
      <xdr:colOff>101600</xdr:colOff>
      <xdr:row>56</xdr:row>
      <xdr:rowOff>165100</xdr:rowOff>
    </xdr:to>
    <xdr:sp macro="" textlink="">
      <xdr:nvSpPr>
        <xdr:cNvPr id="478" name="楕円 477"/>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137939</xdr:rowOff>
    </xdr:from>
    <xdr:ext cx="405111" cy="259045"/>
    <xdr:sp macro="" textlink="">
      <xdr:nvSpPr>
        <xdr:cNvPr id="479"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480"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10177</xdr:rowOff>
    </xdr:from>
    <xdr:ext cx="405111" cy="259045"/>
    <xdr:sp macro="" textlink="">
      <xdr:nvSpPr>
        <xdr:cNvPr id="481" name="n_1mainValue【学校施設】&#10;有形固定資産減価償却率"/>
        <xdr:cNvSpPr txBox="1"/>
      </xdr:nvSpPr>
      <xdr:spPr>
        <a:xfrm>
          <a:off x="152660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2" name="テキスト ボックス 4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6" name="テキスト ボックス 49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8" name="テキスト ボックス 49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0" name="テキスト ボックス 49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04" name="直線コネクタ 503"/>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05"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06" name="直線コネクタ 505"/>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07"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08" name="直線コネクタ 507"/>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09"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10" name="フローチャート: 判断 509"/>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11" name="フローチャート: 判断 510"/>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12" name="フローチャート: 判断 511"/>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162255</xdr:rowOff>
    </xdr:from>
    <xdr:to>
      <xdr:col>112</xdr:col>
      <xdr:colOff>38100</xdr:colOff>
      <xdr:row>59</xdr:row>
      <xdr:rowOff>92405</xdr:rowOff>
    </xdr:to>
    <xdr:sp macro="" textlink="">
      <xdr:nvSpPr>
        <xdr:cNvPr id="518" name="楕円 517"/>
        <xdr:cNvSpPr/>
      </xdr:nvSpPr>
      <xdr:spPr>
        <a:xfrm>
          <a:off x="21272500" y="101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159885</xdr:rowOff>
    </xdr:from>
    <xdr:ext cx="469744" cy="259045"/>
    <xdr:sp macro="" textlink="">
      <xdr:nvSpPr>
        <xdr:cNvPr id="519"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20"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108932</xdr:rowOff>
    </xdr:from>
    <xdr:ext cx="469744" cy="259045"/>
    <xdr:sp macro="" textlink="">
      <xdr:nvSpPr>
        <xdr:cNvPr id="521" name="n_1mainValue【学校施設】&#10;一人当たり面積"/>
        <xdr:cNvSpPr txBox="1"/>
      </xdr:nvSpPr>
      <xdr:spPr>
        <a:xfrm>
          <a:off x="21075727" y="9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63" name="直線コネクタ 562"/>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64"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65" name="直線コネクタ 564"/>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66"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67" name="直線コネクタ 566"/>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68"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69" name="フローチャート: 判断 568"/>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0" name="フローチャート: 判断 569"/>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71" name="フローチャート: 判断 570"/>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577" name="楕円 576"/>
        <xdr:cNvSpPr/>
      </xdr:nvSpPr>
      <xdr:spPr>
        <a:xfrm>
          <a:off x="15430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578"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579"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580" name="n_1mainValue【公民館】&#10;有形固定資産減価償却率"/>
        <xdr:cNvSpPr txBox="1"/>
      </xdr:nvSpPr>
      <xdr:spPr>
        <a:xfrm>
          <a:off x="15266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9" name="テキスト ボックス 5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0" name="直線コネクタ 5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1" name="直線コネクタ 5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2" name="テキスト ボックス 5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3" name="直線コネクタ 5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4" name="テキスト ボックス 5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5" name="直線コネクタ 5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6" name="テキスト ボックス 5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7" name="直線コネクタ 5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8" name="テキスト ボックス 5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9" name="直線コネクタ 5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0" name="テキスト ボックス 5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04" name="直線コネクタ 603"/>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05"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06" name="直線コネクタ 605"/>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07"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08" name="直線コネクタ 607"/>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09"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0" name="フローチャート: 判断 609"/>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1" name="フローチャート: 判断 610"/>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12" name="フローチャート: 判断 61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69850</xdr:rowOff>
    </xdr:from>
    <xdr:to>
      <xdr:col>112</xdr:col>
      <xdr:colOff>38100</xdr:colOff>
      <xdr:row>106</xdr:row>
      <xdr:rowOff>0</xdr:rowOff>
    </xdr:to>
    <xdr:sp macro="" textlink="">
      <xdr:nvSpPr>
        <xdr:cNvPr id="618" name="楕円 617"/>
        <xdr:cNvSpPr/>
      </xdr:nvSpPr>
      <xdr:spPr>
        <a:xfrm>
          <a:off x="21272500" y="18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40657</xdr:rowOff>
    </xdr:from>
    <xdr:ext cx="469744" cy="259045"/>
    <xdr:sp macro="" textlink="">
      <xdr:nvSpPr>
        <xdr:cNvPr id="619"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20"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16527</xdr:rowOff>
    </xdr:from>
    <xdr:ext cx="469744" cy="259045"/>
    <xdr:sp macro="" textlink="">
      <xdr:nvSpPr>
        <xdr:cNvPr id="621" name="n_1mainValue【公民館】&#10;一人当たり面積"/>
        <xdr:cNvSpPr txBox="1"/>
      </xdr:nvSpPr>
      <xdr:spPr>
        <a:xfrm>
          <a:off x="21075727"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類似団体と比較して特に有形固定資産減価償却率が高くなっている施設は、幼稚園、橋りょう・トンネル、学校施設、公民館であり、他の施設については類似団体とほぼ同様の数値になっている。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幼稚園については、近年、園児数の少ない状態が続いていることから、施設の規模を検討しながら更新を進めていく。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橋りょう・トンネルについては、平成３０年度の社会資本整備交付金事業にて橋りょうの長寿命化計画が策定され、老朽化の激しいものや実用頻度の高いものから更新していく予定である。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年度ごとに各小中学校の校舎・屋内体育施設の改修を行ってきたが、多くの施設が経年劣化で傷んできており、補修や更新が追いついていない状態であった。令和元年度に個別施設計画を策定することになっており、それを基に計画立てて進めて行くこと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公民館についても、年度ごとに２施設を目途として更新を進めている。屋根や外壁の改修を行い、長寿命化に努めている。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12,792
12,702
540.48
11,595,483
11,131,073
344,604
6,154,894
12,213,261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72" name="直線コネクタ 71"/>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73"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74" name="直線コネクタ 73"/>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77"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78" name="フローチャート: 判断 77"/>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81" name="フローチャート: 判断 80"/>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82"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50165</xdr:rowOff>
    </xdr:from>
    <xdr:to>
      <xdr:col>20</xdr:col>
      <xdr:colOff>38100</xdr:colOff>
      <xdr:row>58</xdr:row>
      <xdr:rowOff>151765</xdr:rowOff>
    </xdr:to>
    <xdr:sp macro="" textlink="">
      <xdr:nvSpPr>
        <xdr:cNvPr id="88" name="楕円 87"/>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168292</xdr:rowOff>
    </xdr:from>
    <xdr:ext cx="405111" cy="259045"/>
    <xdr:sp macro="" textlink="">
      <xdr:nvSpPr>
        <xdr:cNvPr id="89" name="n_1mainValue【体育館・プール】&#10;有形固定資産減価償却率"/>
        <xdr:cNvSpPr txBox="1"/>
      </xdr:nvSpPr>
      <xdr:spPr>
        <a:xfrm>
          <a:off x="35820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13" name="直線コネクタ 112"/>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14"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15" name="直線コネクタ 114"/>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16"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17" name="直線コネクタ 116"/>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18"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19" name="フローチャート: 判断 118"/>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20" name="フローチャート: 判断 119"/>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21"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22" name="フローチャート: 判断 121"/>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23"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25400</xdr:rowOff>
    </xdr:from>
    <xdr:to>
      <xdr:col>50</xdr:col>
      <xdr:colOff>165100</xdr:colOff>
      <xdr:row>61</xdr:row>
      <xdr:rowOff>127000</xdr:rowOff>
    </xdr:to>
    <xdr:sp macro="" textlink="">
      <xdr:nvSpPr>
        <xdr:cNvPr id="129" name="楕円 128"/>
        <xdr:cNvSpPr/>
      </xdr:nvSpPr>
      <xdr:spPr>
        <a:xfrm>
          <a:off x="958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118127</xdr:rowOff>
    </xdr:from>
    <xdr:ext cx="469744" cy="259045"/>
    <xdr:sp macro="" textlink="">
      <xdr:nvSpPr>
        <xdr:cNvPr id="130" name="n_1mainValue【体育館・プール】&#10;一人当たり面積"/>
        <xdr:cNvSpPr txBox="1"/>
      </xdr:nvSpPr>
      <xdr:spPr>
        <a:xfrm>
          <a:off x="9391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9" name="正方形/長方形 1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0" name="正方形/長方形 1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1" name="正方形/長方形 1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2" name="正方形/長方形 1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3" name="正方形/長方形 1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4" name="正方形/長方形 1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5" name="正方形/長方形 1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6" name="正方形/長方形 14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7" name="正方形/長方形 1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8" name="正方形/長方形 1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9" name="正方形/長方形 1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0" name="正方形/長方形 1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1" name="正方形/長方形 1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2" name="正方形/長方形 1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3" name="正方形/長方形 1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4" name="正方形/長方形 1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55" name="テキスト ボックス 1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56" name="直線コネクタ 1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57" name="テキスト ボックス 1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58" name="直線コネクタ 15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159" name="テキスト ボックス 15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60" name="直線コネクタ 15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61" name="テキスト ボックス 16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62" name="直線コネクタ 16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63" name="テキスト ボックス 16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64" name="直線コネクタ 16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65" name="テキスト ボックス 16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66" name="直線コネクタ 1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67" name="テキスト ボックス 1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169" name="直線コネクタ 168"/>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170"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171" name="直線コネクタ 170"/>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172"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173" name="直線コネクタ 172"/>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174"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175" name="フローチャート: 判断 174"/>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176" name="フローチャート: 判断 175"/>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177"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178" name="フローチャート: 判断 177"/>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161814</xdr:rowOff>
    </xdr:from>
    <xdr:ext cx="405111" cy="259045"/>
    <xdr:sp macro="" textlink="">
      <xdr:nvSpPr>
        <xdr:cNvPr id="179"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80" name="テキスト ボックス 1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81" name="テキスト ボックス 1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82" name="テキスト ボックス 1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83" name="テキスト ボックス 1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84" name="テキスト ボックス 1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139700</xdr:rowOff>
    </xdr:from>
    <xdr:to>
      <xdr:col>20</xdr:col>
      <xdr:colOff>38100</xdr:colOff>
      <xdr:row>101</xdr:row>
      <xdr:rowOff>69850</xdr:rowOff>
    </xdr:to>
    <xdr:sp macro="" textlink="">
      <xdr:nvSpPr>
        <xdr:cNvPr id="185" name="楕円 184"/>
        <xdr:cNvSpPr/>
      </xdr:nvSpPr>
      <xdr:spPr>
        <a:xfrm>
          <a:off x="3746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86377</xdr:rowOff>
    </xdr:from>
    <xdr:ext cx="405111" cy="259045"/>
    <xdr:sp macro="" textlink="">
      <xdr:nvSpPr>
        <xdr:cNvPr id="186" name="n_1mainValue【市民会館】&#10;有形固定資産減価償却率"/>
        <xdr:cNvSpPr txBox="1"/>
      </xdr:nvSpPr>
      <xdr:spPr>
        <a:xfrm>
          <a:off x="35820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95" name="テキスト ボックス 19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96" name="直線コネクタ 19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97" name="直線コネクタ 19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98" name="テキスト ボックス 19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99" name="直線コネクタ 19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00" name="テキスト ボックス 19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01" name="直線コネクタ 20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02" name="テキスト ボックス 20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03" name="直線コネクタ 20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04" name="テキスト ボックス 20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05" name="直線コネクタ 20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06" name="テキスト ボックス 20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07" name="直線コネクタ 20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08" name="テキスト ボックス 20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0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210" name="直線コネクタ 209"/>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211"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212" name="直線コネクタ 211"/>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213"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214" name="直線コネクタ 213"/>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215"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216" name="フローチャート: 判断 215"/>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217" name="フローチャート: 判断 216"/>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218" name="n_1aveValue【市民会館】&#10;一人当たり面積"/>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219" name="フローチャート: 判断 218"/>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220"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21" name="テキスト ボックス 2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22" name="テキスト ボックス 2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23" name="テキスト ボックス 2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24" name="テキスト ボックス 2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25" name="テキスト ボックス 2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xdr:rowOff>
    </xdr:from>
    <xdr:to>
      <xdr:col>50</xdr:col>
      <xdr:colOff>165100</xdr:colOff>
      <xdr:row>105</xdr:row>
      <xdr:rowOff>117475</xdr:rowOff>
    </xdr:to>
    <xdr:sp macro="" textlink="">
      <xdr:nvSpPr>
        <xdr:cNvPr id="226" name="楕円 225"/>
        <xdr:cNvSpPr/>
      </xdr:nvSpPr>
      <xdr:spPr>
        <a:xfrm>
          <a:off x="9588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134002</xdr:rowOff>
    </xdr:from>
    <xdr:ext cx="469744" cy="259045"/>
    <xdr:sp macro="" textlink="">
      <xdr:nvSpPr>
        <xdr:cNvPr id="227" name="n_1mainValue【市民会館】&#10;一人当たり面積"/>
        <xdr:cNvSpPr txBox="1"/>
      </xdr:nvSpPr>
      <xdr:spPr>
        <a:xfrm>
          <a:off x="93917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28" name="正方形/長方形 2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29" name="正方形/長方形 2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0" name="正方形/長方形 2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1" name="正方形/長方形 2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2" name="正方形/長方形 2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3" name="正方形/長方形 2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4" name="正方形/長方形 2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5" name="正方形/長方形 2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6" name="テキスト ボックス 2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7" name="直線コネクタ 2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8" name="テキスト ボックス 23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9" name="直線コネクタ 23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0" name="テキスト ボックス 23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1" name="直線コネクタ 24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2" name="テキスト ボックス 24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3" name="直線コネクタ 24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4" name="テキスト ボックス 24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5" name="直線コネクタ 24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6" name="テキスト ボックス 24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7" name="直線コネクタ 24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8" name="テキスト ボックス 24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9" name="直線コネクタ 24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0" name="テキスト ボックス 24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252" name="直線コネクタ 251"/>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253"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254" name="直線コネクタ 253"/>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255"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256" name="直線コネクタ 255"/>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257"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258" name="フローチャート: 判断 257"/>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259" name="フローチャート: 判断 258"/>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260" name="n_1ave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261" name="フローチャート: 判断 260"/>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262"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268" name="楕円 267"/>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80027</xdr:rowOff>
    </xdr:from>
    <xdr:ext cx="405111" cy="259045"/>
    <xdr:sp macro="" textlink="">
      <xdr:nvSpPr>
        <xdr:cNvPr id="269" name="n_1mainValue【一般廃棄物処理施設】&#10;有形固定資産減価償却率"/>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0" name="正方形/長方形 2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1" name="正方形/長方形 2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2" name="正方形/長方形 2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3" name="正方形/長方形 2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4" name="正方形/長方形 2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5" name="正方形/長方形 2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6" name="正方形/長方形 2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7" name="正方形/長方形 2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8" name="テキスト ボックス 2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79" name="直線コネクタ 2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0" name="直線コネクタ 2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1" name="テキスト ボックス 28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2" name="直線コネクタ 2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3" name="テキスト ボックス 28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4" name="直線コネクタ 2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5" name="テキスト ボックス 28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6" name="直線コネクタ 2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87" name="テキスト ボックス 28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88" name="直線コネクタ 2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89" name="テキスト ボックス 28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291" name="直線コネクタ 29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29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293" name="直線コネクタ 29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29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295" name="直線コネクタ 29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29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297" name="フローチャート: 判断 29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298" name="フローチャート: 判断 29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158843</xdr:rowOff>
    </xdr:from>
    <xdr:ext cx="599010" cy="259045"/>
    <xdr:sp macro="" textlink="">
      <xdr:nvSpPr>
        <xdr:cNvPr id="299" name="n_1aveValue【一般廃棄物処理施設】&#10;一人当たり有形固定資産（償却資産）額"/>
        <xdr:cNvSpPr txBox="1"/>
      </xdr:nvSpPr>
      <xdr:spPr>
        <a:xfrm>
          <a:off x="21011095" y="68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300" name="フローチャート: 判断 299"/>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301"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2" name="テキスト ボックス 3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3" name="テキスト ボックス 3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4" name="テキスト ボックス 3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5" name="テキスト ボックス 3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6" name="テキスト ボックス 3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33353</xdr:rowOff>
    </xdr:from>
    <xdr:to>
      <xdr:col>112</xdr:col>
      <xdr:colOff>38100</xdr:colOff>
      <xdr:row>36</xdr:row>
      <xdr:rowOff>134953</xdr:rowOff>
    </xdr:to>
    <xdr:sp macro="" textlink="">
      <xdr:nvSpPr>
        <xdr:cNvPr id="307" name="楕円 306"/>
        <xdr:cNvSpPr/>
      </xdr:nvSpPr>
      <xdr:spPr>
        <a:xfrm>
          <a:off x="21272500" y="62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34</xdr:row>
      <xdr:rowOff>151480</xdr:rowOff>
    </xdr:from>
    <xdr:ext cx="599010" cy="259045"/>
    <xdr:sp macro="" textlink="">
      <xdr:nvSpPr>
        <xdr:cNvPr id="308" name="n_1mainValue【一般廃棄物処理施設】&#10;一人当たり有形固定資産（償却資産）額"/>
        <xdr:cNvSpPr txBox="1"/>
      </xdr:nvSpPr>
      <xdr:spPr>
        <a:xfrm>
          <a:off x="21011095" y="59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19" name="テキスト ボックス 31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0" name="直線コネクタ 3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1" name="テキスト ボックス 32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2" name="直線コネクタ 3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3" name="テキスト ボックス 3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4" name="直線コネクタ 3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5" name="テキスト ボックス 3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6" name="直線コネクタ 3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7" name="テキスト ボックス 3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8" name="直線コネクタ 3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29" name="テキスト ボックス 32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1" name="テキスト ボックス 3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333" name="直線コネクタ 332"/>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334" name="【保健センター・保健所】&#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335" name="直線コネクタ 3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36"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37" name="直線コネクタ 33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338" name="【保健センター・保健所】&#10;有形固定資産減価償却率平均値テキスト"/>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39" name="フローチャート: 判断 338"/>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340" name="フローチャート: 判断 339"/>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57167</xdr:rowOff>
    </xdr:from>
    <xdr:ext cx="405111" cy="259045"/>
    <xdr:sp macro="" textlink="">
      <xdr:nvSpPr>
        <xdr:cNvPr id="341" name="n_1aveValue【保健センター・保健所】&#10;有形固定資産減価償却率"/>
        <xdr:cNvSpPr txBox="1"/>
      </xdr:nvSpPr>
      <xdr:spPr>
        <a:xfrm>
          <a:off x="15266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42" name="フローチャート: 判断 341"/>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43"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4" name="テキスト ボックス 3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349" name="楕円 348"/>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132097</xdr:rowOff>
    </xdr:from>
    <xdr:ext cx="405111" cy="259045"/>
    <xdr:sp macro="" textlink="">
      <xdr:nvSpPr>
        <xdr:cNvPr id="350" name="n_1mainValue【保健センター・保健所】&#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1" name="正方形/長方形 3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2" name="正方形/長方形 3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3" name="正方形/長方形 3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4" name="正方形/長方形 3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5" name="正方形/長方形 3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6" name="正方形/長方形 3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7" name="正方形/長方形 3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8" name="正方形/長方形 3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9" name="テキスト ボックス 3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0" name="直線コネクタ 3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1" name="直線コネクタ 3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2" name="テキスト ボックス 3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3" name="直線コネクタ 3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64" name="テキスト ボックス 3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65" name="直線コネクタ 3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66" name="テキスト ボックス 3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7" name="直線コネクタ 3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8" name="テキスト ボックス 3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9" name="直線コネクタ 3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70" name="テキスト ボックス 3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374" name="直線コネクタ 373"/>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375"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376" name="直線コネクタ 375"/>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377"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378" name="直線コネクタ 377"/>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379" name="【保健センター・保健所】&#10;一人当たり面積平均値テキスト"/>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380" name="フローチャート: 判断 379"/>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381" name="フローチャート: 判断 380"/>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382" name="n_1aveValue【保健センター・保健所】&#10;一人当たり面積"/>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383" name="フローチャート: 判断 382"/>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109237</xdr:rowOff>
    </xdr:from>
    <xdr:ext cx="469744" cy="259045"/>
    <xdr:sp macro="" textlink="">
      <xdr:nvSpPr>
        <xdr:cNvPr id="384" name="n_2aveValue【保健センター・保健所】&#10;一人当たり面積"/>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390" name="楕円 389"/>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137177</xdr:rowOff>
    </xdr:from>
    <xdr:ext cx="469744" cy="259045"/>
    <xdr:sp macro="" textlink="">
      <xdr:nvSpPr>
        <xdr:cNvPr id="391" name="n_1mainValue【保健センター・保健所】&#10;一人当たり面積"/>
        <xdr:cNvSpPr txBox="1"/>
      </xdr:nvSpPr>
      <xdr:spPr>
        <a:xfrm>
          <a:off x="21075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17" name="直線コネクタ 416"/>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18"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19" name="直線コネクタ 418"/>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20"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21" name="直線コネクタ 420"/>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22"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23" name="フローチャート: 判断 422"/>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24" name="フローチャート: 判断 423"/>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25"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426" name="フローチャート: 判断 425"/>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427"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93436</xdr:rowOff>
    </xdr:from>
    <xdr:to>
      <xdr:col>81</xdr:col>
      <xdr:colOff>101600</xdr:colOff>
      <xdr:row>80</xdr:row>
      <xdr:rowOff>23586</xdr:rowOff>
    </xdr:to>
    <xdr:sp macro="" textlink="">
      <xdr:nvSpPr>
        <xdr:cNvPr id="433" name="楕円 432"/>
        <xdr:cNvSpPr/>
      </xdr:nvSpPr>
      <xdr:spPr>
        <a:xfrm>
          <a:off x="15430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40113</xdr:rowOff>
    </xdr:from>
    <xdr:ext cx="405111" cy="259045"/>
    <xdr:sp macro="" textlink="">
      <xdr:nvSpPr>
        <xdr:cNvPr id="434" name="n_1mainValue【消防施設】&#10;有形固定資産減価償却率"/>
        <xdr:cNvSpPr txBox="1"/>
      </xdr:nvSpPr>
      <xdr:spPr>
        <a:xfrm>
          <a:off x="152660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5" name="直線コネクタ 4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6" name="テキスト ボックス 4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47" name="直線コネクタ 4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48" name="テキスト ボックス 4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49" name="直線コネクタ 4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0" name="テキスト ボックス 4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1" name="直線コネクタ 4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2" name="テキスト ボックス 4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3" name="直線コネクタ 4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4" name="テキスト ボックス 4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5" name="直線コネクタ 4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6" name="テキスト ボックス 4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7" name="直線コネクタ 4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8" name="テキスト ボックス 4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60" name="直線コネクタ 45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6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62" name="直線コネクタ 46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6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64" name="直線コネクタ 46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465"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66" name="フローチャート: 判断 46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67" name="フローチャート: 判断 46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6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469" name="フローチャート: 判断 468"/>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470"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1" name="テキスト ボックス 4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2" name="テキスト ボックス 4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3" name="テキスト ボックス 4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4" name="テキスト ボックス 4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5" name="テキスト ボックス 4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127726</xdr:rowOff>
    </xdr:from>
    <xdr:to>
      <xdr:col>112</xdr:col>
      <xdr:colOff>38100</xdr:colOff>
      <xdr:row>85</xdr:row>
      <xdr:rowOff>57876</xdr:rowOff>
    </xdr:to>
    <xdr:sp macro="" textlink="">
      <xdr:nvSpPr>
        <xdr:cNvPr id="476" name="楕円 475"/>
        <xdr:cNvSpPr/>
      </xdr:nvSpPr>
      <xdr:spPr>
        <a:xfrm>
          <a:off x="21272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49003</xdr:rowOff>
    </xdr:from>
    <xdr:ext cx="469744" cy="259045"/>
    <xdr:sp macro="" textlink="">
      <xdr:nvSpPr>
        <xdr:cNvPr id="477" name="n_1mainValue【消防施設】&#10;一人当たり面積"/>
        <xdr:cNvSpPr txBox="1"/>
      </xdr:nvSpPr>
      <xdr:spPr>
        <a:xfrm>
          <a:off x="21075727" y="146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8" name="直線コネクタ 4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9" name="テキスト ボックス 4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0" name="直線コネクタ 4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1" name="テキスト ボックス 4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2" name="直線コネクタ 4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3" name="テキスト ボックス 4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4" name="直線コネクタ 4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5" name="テキスト ボックス 4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6" name="直線コネクタ 4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7" name="テキスト ボックス 4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8" name="直線コネクタ 4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9" name="テキスト ボックス 4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03" name="直線コネクタ 502"/>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4"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5" name="直線コネクタ 504"/>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06"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07" name="直線コネクタ 506"/>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08"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09" name="フローチャート: 判断 508"/>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10" name="フローチャート: 判断 509"/>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11"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512" name="フローチャート: 判断 51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513"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4" name="テキスト ボックス 5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164193</xdr:rowOff>
    </xdr:from>
    <xdr:to>
      <xdr:col>81</xdr:col>
      <xdr:colOff>101600</xdr:colOff>
      <xdr:row>102</xdr:row>
      <xdr:rowOff>94343</xdr:rowOff>
    </xdr:to>
    <xdr:sp macro="" textlink="">
      <xdr:nvSpPr>
        <xdr:cNvPr id="519" name="楕円 518"/>
        <xdr:cNvSpPr/>
      </xdr:nvSpPr>
      <xdr:spPr>
        <a:xfrm>
          <a:off x="15430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110870</xdr:rowOff>
    </xdr:from>
    <xdr:ext cx="405111" cy="259045"/>
    <xdr:sp macro="" textlink="">
      <xdr:nvSpPr>
        <xdr:cNvPr id="520" name="n_1mainValue【庁舎】&#10;有形固定資産減価償却率"/>
        <xdr:cNvSpPr txBox="1"/>
      </xdr:nvSpPr>
      <xdr:spPr>
        <a:xfrm>
          <a:off x="152660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9" name="テキスト ボックス 5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0" name="直線コネクタ 5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1" name="直線コネクタ 5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2" name="テキスト ボックス 5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3" name="直線コネクタ 5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4" name="テキスト ボックス 5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5" name="直線コネクタ 5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6" name="テキスト ボックス 5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7" name="直線コネクタ 5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8" name="テキスト ボックス 5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9" name="直線コネクタ 5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0" name="テキスト ボックス 5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1" name="直線コネクタ 5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2" name="テキスト ボックス 5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46" name="直線コネクタ 545"/>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47"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48" name="直線コネクタ 547"/>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49"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50" name="直線コネクタ 549"/>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51"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52" name="フローチャート: 判断 551"/>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53" name="フローチャート: 判断 552"/>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54"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555" name="フローチャート: 判断 554"/>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556"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59145</xdr:rowOff>
    </xdr:from>
    <xdr:to>
      <xdr:col>112</xdr:col>
      <xdr:colOff>38100</xdr:colOff>
      <xdr:row>106</xdr:row>
      <xdr:rowOff>160745</xdr:rowOff>
    </xdr:to>
    <xdr:sp macro="" textlink="">
      <xdr:nvSpPr>
        <xdr:cNvPr id="562" name="楕円 561"/>
        <xdr:cNvSpPr/>
      </xdr:nvSpPr>
      <xdr:spPr>
        <a:xfrm>
          <a:off x="21272500" y="18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5822</xdr:rowOff>
    </xdr:from>
    <xdr:ext cx="469744" cy="259045"/>
    <xdr:sp macro="" textlink="">
      <xdr:nvSpPr>
        <xdr:cNvPr id="563" name="n_1mainValue【庁舎】&#10;一人当たり面積"/>
        <xdr:cNvSpPr txBox="1"/>
      </xdr:nvSpPr>
      <xdr:spPr>
        <a:xfrm>
          <a:off x="21075727"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4" name="正方形/長方形 5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5" name="正方形/長方形 5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6" name="テキスト ボックス 5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ここの項目における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保健センター、消防施設、市民会館（総合センター）、庁舎である。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本町は合併町ということもあり、旧町時に建設した同様の施設を複数有しているため、今後策定される施設の個別計画を基に更新・統合する施設の選定を行う必要がある。</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保健センター、消防施設については優先順位を付け、年度ごとに改修・更新作業を行っていく。総合センターについては、今後の方針について検討し、それに基づいて更新作業を進めてまいりたい。</a:t>
          </a:r>
          <a:endParaRPr kumimoji="1" lang="en-US" altLang="ja-JP" sz="12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庁舎については、新庁舎建設が令和元年度に完成したことで更新が進んだが、それに併せて既存施設の除却を進める必要もあり、今後も検討を重ねて行きたい。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11595483</v>
      </c>
      <c r="BO4" s="410"/>
      <c r="BP4" s="410"/>
      <c r="BQ4" s="410"/>
      <c r="BR4" s="410"/>
      <c r="BS4" s="410"/>
      <c r="BT4" s="410"/>
      <c r="BU4" s="411"/>
      <c r="BV4" s="409">
        <v>11017806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11131073</v>
      </c>
      <c r="BO5" s="447"/>
      <c r="BP5" s="447"/>
      <c r="BQ5" s="447"/>
      <c r="BR5" s="447"/>
      <c r="BS5" s="447"/>
      <c r="BT5" s="447"/>
      <c r="BU5" s="448"/>
      <c r="BV5" s="446">
        <v>10512632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464410</v>
      </c>
      <c r="BO6" s="447"/>
      <c r="BP6" s="447"/>
      <c r="BQ6" s="447"/>
      <c r="BR6" s="447"/>
      <c r="BS6" s="447"/>
      <c r="BT6" s="447"/>
      <c r="BU6" s="448"/>
      <c r="BV6" s="446">
        <v>505174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94</v>
      </c>
      <c r="CU6" s="484"/>
      <c r="CV6" s="484"/>
      <c r="CW6" s="484"/>
      <c r="CX6" s="484"/>
      <c r="CY6" s="484"/>
      <c r="CZ6" s="484"/>
      <c r="DA6" s="485"/>
      <c r="DB6" s="483">
        <v>92.7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119806</v>
      </c>
      <c r="BO7" s="447"/>
      <c r="BP7" s="447"/>
      <c r="BQ7" s="447"/>
      <c r="BR7" s="447"/>
      <c r="BS7" s="447"/>
      <c r="BT7" s="447"/>
      <c r="BU7" s="448"/>
      <c r="BV7" s="446">
        <v>107909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6154894</v>
      </c>
      <c r="CU7" s="447"/>
      <c r="CV7" s="447"/>
      <c r="CW7" s="447"/>
      <c r="CX7" s="447"/>
      <c r="CY7" s="447"/>
      <c r="CZ7" s="447"/>
      <c r="DA7" s="448"/>
      <c r="DB7" s="446">
        <v>5966907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344604</v>
      </c>
      <c r="BO8" s="447"/>
      <c r="BP8" s="447"/>
      <c r="BQ8" s="447"/>
      <c r="BR8" s="447"/>
      <c r="BS8" s="447"/>
      <c r="BT8" s="447"/>
      <c r="BU8" s="448"/>
      <c r="BV8" s="446">
        <v>397265</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0.25</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12913</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96</v>
      </c>
      <c r="AV9" s="479"/>
      <c r="AW9" s="479"/>
      <c r="AX9" s="479"/>
      <c r="AY9" s="480" t="s">
        <v>111</v>
      </c>
      <c r="AZ9" s="481"/>
      <c r="BA9" s="481"/>
      <c r="BB9" s="481"/>
      <c r="BC9" s="481"/>
      <c r="BD9" s="481"/>
      <c r="BE9" s="481"/>
      <c r="BF9" s="481"/>
      <c r="BG9" s="481"/>
      <c r="BH9" s="481"/>
      <c r="BI9" s="481"/>
      <c r="BJ9" s="481"/>
      <c r="BK9" s="481"/>
      <c r="BL9" s="481"/>
      <c r="BM9" s="482"/>
      <c r="BN9" s="446">
        <v>-52661</v>
      </c>
      <c r="BO9" s="447"/>
      <c r="BP9" s="447"/>
      <c r="BQ9" s="447"/>
      <c r="BR9" s="447"/>
      <c r="BS9" s="447"/>
      <c r="BT9" s="447"/>
      <c r="BU9" s="448"/>
      <c r="BV9" s="446">
        <v>-71833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21.4</v>
      </c>
      <c r="CU9" s="444"/>
      <c r="CV9" s="444"/>
      <c r="CW9" s="444"/>
      <c r="CX9" s="444"/>
      <c r="CY9" s="444"/>
      <c r="CZ9" s="444"/>
      <c r="DA9" s="445"/>
      <c r="DB9" s="443">
        <v>21.2</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13589</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301132</v>
      </c>
      <c r="BO10" s="447"/>
      <c r="BP10" s="447"/>
      <c r="BQ10" s="447"/>
      <c r="BR10" s="447"/>
      <c r="BS10" s="447"/>
      <c r="BT10" s="447"/>
      <c r="BU10" s="448"/>
      <c r="BV10" s="446">
        <v>507397</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12792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115</v>
      </c>
      <c r="AV12" s="479"/>
      <c r="AW12" s="479"/>
      <c r="AX12" s="479"/>
      <c r="AY12" s="480" t="s">
        <v>130</v>
      </c>
      <c r="AZ12" s="481"/>
      <c r="BA12" s="481"/>
      <c r="BB12" s="481"/>
      <c r="BC12" s="481"/>
      <c r="BD12" s="481"/>
      <c r="BE12" s="481"/>
      <c r="BF12" s="481"/>
      <c r="BG12" s="481"/>
      <c r="BH12" s="481"/>
      <c r="BI12" s="481"/>
      <c r="BJ12" s="481"/>
      <c r="BK12" s="481"/>
      <c r="BL12" s="481"/>
      <c r="BM12" s="482"/>
      <c r="BN12" s="446">
        <v>69793</v>
      </c>
      <c r="BO12" s="447"/>
      <c r="BP12" s="447"/>
      <c r="BQ12" s="447"/>
      <c r="BR12" s="447"/>
      <c r="BS12" s="447"/>
      <c r="BT12" s="447"/>
      <c r="BU12" s="448"/>
      <c r="BV12" s="446">
        <v>48484</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12702</v>
      </c>
      <c r="S13" s="528"/>
      <c r="T13" s="528"/>
      <c r="U13" s="528"/>
      <c r="V13" s="529"/>
      <c r="W13" s="462" t="s">
        <v>135</v>
      </c>
      <c r="X13" s="463"/>
      <c r="Y13" s="463"/>
      <c r="Z13" s="463"/>
      <c r="AA13" s="463"/>
      <c r="AB13" s="453"/>
      <c r="AC13" s="497">
        <v>771</v>
      </c>
      <c r="AD13" s="498"/>
      <c r="AE13" s="498"/>
      <c r="AF13" s="498"/>
      <c r="AG13" s="537"/>
      <c r="AH13" s="497">
        <v>882</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178678</v>
      </c>
      <c r="BO13" s="447"/>
      <c r="BP13" s="447"/>
      <c r="BQ13" s="447"/>
      <c r="BR13" s="447"/>
      <c r="BS13" s="447"/>
      <c r="BT13" s="447"/>
      <c r="BU13" s="448"/>
      <c r="BV13" s="446">
        <v>387080</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13.8</v>
      </c>
      <c r="CU13" s="444"/>
      <c r="CV13" s="444"/>
      <c r="CW13" s="444"/>
      <c r="CX13" s="444"/>
      <c r="CY13" s="444"/>
      <c r="CZ13" s="444"/>
      <c r="DA13" s="445"/>
      <c r="DB13" s="443">
        <v>14.4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140</v>
      </c>
      <c r="M14" s="525"/>
      <c r="N14" s="525"/>
      <c r="O14" s="525"/>
      <c r="P14" s="525"/>
      <c r="Q14" s="526"/>
      <c r="R14" s="527">
        <v>12965</v>
      </c>
      <c r="S14" s="528"/>
      <c r="T14" s="528"/>
      <c r="U14" s="528"/>
      <c r="V14" s="529"/>
      <c r="W14" s="436"/>
      <c r="X14" s="437"/>
      <c r="Y14" s="437"/>
      <c r="Z14" s="437"/>
      <c r="AA14" s="437"/>
      <c r="AB14" s="426"/>
      <c r="AC14" s="530">
        <v>11.9</v>
      </c>
      <c r="AD14" s="531"/>
      <c r="AE14" s="531"/>
      <c r="AF14" s="531"/>
      <c r="AG14" s="532"/>
      <c r="AH14" s="530">
        <v>13.2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20.9</v>
      </c>
      <c r="CU14" s="542"/>
      <c r="CV14" s="542"/>
      <c r="CW14" s="542"/>
      <c r="CX14" s="542"/>
      <c r="CY14" s="542"/>
      <c r="CZ14" s="542"/>
      <c r="DA14" s="543"/>
      <c r="DB14" s="541">
        <v>33.4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134</v>
      </c>
      <c r="N15" s="535"/>
      <c r="O15" s="535"/>
      <c r="P15" s="535"/>
      <c r="Q15" s="536"/>
      <c r="R15" s="527">
        <v>12876</v>
      </c>
      <c r="S15" s="528"/>
      <c r="T15" s="528"/>
      <c r="U15" s="528"/>
      <c r="V15" s="529"/>
      <c r="W15" s="462" t="s">
        <v>142</v>
      </c>
      <c r="X15" s="463"/>
      <c r="Y15" s="463"/>
      <c r="Z15" s="463"/>
      <c r="AA15" s="463"/>
      <c r="AB15" s="453"/>
      <c r="AC15" s="497">
        <v>995</v>
      </c>
      <c r="AD15" s="498"/>
      <c r="AE15" s="498"/>
      <c r="AF15" s="498"/>
      <c r="AG15" s="537"/>
      <c r="AH15" s="497">
        <v>996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1308885</v>
      </c>
      <c r="BO15" s="410"/>
      <c r="BP15" s="410"/>
      <c r="BQ15" s="410"/>
      <c r="BR15" s="410"/>
      <c r="BS15" s="410"/>
      <c r="BT15" s="410"/>
      <c r="BU15" s="411"/>
      <c r="BV15" s="409">
        <v>1280130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15.4</v>
      </c>
      <c r="AD16" s="531"/>
      <c r="AE16" s="531"/>
      <c r="AF16" s="531"/>
      <c r="AG16" s="532"/>
      <c r="AH16" s="530">
        <v>15</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5314144</v>
      </c>
      <c r="BO16" s="447"/>
      <c r="BP16" s="447"/>
      <c r="BQ16" s="447"/>
      <c r="BR16" s="447"/>
      <c r="BS16" s="447"/>
      <c r="BT16" s="447"/>
      <c r="BU16" s="448"/>
      <c r="BV16" s="446">
        <v>5064356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4712</v>
      </c>
      <c r="AD17" s="498"/>
      <c r="AE17" s="498"/>
      <c r="AF17" s="498"/>
      <c r="AG17" s="537"/>
      <c r="AH17" s="497">
        <v>4779</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1657306</v>
      </c>
      <c r="BO17" s="447"/>
      <c r="BP17" s="447"/>
      <c r="BQ17" s="447"/>
      <c r="BR17" s="447"/>
      <c r="BS17" s="447"/>
      <c r="BT17" s="447"/>
      <c r="BU17" s="448"/>
      <c r="BV17" s="446">
        <v>1616256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540.48</v>
      </c>
      <c r="M18" s="559"/>
      <c r="N18" s="559"/>
      <c r="O18" s="559"/>
      <c r="P18" s="559"/>
      <c r="Q18" s="559"/>
      <c r="R18" s="560"/>
      <c r="S18" s="560"/>
      <c r="T18" s="560"/>
      <c r="U18" s="560"/>
      <c r="V18" s="561"/>
      <c r="W18" s="464"/>
      <c r="X18" s="465"/>
      <c r="Y18" s="465"/>
      <c r="Z18" s="465"/>
      <c r="AA18" s="465"/>
      <c r="AB18" s="456"/>
      <c r="AC18" s="562">
        <v>72.7</v>
      </c>
      <c r="AD18" s="563"/>
      <c r="AE18" s="563"/>
      <c r="AF18" s="563"/>
      <c r="AG18" s="564"/>
      <c r="AH18" s="562">
        <v>71.8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5628311</v>
      </c>
      <c r="BO18" s="447"/>
      <c r="BP18" s="447"/>
      <c r="BQ18" s="447"/>
      <c r="BR18" s="447"/>
      <c r="BS18" s="447"/>
      <c r="BT18" s="447"/>
      <c r="BU18" s="448"/>
      <c r="BV18" s="446">
        <v>5419936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7213983</v>
      </c>
      <c r="BO19" s="447"/>
      <c r="BP19" s="447"/>
      <c r="BQ19" s="447"/>
      <c r="BR19" s="447"/>
      <c r="BS19" s="447"/>
      <c r="BT19" s="447"/>
      <c r="BU19" s="448"/>
      <c r="BV19" s="446">
        <v>7316965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6133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12213261</v>
      </c>
      <c r="BO23" s="447"/>
      <c r="BP23" s="447"/>
      <c r="BQ23" s="447"/>
      <c r="BR23" s="447"/>
      <c r="BS23" s="447"/>
      <c r="BT23" s="447"/>
      <c r="BU23" s="448"/>
      <c r="BV23" s="446">
        <v>12158720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7610</v>
      </c>
      <c r="R24" s="498"/>
      <c r="S24" s="498"/>
      <c r="T24" s="498"/>
      <c r="U24" s="498"/>
      <c r="V24" s="537"/>
      <c r="W24" s="596"/>
      <c r="X24" s="584"/>
      <c r="Y24" s="585"/>
      <c r="Z24" s="496" t="s">
        <v>166</v>
      </c>
      <c r="AA24" s="476"/>
      <c r="AB24" s="476"/>
      <c r="AC24" s="476"/>
      <c r="AD24" s="476"/>
      <c r="AE24" s="476"/>
      <c r="AF24" s="476"/>
      <c r="AG24" s="477"/>
      <c r="AH24" s="497">
        <v>148</v>
      </c>
      <c r="AI24" s="498"/>
      <c r="AJ24" s="498"/>
      <c r="AK24" s="498"/>
      <c r="AL24" s="537"/>
      <c r="AM24" s="497">
        <v>447404</v>
      </c>
      <c r="AN24" s="498"/>
      <c r="AO24" s="498"/>
      <c r="AP24" s="498"/>
      <c r="AQ24" s="498"/>
      <c r="AR24" s="537"/>
      <c r="AS24" s="497">
        <v>3023</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8919086</v>
      </c>
      <c r="BO24" s="447"/>
      <c r="BP24" s="447"/>
      <c r="BQ24" s="447"/>
      <c r="BR24" s="447"/>
      <c r="BS24" s="447"/>
      <c r="BT24" s="447"/>
      <c r="BU24" s="448"/>
      <c r="BV24" s="446">
        <v>8525455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6000</v>
      </c>
      <c r="R25" s="498"/>
      <c r="S25" s="498"/>
      <c r="T25" s="498"/>
      <c r="U25" s="498"/>
      <c r="V25" s="537"/>
      <c r="W25" s="596"/>
      <c r="X25" s="584"/>
      <c r="Y25" s="585"/>
      <c r="Z25" s="496" t="s">
        <v>169</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738712</v>
      </c>
      <c r="BO25" s="410"/>
      <c r="BP25" s="410"/>
      <c r="BQ25" s="410"/>
      <c r="BR25" s="410"/>
      <c r="BS25" s="410"/>
      <c r="BT25" s="410"/>
      <c r="BU25" s="411"/>
      <c r="BV25" s="409">
        <v>941089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5670</v>
      </c>
      <c r="R26" s="498"/>
      <c r="S26" s="498"/>
      <c r="T26" s="498"/>
      <c r="U26" s="498"/>
      <c r="V26" s="537"/>
      <c r="W26" s="596"/>
      <c r="X26" s="584"/>
      <c r="Y26" s="585"/>
      <c r="Z26" s="496" t="s">
        <v>172</v>
      </c>
      <c r="AA26" s="606"/>
      <c r="AB26" s="606"/>
      <c r="AC26" s="606"/>
      <c r="AD26" s="606"/>
      <c r="AE26" s="606"/>
      <c r="AF26" s="606"/>
      <c r="AG26" s="607"/>
      <c r="AH26" s="497">
        <v>2</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175</v>
      </c>
      <c r="F27" s="476"/>
      <c r="G27" s="476"/>
      <c r="H27" s="476"/>
      <c r="I27" s="476"/>
      <c r="J27" s="476"/>
      <c r="K27" s="477"/>
      <c r="L27" s="497">
        <v>1</v>
      </c>
      <c r="M27" s="498"/>
      <c r="N27" s="498"/>
      <c r="O27" s="498"/>
      <c r="P27" s="537"/>
      <c r="Q27" s="497">
        <v>3040</v>
      </c>
      <c r="R27" s="498"/>
      <c r="S27" s="498"/>
      <c r="T27" s="498"/>
      <c r="U27" s="498"/>
      <c r="V27" s="537"/>
      <c r="W27" s="596"/>
      <c r="X27" s="584"/>
      <c r="Y27" s="585"/>
      <c r="Z27" s="496" t="s">
        <v>176</v>
      </c>
      <c r="AA27" s="476"/>
      <c r="AB27" s="476"/>
      <c r="AC27" s="476"/>
      <c r="AD27" s="476"/>
      <c r="AE27" s="476"/>
      <c r="AF27" s="476"/>
      <c r="AG27" s="477"/>
      <c r="AH27" s="497">
        <v>5</v>
      </c>
      <c r="AI27" s="498"/>
      <c r="AJ27" s="498"/>
      <c r="AK27" s="498"/>
      <c r="AL27" s="537"/>
      <c r="AM27" s="497">
        <v>20839</v>
      </c>
      <c r="AN27" s="498"/>
      <c r="AO27" s="498"/>
      <c r="AP27" s="498"/>
      <c r="AQ27" s="498"/>
      <c r="AR27" s="537"/>
      <c r="AS27" s="497">
        <v>4168</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136211</v>
      </c>
      <c r="BO27" s="620"/>
      <c r="BP27" s="620"/>
      <c r="BQ27" s="620"/>
      <c r="BR27" s="620"/>
      <c r="BS27" s="620"/>
      <c r="BT27" s="620"/>
      <c r="BU27" s="621"/>
      <c r="BV27" s="619">
        <v>136210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178</v>
      </c>
      <c r="F28" s="476"/>
      <c r="G28" s="476"/>
      <c r="H28" s="476"/>
      <c r="I28" s="476"/>
      <c r="J28" s="476"/>
      <c r="K28" s="477"/>
      <c r="L28" s="497">
        <v>1</v>
      </c>
      <c r="M28" s="498"/>
      <c r="N28" s="498"/>
      <c r="O28" s="498"/>
      <c r="P28" s="537"/>
      <c r="Q28" s="497">
        <v>2510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133</v>
      </c>
      <c r="AN28" s="498"/>
      <c r="AO28" s="498"/>
      <c r="AP28" s="498"/>
      <c r="AQ28" s="498"/>
      <c r="AR28" s="537"/>
      <c r="AS28" s="497" t="s">
        <v>133</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2276469</v>
      </c>
      <c r="BO28" s="410"/>
      <c r="BP28" s="410"/>
      <c r="BQ28" s="410"/>
      <c r="BR28" s="410"/>
      <c r="BS28" s="410"/>
      <c r="BT28" s="410"/>
      <c r="BU28" s="411"/>
      <c r="BV28" s="409">
        <v>2045130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181</v>
      </c>
      <c r="F29" s="476"/>
      <c r="G29" s="476"/>
      <c r="H29" s="476"/>
      <c r="I29" s="476"/>
      <c r="J29" s="476"/>
      <c r="K29" s="477"/>
      <c r="L29" s="497">
        <v>14</v>
      </c>
      <c r="M29" s="498"/>
      <c r="N29" s="498"/>
      <c r="O29" s="498"/>
      <c r="P29" s="537"/>
      <c r="Q29" s="497">
        <v>2280</v>
      </c>
      <c r="R29" s="498"/>
      <c r="S29" s="498"/>
      <c r="T29" s="498"/>
      <c r="U29" s="498"/>
      <c r="V29" s="537"/>
      <c r="W29" s="597"/>
      <c r="X29" s="598"/>
      <c r="Y29" s="599"/>
      <c r="Z29" s="496" t="s">
        <v>182</v>
      </c>
      <c r="AA29" s="476"/>
      <c r="AB29" s="476"/>
      <c r="AC29" s="476"/>
      <c r="AD29" s="476"/>
      <c r="AE29" s="476"/>
      <c r="AF29" s="476"/>
      <c r="AG29" s="477"/>
      <c r="AH29" s="497">
        <v>153</v>
      </c>
      <c r="AI29" s="498"/>
      <c r="AJ29" s="498"/>
      <c r="AK29" s="498"/>
      <c r="AL29" s="537"/>
      <c r="AM29" s="497">
        <v>468243</v>
      </c>
      <c r="AN29" s="498"/>
      <c r="AO29" s="498"/>
      <c r="AP29" s="498"/>
      <c r="AQ29" s="498"/>
      <c r="AR29" s="537"/>
      <c r="AS29" s="497">
        <v>3060</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294800</v>
      </c>
      <c r="BO29" s="447"/>
      <c r="BP29" s="447"/>
      <c r="BQ29" s="447"/>
      <c r="BR29" s="447"/>
      <c r="BS29" s="447"/>
      <c r="BT29" s="447"/>
      <c r="BU29" s="448"/>
      <c r="BV29" s="446">
        <v>243149</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97.1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1240390</v>
      </c>
      <c r="BO30" s="620"/>
      <c r="BP30" s="620"/>
      <c r="BQ30" s="620"/>
      <c r="BR30" s="620"/>
      <c r="BS30" s="620"/>
      <c r="BT30" s="620"/>
      <c r="BU30" s="621"/>
      <c r="BV30" s="619">
        <v>984294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屋久島町国民健康保険事業特別会計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屋久島町簡易水道事業特別会計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熊毛地区消防組合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屋久島森林組合</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屋久島町診療所事業特別会計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屋久島町介護保険事業特別会計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屋久島町農業集落排水事業特別会計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鹿児島県市町村総合事務組合　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屋久島町後期高齢者医療事業特別会計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IF('各会計、関係団体の財政状況及び健全化判断比率'!B33="","",'各会計、関係団体の財政状況及び健全化判断比率'!B33)</f>
        <v>屋久島町船舶事業特別会計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鹿児島県後期高齢者医療広域連合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鹿児島県後期高齢者医療広域連合　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vto7S8CcgU4Pw9glT3CH0AV/3vCS9XF59Lt1y7MlCJlLSVJc8tYcTvw4blb76MSVsbmgE0flQTYFxmRleoN0w==" saltValue="sFiXMkrXEa+UehKU7Fv96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1303631</v>
      </c>
      <c r="S5" s="649"/>
      <c r="T5" s="649"/>
      <c r="U5" s="649"/>
      <c r="V5" s="649"/>
      <c r="W5" s="649"/>
      <c r="X5" s="649"/>
      <c r="Y5" s="650"/>
      <c r="Z5" s="651">
        <v>11.2</v>
      </c>
      <c r="AA5" s="651"/>
      <c r="AB5" s="651"/>
      <c r="AC5" s="651"/>
      <c r="AD5" s="652">
        <v>1303631</v>
      </c>
      <c r="AE5" s="652"/>
      <c r="AF5" s="652"/>
      <c r="AG5" s="652"/>
      <c r="AH5" s="652"/>
      <c r="AI5" s="652"/>
      <c r="AJ5" s="652"/>
      <c r="AK5" s="652"/>
      <c r="AL5" s="653">
        <v>21.8</v>
      </c>
      <c r="AM5" s="654"/>
      <c r="AN5" s="654"/>
      <c r="AO5" s="655"/>
      <c r="AP5" s="645" t="s">
        <v>221</v>
      </c>
      <c r="AQ5" s="646"/>
      <c r="AR5" s="646"/>
      <c r="AS5" s="646"/>
      <c r="AT5" s="646"/>
      <c r="AU5" s="646"/>
      <c r="AV5" s="646"/>
      <c r="AW5" s="646"/>
      <c r="AX5" s="646"/>
      <c r="AY5" s="646"/>
      <c r="AZ5" s="646"/>
      <c r="BA5" s="646"/>
      <c r="BB5" s="646"/>
      <c r="BC5" s="646"/>
      <c r="BD5" s="646"/>
      <c r="BE5" s="646"/>
      <c r="BF5" s="647"/>
      <c r="BG5" s="659">
        <v>1293808</v>
      </c>
      <c r="BH5" s="660"/>
      <c r="BI5" s="660"/>
      <c r="BJ5" s="660"/>
      <c r="BK5" s="660"/>
      <c r="BL5" s="660"/>
      <c r="BM5" s="660"/>
      <c r="BN5" s="661"/>
      <c r="BO5" s="662">
        <v>99.2</v>
      </c>
      <c r="BP5" s="662"/>
      <c r="BQ5" s="662"/>
      <c r="BR5" s="662"/>
      <c r="BS5" s="663" t="s">
        <v>132</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76122</v>
      </c>
      <c r="S6" s="660"/>
      <c r="T6" s="660"/>
      <c r="U6" s="660"/>
      <c r="V6" s="660"/>
      <c r="W6" s="660"/>
      <c r="X6" s="660"/>
      <c r="Y6" s="661"/>
      <c r="Z6" s="662">
        <v>0.7</v>
      </c>
      <c r="AA6" s="662"/>
      <c r="AB6" s="662"/>
      <c r="AC6" s="662"/>
      <c r="AD6" s="663">
        <v>76122</v>
      </c>
      <c r="AE6" s="663"/>
      <c r="AF6" s="663"/>
      <c r="AG6" s="663"/>
      <c r="AH6" s="663"/>
      <c r="AI6" s="663"/>
      <c r="AJ6" s="663"/>
      <c r="AK6" s="663"/>
      <c r="AL6" s="664">
        <v>1.3</v>
      </c>
      <c r="AM6" s="665"/>
      <c r="AN6" s="665"/>
      <c r="AO6" s="666"/>
      <c r="AP6" s="656" t="s">
        <v>226</v>
      </c>
      <c r="AQ6" s="657"/>
      <c r="AR6" s="657"/>
      <c r="AS6" s="657"/>
      <c r="AT6" s="657"/>
      <c r="AU6" s="657"/>
      <c r="AV6" s="657"/>
      <c r="AW6" s="657"/>
      <c r="AX6" s="657"/>
      <c r="AY6" s="657"/>
      <c r="AZ6" s="657"/>
      <c r="BA6" s="657"/>
      <c r="BB6" s="657"/>
      <c r="BC6" s="657"/>
      <c r="BD6" s="657"/>
      <c r="BE6" s="657"/>
      <c r="BF6" s="658"/>
      <c r="BG6" s="659">
        <v>1293808</v>
      </c>
      <c r="BH6" s="660"/>
      <c r="BI6" s="660"/>
      <c r="BJ6" s="660"/>
      <c r="BK6" s="660"/>
      <c r="BL6" s="660"/>
      <c r="BM6" s="660"/>
      <c r="BN6" s="661"/>
      <c r="BO6" s="662">
        <v>99.2</v>
      </c>
      <c r="BP6" s="662"/>
      <c r="BQ6" s="662"/>
      <c r="BR6" s="662"/>
      <c r="BS6" s="663" t="s">
        <v>227</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99980</v>
      </c>
      <c r="CS6" s="660"/>
      <c r="CT6" s="660"/>
      <c r="CU6" s="660"/>
      <c r="CV6" s="660"/>
      <c r="CW6" s="660"/>
      <c r="CX6" s="660"/>
      <c r="CY6" s="661"/>
      <c r="CZ6" s="653">
        <v>0.9</v>
      </c>
      <c r="DA6" s="654"/>
      <c r="DB6" s="654"/>
      <c r="DC6" s="673"/>
      <c r="DD6" s="668" t="s">
        <v>227</v>
      </c>
      <c r="DE6" s="660"/>
      <c r="DF6" s="660"/>
      <c r="DG6" s="660"/>
      <c r="DH6" s="660"/>
      <c r="DI6" s="660"/>
      <c r="DJ6" s="660"/>
      <c r="DK6" s="660"/>
      <c r="DL6" s="660"/>
      <c r="DM6" s="660"/>
      <c r="DN6" s="660"/>
      <c r="DO6" s="660"/>
      <c r="DP6" s="661"/>
      <c r="DQ6" s="668">
        <v>99980</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1905</v>
      </c>
      <c r="S7" s="660"/>
      <c r="T7" s="660"/>
      <c r="U7" s="660"/>
      <c r="V7" s="660"/>
      <c r="W7" s="660"/>
      <c r="X7" s="660"/>
      <c r="Y7" s="661"/>
      <c r="Z7" s="662">
        <v>0</v>
      </c>
      <c r="AA7" s="662"/>
      <c r="AB7" s="662"/>
      <c r="AC7" s="662"/>
      <c r="AD7" s="663">
        <v>1905</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451083</v>
      </c>
      <c r="BH7" s="660"/>
      <c r="BI7" s="660"/>
      <c r="BJ7" s="660"/>
      <c r="BK7" s="660"/>
      <c r="BL7" s="660"/>
      <c r="BM7" s="660"/>
      <c r="BN7" s="661"/>
      <c r="BO7" s="662">
        <v>34.6</v>
      </c>
      <c r="BP7" s="662"/>
      <c r="BQ7" s="662"/>
      <c r="BR7" s="662"/>
      <c r="BS7" s="663" t="s">
        <v>231</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2513906</v>
      </c>
      <c r="CS7" s="660"/>
      <c r="CT7" s="660"/>
      <c r="CU7" s="660"/>
      <c r="CV7" s="660"/>
      <c r="CW7" s="660"/>
      <c r="CX7" s="660"/>
      <c r="CY7" s="661"/>
      <c r="CZ7" s="662">
        <v>22.6</v>
      </c>
      <c r="DA7" s="662"/>
      <c r="DB7" s="662"/>
      <c r="DC7" s="662"/>
      <c r="DD7" s="668">
        <v>646394</v>
      </c>
      <c r="DE7" s="660"/>
      <c r="DF7" s="660"/>
      <c r="DG7" s="660"/>
      <c r="DH7" s="660"/>
      <c r="DI7" s="660"/>
      <c r="DJ7" s="660"/>
      <c r="DK7" s="660"/>
      <c r="DL7" s="660"/>
      <c r="DM7" s="660"/>
      <c r="DN7" s="660"/>
      <c r="DO7" s="660"/>
      <c r="DP7" s="661"/>
      <c r="DQ7" s="668">
        <v>1503963</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2288</v>
      </c>
      <c r="S8" s="660"/>
      <c r="T8" s="660"/>
      <c r="U8" s="660"/>
      <c r="V8" s="660"/>
      <c r="W8" s="660"/>
      <c r="X8" s="660"/>
      <c r="Y8" s="661"/>
      <c r="Z8" s="662">
        <v>0</v>
      </c>
      <c r="AA8" s="662"/>
      <c r="AB8" s="662"/>
      <c r="AC8" s="662"/>
      <c r="AD8" s="663">
        <v>2288</v>
      </c>
      <c r="AE8" s="663"/>
      <c r="AF8" s="663"/>
      <c r="AG8" s="663"/>
      <c r="AH8" s="663"/>
      <c r="AI8" s="663"/>
      <c r="AJ8" s="663"/>
      <c r="AK8" s="663"/>
      <c r="AL8" s="664">
        <v>0</v>
      </c>
      <c r="AM8" s="665"/>
      <c r="AN8" s="665"/>
      <c r="AO8" s="666"/>
      <c r="AP8" s="656" t="s">
        <v>234</v>
      </c>
      <c r="AQ8" s="657"/>
      <c r="AR8" s="657"/>
      <c r="AS8" s="657"/>
      <c r="AT8" s="657"/>
      <c r="AU8" s="657"/>
      <c r="AV8" s="657"/>
      <c r="AW8" s="657"/>
      <c r="AX8" s="657"/>
      <c r="AY8" s="657"/>
      <c r="AZ8" s="657"/>
      <c r="BA8" s="657"/>
      <c r="BB8" s="657"/>
      <c r="BC8" s="657"/>
      <c r="BD8" s="657"/>
      <c r="BE8" s="657"/>
      <c r="BF8" s="658"/>
      <c r="BG8" s="659">
        <v>18324</v>
      </c>
      <c r="BH8" s="660"/>
      <c r="BI8" s="660"/>
      <c r="BJ8" s="660"/>
      <c r="BK8" s="660"/>
      <c r="BL8" s="660"/>
      <c r="BM8" s="660"/>
      <c r="BN8" s="661"/>
      <c r="BO8" s="662">
        <v>1.4</v>
      </c>
      <c r="BP8" s="662"/>
      <c r="BQ8" s="662"/>
      <c r="BR8" s="662"/>
      <c r="BS8" s="668" t="s">
        <v>227</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2404704</v>
      </c>
      <c r="CS8" s="660"/>
      <c r="CT8" s="660"/>
      <c r="CU8" s="660"/>
      <c r="CV8" s="660"/>
      <c r="CW8" s="660"/>
      <c r="CX8" s="660"/>
      <c r="CY8" s="661"/>
      <c r="CZ8" s="662">
        <v>21.6</v>
      </c>
      <c r="DA8" s="662"/>
      <c r="DB8" s="662"/>
      <c r="DC8" s="662"/>
      <c r="DD8" s="668">
        <v>184</v>
      </c>
      <c r="DE8" s="660"/>
      <c r="DF8" s="660"/>
      <c r="DG8" s="660"/>
      <c r="DH8" s="660"/>
      <c r="DI8" s="660"/>
      <c r="DJ8" s="660"/>
      <c r="DK8" s="660"/>
      <c r="DL8" s="660"/>
      <c r="DM8" s="660"/>
      <c r="DN8" s="660"/>
      <c r="DO8" s="660"/>
      <c r="DP8" s="661"/>
      <c r="DQ8" s="668">
        <v>1120938</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2230</v>
      </c>
      <c r="S9" s="660"/>
      <c r="T9" s="660"/>
      <c r="U9" s="660"/>
      <c r="V9" s="660"/>
      <c r="W9" s="660"/>
      <c r="X9" s="660"/>
      <c r="Y9" s="661"/>
      <c r="Z9" s="662">
        <v>0</v>
      </c>
      <c r="AA9" s="662"/>
      <c r="AB9" s="662"/>
      <c r="AC9" s="662"/>
      <c r="AD9" s="663">
        <v>2230</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361179</v>
      </c>
      <c r="BH9" s="660"/>
      <c r="BI9" s="660"/>
      <c r="BJ9" s="660"/>
      <c r="BK9" s="660"/>
      <c r="BL9" s="660"/>
      <c r="BM9" s="660"/>
      <c r="BN9" s="661"/>
      <c r="BO9" s="662">
        <v>27.7</v>
      </c>
      <c r="BP9" s="662"/>
      <c r="BQ9" s="662"/>
      <c r="BR9" s="662"/>
      <c r="BS9" s="668" t="s">
        <v>231</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1279402</v>
      </c>
      <c r="CS9" s="660"/>
      <c r="CT9" s="660"/>
      <c r="CU9" s="660"/>
      <c r="CV9" s="660"/>
      <c r="CW9" s="660"/>
      <c r="CX9" s="660"/>
      <c r="CY9" s="661"/>
      <c r="CZ9" s="662">
        <v>11.5</v>
      </c>
      <c r="DA9" s="662"/>
      <c r="DB9" s="662"/>
      <c r="DC9" s="662"/>
      <c r="DD9" s="668">
        <v>92613</v>
      </c>
      <c r="DE9" s="660"/>
      <c r="DF9" s="660"/>
      <c r="DG9" s="660"/>
      <c r="DH9" s="660"/>
      <c r="DI9" s="660"/>
      <c r="DJ9" s="660"/>
      <c r="DK9" s="660"/>
      <c r="DL9" s="660"/>
      <c r="DM9" s="660"/>
      <c r="DN9" s="660"/>
      <c r="DO9" s="660"/>
      <c r="DP9" s="661"/>
      <c r="DQ9" s="668">
        <v>890893</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227</v>
      </c>
      <c r="AA10" s="662"/>
      <c r="AB10" s="662"/>
      <c r="AC10" s="662"/>
      <c r="AD10" s="663" t="s">
        <v>231</v>
      </c>
      <c r="AE10" s="663"/>
      <c r="AF10" s="663"/>
      <c r="AG10" s="663"/>
      <c r="AH10" s="663"/>
      <c r="AI10" s="663"/>
      <c r="AJ10" s="663"/>
      <c r="AK10" s="663"/>
      <c r="AL10" s="664" t="s">
        <v>227</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34763</v>
      </c>
      <c r="BH10" s="660"/>
      <c r="BI10" s="660"/>
      <c r="BJ10" s="660"/>
      <c r="BK10" s="660"/>
      <c r="BL10" s="660"/>
      <c r="BM10" s="660"/>
      <c r="BN10" s="661"/>
      <c r="BO10" s="662">
        <v>2.7</v>
      </c>
      <c r="BP10" s="662"/>
      <c r="BQ10" s="662"/>
      <c r="BR10" s="662"/>
      <c r="BS10" s="668" t="s">
        <v>231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16</v>
      </c>
      <c r="CS10" s="660"/>
      <c r="CT10" s="660"/>
      <c r="CU10" s="660"/>
      <c r="CV10" s="660"/>
      <c r="CW10" s="660"/>
      <c r="CX10" s="660"/>
      <c r="CY10" s="661"/>
      <c r="CZ10" s="662">
        <v>0</v>
      </c>
      <c r="DA10" s="662"/>
      <c r="DB10" s="662"/>
      <c r="DC10" s="662"/>
      <c r="DD10" s="668" t="s">
        <v>231</v>
      </c>
      <c r="DE10" s="660"/>
      <c r="DF10" s="660"/>
      <c r="DG10" s="660"/>
      <c r="DH10" s="660"/>
      <c r="DI10" s="660"/>
      <c r="DJ10" s="660"/>
      <c r="DK10" s="660"/>
      <c r="DL10" s="660"/>
      <c r="DM10" s="660"/>
      <c r="DN10" s="660"/>
      <c r="DO10" s="660"/>
      <c r="DP10" s="661"/>
      <c r="DQ10" s="668">
        <v>16</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227</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231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36817</v>
      </c>
      <c r="BH11" s="660"/>
      <c r="BI11" s="660"/>
      <c r="BJ11" s="660"/>
      <c r="BK11" s="660"/>
      <c r="BL11" s="660"/>
      <c r="BM11" s="660"/>
      <c r="BN11" s="661"/>
      <c r="BO11" s="662">
        <v>2.8</v>
      </c>
      <c r="BP11" s="662"/>
      <c r="BQ11" s="662"/>
      <c r="BR11" s="662"/>
      <c r="BS11" s="668" t="s">
        <v>227</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1044199</v>
      </c>
      <c r="CS11" s="660"/>
      <c r="CT11" s="660"/>
      <c r="CU11" s="660"/>
      <c r="CV11" s="660"/>
      <c r="CW11" s="660"/>
      <c r="CX11" s="660"/>
      <c r="CY11" s="661"/>
      <c r="CZ11" s="662">
        <v>9.4</v>
      </c>
      <c r="DA11" s="662"/>
      <c r="DB11" s="662"/>
      <c r="DC11" s="662"/>
      <c r="DD11" s="668">
        <v>514747</v>
      </c>
      <c r="DE11" s="660"/>
      <c r="DF11" s="660"/>
      <c r="DG11" s="660"/>
      <c r="DH11" s="660"/>
      <c r="DI11" s="660"/>
      <c r="DJ11" s="660"/>
      <c r="DK11" s="660"/>
      <c r="DL11" s="660"/>
      <c r="DM11" s="660"/>
      <c r="DN11" s="660"/>
      <c r="DO11" s="660"/>
      <c r="DP11" s="661"/>
      <c r="DQ11" s="668">
        <v>398769</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238672</v>
      </c>
      <c r="S12" s="660"/>
      <c r="T12" s="660"/>
      <c r="U12" s="660"/>
      <c r="V12" s="660"/>
      <c r="W12" s="660"/>
      <c r="X12" s="660"/>
      <c r="Y12" s="661"/>
      <c r="Z12" s="662">
        <v>2.1</v>
      </c>
      <c r="AA12" s="662"/>
      <c r="AB12" s="662"/>
      <c r="AC12" s="662"/>
      <c r="AD12" s="663">
        <v>238672</v>
      </c>
      <c r="AE12" s="663"/>
      <c r="AF12" s="663"/>
      <c r="AG12" s="663"/>
      <c r="AH12" s="663"/>
      <c r="AI12" s="663"/>
      <c r="AJ12" s="663"/>
      <c r="AK12" s="663"/>
      <c r="AL12" s="664">
        <v>4</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700269</v>
      </c>
      <c r="BH12" s="660"/>
      <c r="BI12" s="660"/>
      <c r="BJ12" s="660"/>
      <c r="BK12" s="660"/>
      <c r="BL12" s="660"/>
      <c r="BM12" s="660"/>
      <c r="BN12" s="661"/>
      <c r="BO12" s="662">
        <v>53.7</v>
      </c>
      <c r="BP12" s="662"/>
      <c r="BQ12" s="662"/>
      <c r="BR12" s="662"/>
      <c r="BS12" s="668" t="s">
        <v>227</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208437</v>
      </c>
      <c r="CS12" s="660"/>
      <c r="CT12" s="660"/>
      <c r="CU12" s="660"/>
      <c r="CV12" s="660"/>
      <c r="CW12" s="660"/>
      <c r="CX12" s="660"/>
      <c r="CY12" s="661"/>
      <c r="CZ12" s="662">
        <v>1.9</v>
      </c>
      <c r="DA12" s="662"/>
      <c r="DB12" s="662"/>
      <c r="DC12" s="662"/>
      <c r="DD12" s="668">
        <v>11622</v>
      </c>
      <c r="DE12" s="660"/>
      <c r="DF12" s="660"/>
      <c r="DG12" s="660"/>
      <c r="DH12" s="660"/>
      <c r="DI12" s="660"/>
      <c r="DJ12" s="660"/>
      <c r="DK12" s="660"/>
      <c r="DL12" s="660"/>
      <c r="DM12" s="660"/>
      <c r="DN12" s="660"/>
      <c r="DO12" s="660"/>
      <c r="DP12" s="661"/>
      <c r="DQ12" s="668">
        <v>125753</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231</v>
      </c>
      <c r="S13" s="660"/>
      <c r="T13" s="660"/>
      <c r="U13" s="660"/>
      <c r="V13" s="660"/>
      <c r="W13" s="660"/>
      <c r="X13" s="660"/>
      <c r="Y13" s="661"/>
      <c r="Z13" s="662" t="s">
        <v>231</v>
      </c>
      <c r="AA13" s="662"/>
      <c r="AB13" s="662"/>
      <c r="AC13" s="662"/>
      <c r="AD13" s="663" t="s">
        <v>227</v>
      </c>
      <c r="AE13" s="663"/>
      <c r="AF13" s="663"/>
      <c r="AG13" s="663"/>
      <c r="AH13" s="663"/>
      <c r="AI13" s="663"/>
      <c r="AJ13" s="663"/>
      <c r="AK13" s="663"/>
      <c r="AL13" s="664" t="s">
        <v>227</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638747</v>
      </c>
      <c r="BH13" s="660"/>
      <c r="BI13" s="660"/>
      <c r="BJ13" s="660"/>
      <c r="BK13" s="660"/>
      <c r="BL13" s="660"/>
      <c r="BM13" s="660"/>
      <c r="BN13" s="661"/>
      <c r="BO13" s="662">
        <v>49</v>
      </c>
      <c r="BP13" s="662"/>
      <c r="BQ13" s="662"/>
      <c r="BR13" s="662"/>
      <c r="BS13" s="668" t="s">
        <v>231</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346012</v>
      </c>
      <c r="CS13" s="660"/>
      <c r="CT13" s="660"/>
      <c r="CU13" s="660"/>
      <c r="CV13" s="660"/>
      <c r="CW13" s="660"/>
      <c r="CX13" s="660"/>
      <c r="CY13" s="661"/>
      <c r="CZ13" s="662">
        <v>3.1</v>
      </c>
      <c r="DA13" s="662"/>
      <c r="DB13" s="662"/>
      <c r="DC13" s="662"/>
      <c r="DD13" s="668">
        <v>191439</v>
      </c>
      <c r="DE13" s="660"/>
      <c r="DF13" s="660"/>
      <c r="DG13" s="660"/>
      <c r="DH13" s="660"/>
      <c r="DI13" s="660"/>
      <c r="DJ13" s="660"/>
      <c r="DK13" s="660"/>
      <c r="DL13" s="660"/>
      <c r="DM13" s="660"/>
      <c r="DN13" s="660"/>
      <c r="DO13" s="660"/>
      <c r="DP13" s="661"/>
      <c r="DQ13" s="668">
        <v>126160</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231</v>
      </c>
      <c r="S14" s="660"/>
      <c r="T14" s="660"/>
      <c r="U14" s="660"/>
      <c r="V14" s="660"/>
      <c r="W14" s="660"/>
      <c r="X14" s="660"/>
      <c r="Y14" s="661"/>
      <c r="Z14" s="662" t="s">
        <v>227</v>
      </c>
      <c r="AA14" s="662"/>
      <c r="AB14" s="662"/>
      <c r="AC14" s="662"/>
      <c r="AD14" s="663" t="s">
        <v>227</v>
      </c>
      <c r="AE14" s="663"/>
      <c r="AF14" s="663"/>
      <c r="AG14" s="663"/>
      <c r="AH14" s="663"/>
      <c r="AI14" s="663"/>
      <c r="AJ14" s="663"/>
      <c r="AK14" s="663"/>
      <c r="AL14" s="664" t="s">
        <v>231</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50286</v>
      </c>
      <c r="BH14" s="660"/>
      <c r="BI14" s="660"/>
      <c r="BJ14" s="660"/>
      <c r="BK14" s="660"/>
      <c r="BL14" s="660"/>
      <c r="BM14" s="660"/>
      <c r="BN14" s="661"/>
      <c r="BO14" s="662">
        <v>3.9</v>
      </c>
      <c r="BP14" s="662"/>
      <c r="BQ14" s="662"/>
      <c r="BR14" s="662"/>
      <c r="BS14" s="668" t="s">
        <v>227</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450810</v>
      </c>
      <c r="CS14" s="660"/>
      <c r="CT14" s="660"/>
      <c r="CU14" s="660"/>
      <c r="CV14" s="660"/>
      <c r="CW14" s="660"/>
      <c r="CX14" s="660"/>
      <c r="CY14" s="661"/>
      <c r="CZ14" s="662">
        <v>4.0999999999999996</v>
      </c>
      <c r="DA14" s="662"/>
      <c r="DB14" s="662"/>
      <c r="DC14" s="662"/>
      <c r="DD14" s="668">
        <v>71137</v>
      </c>
      <c r="DE14" s="660"/>
      <c r="DF14" s="660"/>
      <c r="DG14" s="660"/>
      <c r="DH14" s="660"/>
      <c r="DI14" s="660"/>
      <c r="DJ14" s="660"/>
      <c r="DK14" s="660"/>
      <c r="DL14" s="660"/>
      <c r="DM14" s="660"/>
      <c r="DN14" s="660"/>
      <c r="DO14" s="660"/>
      <c r="DP14" s="661"/>
      <c r="DQ14" s="668">
        <v>376611</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12839</v>
      </c>
      <c r="S15" s="660"/>
      <c r="T15" s="660"/>
      <c r="U15" s="660"/>
      <c r="V15" s="660"/>
      <c r="W15" s="660"/>
      <c r="X15" s="660"/>
      <c r="Y15" s="661"/>
      <c r="Z15" s="662">
        <v>0.1</v>
      </c>
      <c r="AA15" s="662"/>
      <c r="AB15" s="662"/>
      <c r="AC15" s="662"/>
      <c r="AD15" s="663">
        <v>12839</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92170</v>
      </c>
      <c r="BH15" s="660"/>
      <c r="BI15" s="660"/>
      <c r="BJ15" s="660"/>
      <c r="BK15" s="660"/>
      <c r="BL15" s="660"/>
      <c r="BM15" s="660"/>
      <c r="BN15" s="661"/>
      <c r="BO15" s="662">
        <v>7.1</v>
      </c>
      <c r="BP15" s="662"/>
      <c r="BQ15" s="662"/>
      <c r="BR15" s="662"/>
      <c r="BS15" s="668" t="s">
        <v>227</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1151871</v>
      </c>
      <c r="CS15" s="660"/>
      <c r="CT15" s="660"/>
      <c r="CU15" s="660"/>
      <c r="CV15" s="660"/>
      <c r="CW15" s="660"/>
      <c r="CX15" s="660"/>
      <c r="CY15" s="661"/>
      <c r="CZ15" s="662">
        <v>10.3</v>
      </c>
      <c r="DA15" s="662"/>
      <c r="DB15" s="662"/>
      <c r="DC15" s="662"/>
      <c r="DD15" s="668">
        <v>378248</v>
      </c>
      <c r="DE15" s="660"/>
      <c r="DF15" s="660"/>
      <c r="DG15" s="660"/>
      <c r="DH15" s="660"/>
      <c r="DI15" s="660"/>
      <c r="DJ15" s="660"/>
      <c r="DK15" s="660"/>
      <c r="DL15" s="660"/>
      <c r="DM15" s="660"/>
      <c r="DN15" s="660"/>
      <c r="DO15" s="660"/>
      <c r="DP15" s="661"/>
      <c r="DQ15" s="668">
        <v>612353</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227</v>
      </c>
      <c r="S16" s="660"/>
      <c r="T16" s="660"/>
      <c r="U16" s="660"/>
      <c r="V16" s="660"/>
      <c r="W16" s="660"/>
      <c r="X16" s="660"/>
      <c r="Y16" s="661"/>
      <c r="Z16" s="662" t="s">
        <v>227</v>
      </c>
      <c r="AA16" s="662"/>
      <c r="AB16" s="662"/>
      <c r="AC16" s="662"/>
      <c r="AD16" s="663" t="s">
        <v>231</v>
      </c>
      <c r="AE16" s="663"/>
      <c r="AF16" s="663"/>
      <c r="AG16" s="663"/>
      <c r="AH16" s="663"/>
      <c r="AI16" s="663"/>
      <c r="AJ16" s="663"/>
      <c r="AK16" s="663"/>
      <c r="AL16" s="664" t="s">
        <v>231</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227</v>
      </c>
      <c r="BH16" s="660"/>
      <c r="BI16" s="660"/>
      <c r="BJ16" s="660"/>
      <c r="BK16" s="660"/>
      <c r="BL16" s="660"/>
      <c r="BM16" s="660"/>
      <c r="BN16" s="661"/>
      <c r="BO16" s="662" t="s">
        <v>227</v>
      </c>
      <c r="BP16" s="662"/>
      <c r="BQ16" s="662"/>
      <c r="BR16" s="662"/>
      <c r="BS16" s="668" t="s">
        <v>227</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17912</v>
      </c>
      <c r="CS16" s="660"/>
      <c r="CT16" s="660"/>
      <c r="CU16" s="660"/>
      <c r="CV16" s="660"/>
      <c r="CW16" s="660"/>
      <c r="CX16" s="660"/>
      <c r="CY16" s="661"/>
      <c r="CZ16" s="662">
        <v>0.2</v>
      </c>
      <c r="DA16" s="662"/>
      <c r="DB16" s="662"/>
      <c r="DC16" s="662"/>
      <c r="DD16" s="668" t="s">
        <v>227</v>
      </c>
      <c r="DE16" s="660"/>
      <c r="DF16" s="660"/>
      <c r="DG16" s="660"/>
      <c r="DH16" s="660"/>
      <c r="DI16" s="660"/>
      <c r="DJ16" s="660"/>
      <c r="DK16" s="660"/>
      <c r="DL16" s="660"/>
      <c r="DM16" s="660"/>
      <c r="DN16" s="660"/>
      <c r="DO16" s="660"/>
      <c r="DP16" s="661"/>
      <c r="DQ16" s="668">
        <v>7536</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2185</v>
      </c>
      <c r="S17" s="660"/>
      <c r="T17" s="660"/>
      <c r="U17" s="660"/>
      <c r="V17" s="660"/>
      <c r="W17" s="660"/>
      <c r="X17" s="660"/>
      <c r="Y17" s="661"/>
      <c r="Z17" s="662">
        <v>0</v>
      </c>
      <c r="AA17" s="662"/>
      <c r="AB17" s="662"/>
      <c r="AC17" s="662"/>
      <c r="AD17" s="663">
        <v>2185</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227</v>
      </c>
      <c r="BH17" s="660"/>
      <c r="BI17" s="660"/>
      <c r="BJ17" s="660"/>
      <c r="BK17" s="660"/>
      <c r="BL17" s="660"/>
      <c r="BM17" s="660"/>
      <c r="BN17" s="661"/>
      <c r="BO17" s="662" t="s">
        <v>227</v>
      </c>
      <c r="BP17" s="662"/>
      <c r="BQ17" s="662"/>
      <c r="BR17" s="662"/>
      <c r="BS17" s="668" t="s">
        <v>231</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1606693</v>
      </c>
      <c r="CS17" s="660"/>
      <c r="CT17" s="660"/>
      <c r="CU17" s="660"/>
      <c r="CV17" s="660"/>
      <c r="CW17" s="660"/>
      <c r="CX17" s="660"/>
      <c r="CY17" s="661"/>
      <c r="CZ17" s="662">
        <v>14.4</v>
      </c>
      <c r="DA17" s="662"/>
      <c r="DB17" s="662"/>
      <c r="DC17" s="662"/>
      <c r="DD17" s="668" t="s">
        <v>231</v>
      </c>
      <c r="DE17" s="660"/>
      <c r="DF17" s="660"/>
      <c r="DG17" s="660"/>
      <c r="DH17" s="660"/>
      <c r="DI17" s="660"/>
      <c r="DJ17" s="660"/>
      <c r="DK17" s="660"/>
      <c r="DL17" s="660"/>
      <c r="DM17" s="660"/>
      <c r="DN17" s="660"/>
      <c r="DO17" s="660"/>
      <c r="DP17" s="661"/>
      <c r="DQ17" s="668">
        <v>1546905</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4623303</v>
      </c>
      <c r="S18" s="660"/>
      <c r="T18" s="660"/>
      <c r="U18" s="660"/>
      <c r="V18" s="660"/>
      <c r="W18" s="660"/>
      <c r="X18" s="660"/>
      <c r="Y18" s="661"/>
      <c r="Z18" s="662">
        <v>39.9</v>
      </c>
      <c r="AA18" s="662"/>
      <c r="AB18" s="662"/>
      <c r="AC18" s="662"/>
      <c r="AD18" s="663">
        <v>4238829</v>
      </c>
      <c r="AE18" s="663"/>
      <c r="AF18" s="663"/>
      <c r="AG18" s="663"/>
      <c r="AH18" s="663"/>
      <c r="AI18" s="663"/>
      <c r="AJ18" s="663"/>
      <c r="AK18" s="663"/>
      <c r="AL18" s="664">
        <v>70.8</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227</v>
      </c>
      <c r="BP18" s="662"/>
      <c r="BQ18" s="662"/>
      <c r="BR18" s="662"/>
      <c r="BS18" s="668" t="s">
        <v>231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v>7131</v>
      </c>
      <c r="CS18" s="660"/>
      <c r="CT18" s="660"/>
      <c r="CU18" s="660"/>
      <c r="CV18" s="660"/>
      <c r="CW18" s="660"/>
      <c r="CX18" s="660"/>
      <c r="CY18" s="661"/>
      <c r="CZ18" s="662">
        <v>0.1</v>
      </c>
      <c r="DA18" s="662"/>
      <c r="DB18" s="662"/>
      <c r="DC18" s="662"/>
      <c r="DD18" s="668" t="s">
        <v>231</v>
      </c>
      <c r="DE18" s="660"/>
      <c r="DF18" s="660"/>
      <c r="DG18" s="660"/>
      <c r="DH18" s="660"/>
      <c r="DI18" s="660"/>
      <c r="DJ18" s="660"/>
      <c r="DK18" s="660"/>
      <c r="DL18" s="660"/>
      <c r="DM18" s="660"/>
      <c r="DN18" s="660"/>
      <c r="DO18" s="660"/>
      <c r="DP18" s="661"/>
      <c r="DQ18" s="668">
        <v>7131</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4238829</v>
      </c>
      <c r="S19" s="660"/>
      <c r="T19" s="660"/>
      <c r="U19" s="660"/>
      <c r="V19" s="660"/>
      <c r="W19" s="660"/>
      <c r="X19" s="660"/>
      <c r="Y19" s="661"/>
      <c r="Z19" s="662">
        <v>36.6</v>
      </c>
      <c r="AA19" s="662"/>
      <c r="AB19" s="662"/>
      <c r="AC19" s="662"/>
      <c r="AD19" s="663">
        <v>4238829</v>
      </c>
      <c r="AE19" s="663"/>
      <c r="AF19" s="663"/>
      <c r="AG19" s="663"/>
      <c r="AH19" s="663"/>
      <c r="AI19" s="663"/>
      <c r="AJ19" s="663"/>
      <c r="AK19" s="663"/>
      <c r="AL19" s="664">
        <v>70.8</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9823</v>
      </c>
      <c r="BH19" s="660"/>
      <c r="BI19" s="660"/>
      <c r="BJ19" s="660"/>
      <c r="BK19" s="660"/>
      <c r="BL19" s="660"/>
      <c r="BM19" s="660"/>
      <c r="BN19" s="661"/>
      <c r="BO19" s="662">
        <v>0.8</v>
      </c>
      <c r="BP19" s="662"/>
      <c r="BQ19" s="662"/>
      <c r="BR19" s="662"/>
      <c r="BS19" s="668" t="s">
        <v>231</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227</v>
      </c>
      <c r="CS19" s="660"/>
      <c r="CT19" s="660"/>
      <c r="CU19" s="660"/>
      <c r="CV19" s="660"/>
      <c r="CW19" s="660"/>
      <c r="CX19" s="660"/>
      <c r="CY19" s="661"/>
      <c r="CZ19" s="662" t="s">
        <v>227</v>
      </c>
      <c r="DA19" s="662"/>
      <c r="DB19" s="662"/>
      <c r="DC19" s="662"/>
      <c r="DD19" s="668" t="s">
        <v>227</v>
      </c>
      <c r="DE19" s="660"/>
      <c r="DF19" s="660"/>
      <c r="DG19" s="660"/>
      <c r="DH19" s="660"/>
      <c r="DI19" s="660"/>
      <c r="DJ19" s="660"/>
      <c r="DK19" s="660"/>
      <c r="DL19" s="660"/>
      <c r="DM19" s="660"/>
      <c r="DN19" s="660"/>
      <c r="DO19" s="660"/>
      <c r="DP19" s="661"/>
      <c r="DQ19" s="668" t="s">
        <v>231</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384474</v>
      </c>
      <c r="S20" s="660"/>
      <c r="T20" s="660"/>
      <c r="U20" s="660"/>
      <c r="V20" s="660"/>
      <c r="W20" s="660"/>
      <c r="X20" s="660"/>
      <c r="Y20" s="661"/>
      <c r="Z20" s="662">
        <v>3.3</v>
      </c>
      <c r="AA20" s="662"/>
      <c r="AB20" s="662"/>
      <c r="AC20" s="662"/>
      <c r="AD20" s="663" t="s">
        <v>231</v>
      </c>
      <c r="AE20" s="663"/>
      <c r="AF20" s="663"/>
      <c r="AG20" s="663"/>
      <c r="AH20" s="663"/>
      <c r="AI20" s="663"/>
      <c r="AJ20" s="663"/>
      <c r="AK20" s="663"/>
      <c r="AL20" s="664" t="s">
        <v>231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9823</v>
      </c>
      <c r="BH20" s="660"/>
      <c r="BI20" s="660"/>
      <c r="BJ20" s="660"/>
      <c r="BK20" s="660"/>
      <c r="BL20" s="660"/>
      <c r="BM20" s="660"/>
      <c r="BN20" s="661"/>
      <c r="BO20" s="662">
        <v>0.8</v>
      </c>
      <c r="BP20" s="662"/>
      <c r="BQ20" s="662"/>
      <c r="BR20" s="662"/>
      <c r="BS20" s="668" t="s">
        <v>231</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11131073</v>
      </c>
      <c r="CS20" s="660"/>
      <c r="CT20" s="660"/>
      <c r="CU20" s="660"/>
      <c r="CV20" s="660"/>
      <c r="CW20" s="660"/>
      <c r="CX20" s="660"/>
      <c r="CY20" s="661"/>
      <c r="CZ20" s="662">
        <v>100</v>
      </c>
      <c r="DA20" s="662"/>
      <c r="DB20" s="662"/>
      <c r="DC20" s="662"/>
      <c r="DD20" s="668">
        <v>1906384</v>
      </c>
      <c r="DE20" s="660"/>
      <c r="DF20" s="660"/>
      <c r="DG20" s="660"/>
      <c r="DH20" s="660"/>
      <c r="DI20" s="660"/>
      <c r="DJ20" s="660"/>
      <c r="DK20" s="660"/>
      <c r="DL20" s="660"/>
      <c r="DM20" s="660"/>
      <c r="DN20" s="660"/>
      <c r="DO20" s="660"/>
      <c r="DP20" s="661"/>
      <c r="DQ20" s="668">
        <v>6817008</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227</v>
      </c>
      <c r="S21" s="660"/>
      <c r="T21" s="660"/>
      <c r="U21" s="660"/>
      <c r="V21" s="660"/>
      <c r="W21" s="660"/>
      <c r="X21" s="660"/>
      <c r="Y21" s="661"/>
      <c r="Z21" s="662" t="s">
        <v>231</v>
      </c>
      <c r="AA21" s="662"/>
      <c r="AB21" s="662"/>
      <c r="AC21" s="662"/>
      <c r="AD21" s="663" t="s">
        <v>231</v>
      </c>
      <c r="AE21" s="663"/>
      <c r="AF21" s="663"/>
      <c r="AG21" s="663"/>
      <c r="AH21" s="663"/>
      <c r="AI21" s="663"/>
      <c r="AJ21" s="663"/>
      <c r="AK21" s="663"/>
      <c r="AL21" s="664" t="s">
        <v>231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9823</v>
      </c>
      <c r="BH21" s="660"/>
      <c r="BI21" s="660"/>
      <c r="BJ21" s="660"/>
      <c r="BK21" s="660"/>
      <c r="BL21" s="660"/>
      <c r="BM21" s="660"/>
      <c r="BN21" s="661"/>
      <c r="BO21" s="662">
        <v>0.8</v>
      </c>
      <c r="BP21" s="662"/>
      <c r="BQ21" s="662"/>
      <c r="BR21" s="662"/>
      <c r="BS21" s="668" t="s">
        <v>231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6263175</v>
      </c>
      <c r="S22" s="660"/>
      <c r="T22" s="660"/>
      <c r="U22" s="660"/>
      <c r="V22" s="660"/>
      <c r="W22" s="660"/>
      <c r="X22" s="660"/>
      <c r="Y22" s="661"/>
      <c r="Z22" s="662">
        <v>54</v>
      </c>
      <c r="AA22" s="662"/>
      <c r="AB22" s="662"/>
      <c r="AC22" s="662"/>
      <c r="AD22" s="663">
        <v>5878701</v>
      </c>
      <c r="AE22" s="663"/>
      <c r="AF22" s="663"/>
      <c r="AG22" s="663"/>
      <c r="AH22" s="663"/>
      <c r="AI22" s="663"/>
      <c r="AJ22" s="663"/>
      <c r="AK22" s="663"/>
      <c r="AL22" s="664">
        <v>98.2</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227</v>
      </c>
      <c r="BH22" s="660"/>
      <c r="BI22" s="660"/>
      <c r="BJ22" s="660"/>
      <c r="BK22" s="660"/>
      <c r="BL22" s="660"/>
      <c r="BM22" s="660"/>
      <c r="BN22" s="661"/>
      <c r="BO22" s="662" t="s">
        <v>231</v>
      </c>
      <c r="BP22" s="662"/>
      <c r="BQ22" s="662"/>
      <c r="BR22" s="662"/>
      <c r="BS22" s="668" t="s">
        <v>231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1564</v>
      </c>
      <c r="S23" s="660"/>
      <c r="T23" s="660"/>
      <c r="U23" s="660"/>
      <c r="V23" s="660"/>
      <c r="W23" s="660"/>
      <c r="X23" s="660"/>
      <c r="Y23" s="661"/>
      <c r="Z23" s="662">
        <v>0</v>
      </c>
      <c r="AA23" s="662"/>
      <c r="AB23" s="662"/>
      <c r="AC23" s="662"/>
      <c r="AD23" s="663">
        <v>1564</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227</v>
      </c>
      <c r="BH23" s="660"/>
      <c r="BI23" s="660"/>
      <c r="BJ23" s="660"/>
      <c r="BK23" s="660"/>
      <c r="BL23" s="660"/>
      <c r="BM23" s="660"/>
      <c r="BN23" s="661"/>
      <c r="BO23" s="662" t="s">
        <v>231</v>
      </c>
      <c r="BP23" s="662"/>
      <c r="BQ23" s="662"/>
      <c r="BR23" s="662"/>
      <c r="BS23" s="668" t="s">
        <v>227</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51565</v>
      </c>
      <c r="S24" s="660"/>
      <c r="T24" s="660"/>
      <c r="U24" s="660"/>
      <c r="V24" s="660"/>
      <c r="W24" s="660"/>
      <c r="X24" s="660"/>
      <c r="Y24" s="661"/>
      <c r="Z24" s="662">
        <v>0.4</v>
      </c>
      <c r="AA24" s="662"/>
      <c r="AB24" s="662"/>
      <c r="AC24" s="662"/>
      <c r="AD24" s="663" t="s">
        <v>231</v>
      </c>
      <c r="AE24" s="663"/>
      <c r="AF24" s="663"/>
      <c r="AG24" s="663"/>
      <c r="AH24" s="663"/>
      <c r="AI24" s="663"/>
      <c r="AJ24" s="663"/>
      <c r="AK24" s="663"/>
      <c r="AL24" s="664" t="s">
        <v>231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227</v>
      </c>
      <c r="BH24" s="660"/>
      <c r="BI24" s="660"/>
      <c r="BJ24" s="660"/>
      <c r="BK24" s="660"/>
      <c r="BL24" s="660"/>
      <c r="BM24" s="660"/>
      <c r="BN24" s="661"/>
      <c r="BO24" s="662" t="s">
        <v>231</v>
      </c>
      <c r="BP24" s="662"/>
      <c r="BQ24" s="662"/>
      <c r="BR24" s="662"/>
      <c r="BS24" s="668" t="s">
        <v>227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4605844</v>
      </c>
      <c r="CS24" s="649"/>
      <c r="CT24" s="649"/>
      <c r="CU24" s="649"/>
      <c r="CV24" s="649"/>
      <c r="CW24" s="649"/>
      <c r="CX24" s="649"/>
      <c r="CY24" s="650"/>
      <c r="CZ24" s="653">
        <v>41.4</v>
      </c>
      <c r="DA24" s="654"/>
      <c r="DB24" s="654"/>
      <c r="DC24" s="673"/>
      <c r="DD24" s="692">
        <v>3294329</v>
      </c>
      <c r="DE24" s="649"/>
      <c r="DF24" s="649"/>
      <c r="DG24" s="649"/>
      <c r="DH24" s="649"/>
      <c r="DI24" s="649"/>
      <c r="DJ24" s="649"/>
      <c r="DK24" s="650"/>
      <c r="DL24" s="692">
        <v>3130543</v>
      </c>
      <c r="DM24" s="649"/>
      <c r="DN24" s="649"/>
      <c r="DO24" s="649"/>
      <c r="DP24" s="649"/>
      <c r="DQ24" s="649"/>
      <c r="DR24" s="649"/>
      <c r="DS24" s="649"/>
      <c r="DT24" s="649"/>
      <c r="DU24" s="649"/>
      <c r="DV24" s="650"/>
      <c r="DW24" s="653">
        <v>50.1</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218874</v>
      </c>
      <c r="S25" s="660"/>
      <c r="T25" s="660"/>
      <c r="U25" s="660"/>
      <c r="V25" s="660"/>
      <c r="W25" s="660"/>
      <c r="X25" s="660"/>
      <c r="Y25" s="661"/>
      <c r="Z25" s="662">
        <v>1.9</v>
      </c>
      <c r="AA25" s="662"/>
      <c r="AB25" s="662"/>
      <c r="AC25" s="662"/>
      <c r="AD25" s="663">
        <v>2780</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227</v>
      </c>
      <c r="BP25" s="662"/>
      <c r="BQ25" s="662"/>
      <c r="BR25" s="662"/>
      <c r="BS25" s="668" t="s">
        <v>231</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1367180</v>
      </c>
      <c r="CS25" s="695"/>
      <c r="CT25" s="695"/>
      <c r="CU25" s="695"/>
      <c r="CV25" s="695"/>
      <c r="CW25" s="695"/>
      <c r="CX25" s="695"/>
      <c r="CY25" s="696"/>
      <c r="CZ25" s="664">
        <v>12.3</v>
      </c>
      <c r="DA25" s="693"/>
      <c r="DB25" s="693"/>
      <c r="DC25" s="697"/>
      <c r="DD25" s="668">
        <v>1299138</v>
      </c>
      <c r="DE25" s="695"/>
      <c r="DF25" s="695"/>
      <c r="DG25" s="695"/>
      <c r="DH25" s="695"/>
      <c r="DI25" s="695"/>
      <c r="DJ25" s="695"/>
      <c r="DK25" s="696"/>
      <c r="DL25" s="668">
        <v>1275908</v>
      </c>
      <c r="DM25" s="695"/>
      <c r="DN25" s="695"/>
      <c r="DO25" s="695"/>
      <c r="DP25" s="695"/>
      <c r="DQ25" s="695"/>
      <c r="DR25" s="695"/>
      <c r="DS25" s="695"/>
      <c r="DT25" s="695"/>
      <c r="DU25" s="695"/>
      <c r="DV25" s="696"/>
      <c r="DW25" s="664">
        <v>20.399999999999999</v>
      </c>
      <c r="DX25" s="693"/>
      <c r="DY25" s="693"/>
      <c r="DZ25" s="693"/>
      <c r="EA25" s="693"/>
      <c r="EB25" s="693"/>
      <c r="EC25" s="694"/>
    </row>
    <row r="26" spans="2:133" ht="11.25" customHeight="1">
      <c r="B26" s="656" t="s">
        <v>290</v>
      </c>
      <c r="C26" s="657"/>
      <c r="D26" s="657"/>
      <c r="E26" s="657"/>
      <c r="F26" s="657"/>
      <c r="G26" s="657"/>
      <c r="H26" s="657"/>
      <c r="I26" s="657"/>
      <c r="J26" s="657"/>
      <c r="K26" s="657"/>
      <c r="L26" s="657"/>
      <c r="M26" s="657"/>
      <c r="N26" s="657"/>
      <c r="O26" s="657"/>
      <c r="P26" s="657"/>
      <c r="Q26" s="658"/>
      <c r="R26" s="659">
        <v>47140</v>
      </c>
      <c r="S26" s="660"/>
      <c r="T26" s="660"/>
      <c r="U26" s="660"/>
      <c r="V26" s="660"/>
      <c r="W26" s="660"/>
      <c r="X26" s="660"/>
      <c r="Y26" s="661"/>
      <c r="Z26" s="662">
        <v>0.4</v>
      </c>
      <c r="AA26" s="662"/>
      <c r="AB26" s="662"/>
      <c r="AC26" s="662"/>
      <c r="AD26" s="663" t="s">
        <v>231</v>
      </c>
      <c r="AE26" s="663"/>
      <c r="AF26" s="663"/>
      <c r="AG26" s="663"/>
      <c r="AH26" s="663"/>
      <c r="AI26" s="663"/>
      <c r="AJ26" s="663"/>
      <c r="AK26" s="663"/>
      <c r="AL26" s="664" t="s">
        <v>231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796467</v>
      </c>
      <c r="CS26" s="660"/>
      <c r="CT26" s="660"/>
      <c r="CU26" s="660"/>
      <c r="CV26" s="660"/>
      <c r="CW26" s="660"/>
      <c r="CX26" s="660"/>
      <c r="CY26" s="661"/>
      <c r="CZ26" s="664">
        <v>7.2</v>
      </c>
      <c r="DA26" s="693"/>
      <c r="DB26" s="693"/>
      <c r="DC26" s="697"/>
      <c r="DD26" s="668">
        <v>749949</v>
      </c>
      <c r="DE26" s="660"/>
      <c r="DF26" s="660"/>
      <c r="DG26" s="660"/>
      <c r="DH26" s="660"/>
      <c r="DI26" s="660"/>
      <c r="DJ26" s="660"/>
      <c r="DK26" s="661"/>
      <c r="DL26" s="668" t="s">
        <v>227</v>
      </c>
      <c r="DM26" s="660"/>
      <c r="DN26" s="660"/>
      <c r="DO26" s="660"/>
      <c r="DP26" s="660"/>
      <c r="DQ26" s="660"/>
      <c r="DR26" s="660"/>
      <c r="DS26" s="660"/>
      <c r="DT26" s="660"/>
      <c r="DU26" s="660"/>
      <c r="DV26" s="661"/>
      <c r="DW26" s="664" t="s">
        <v>227</v>
      </c>
      <c r="DX26" s="693"/>
      <c r="DY26" s="693"/>
      <c r="DZ26" s="693"/>
      <c r="EA26" s="693"/>
      <c r="EB26" s="693"/>
      <c r="EC26" s="694"/>
    </row>
    <row r="27" spans="2:133" ht="11.25" customHeight="1">
      <c r="B27" s="656" t="s">
        <v>293</v>
      </c>
      <c r="C27" s="657"/>
      <c r="D27" s="657"/>
      <c r="E27" s="657"/>
      <c r="F27" s="657"/>
      <c r="G27" s="657"/>
      <c r="H27" s="657"/>
      <c r="I27" s="657"/>
      <c r="J27" s="657"/>
      <c r="K27" s="657"/>
      <c r="L27" s="657"/>
      <c r="M27" s="657"/>
      <c r="N27" s="657"/>
      <c r="O27" s="657"/>
      <c r="P27" s="657"/>
      <c r="Q27" s="658"/>
      <c r="R27" s="659">
        <v>1166356</v>
      </c>
      <c r="S27" s="660"/>
      <c r="T27" s="660"/>
      <c r="U27" s="660"/>
      <c r="V27" s="660"/>
      <c r="W27" s="660"/>
      <c r="X27" s="660"/>
      <c r="Y27" s="661"/>
      <c r="Z27" s="662">
        <v>10.1</v>
      </c>
      <c r="AA27" s="662"/>
      <c r="AB27" s="662"/>
      <c r="AC27" s="662"/>
      <c r="AD27" s="663" t="s">
        <v>227</v>
      </c>
      <c r="AE27" s="663"/>
      <c r="AF27" s="663"/>
      <c r="AG27" s="663"/>
      <c r="AH27" s="663"/>
      <c r="AI27" s="663"/>
      <c r="AJ27" s="663"/>
      <c r="AK27" s="663"/>
      <c r="AL27" s="664" t="s">
        <v>227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1303631</v>
      </c>
      <c r="BH27" s="660"/>
      <c r="BI27" s="660"/>
      <c r="BJ27" s="660"/>
      <c r="BK27" s="660"/>
      <c r="BL27" s="660"/>
      <c r="BM27" s="660"/>
      <c r="BN27" s="661"/>
      <c r="BO27" s="662">
        <v>100</v>
      </c>
      <c r="BP27" s="662"/>
      <c r="BQ27" s="662"/>
      <c r="BR27" s="662"/>
      <c r="BS27" s="668" t="s">
        <v>231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1631971</v>
      </c>
      <c r="CS27" s="695"/>
      <c r="CT27" s="695"/>
      <c r="CU27" s="695"/>
      <c r="CV27" s="695"/>
      <c r="CW27" s="695"/>
      <c r="CX27" s="695"/>
      <c r="CY27" s="696"/>
      <c r="CZ27" s="664">
        <v>14.7</v>
      </c>
      <c r="DA27" s="693"/>
      <c r="DB27" s="693"/>
      <c r="DC27" s="697"/>
      <c r="DD27" s="668">
        <v>448286</v>
      </c>
      <c r="DE27" s="695"/>
      <c r="DF27" s="695"/>
      <c r="DG27" s="695"/>
      <c r="DH27" s="695"/>
      <c r="DI27" s="695"/>
      <c r="DJ27" s="695"/>
      <c r="DK27" s="696"/>
      <c r="DL27" s="668">
        <v>307730</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c r="B28" s="701" t="s">
        <v>296</v>
      </c>
      <c r="C28" s="702"/>
      <c r="D28" s="702"/>
      <c r="E28" s="702"/>
      <c r="F28" s="702"/>
      <c r="G28" s="702"/>
      <c r="H28" s="702"/>
      <c r="I28" s="702"/>
      <c r="J28" s="702"/>
      <c r="K28" s="702"/>
      <c r="L28" s="702"/>
      <c r="M28" s="702"/>
      <c r="N28" s="702"/>
      <c r="O28" s="702"/>
      <c r="P28" s="702"/>
      <c r="Q28" s="703"/>
      <c r="R28" s="659" t="s">
        <v>227</v>
      </c>
      <c r="S28" s="660"/>
      <c r="T28" s="660"/>
      <c r="U28" s="660"/>
      <c r="V28" s="660"/>
      <c r="W28" s="660"/>
      <c r="X28" s="660"/>
      <c r="Y28" s="661"/>
      <c r="Z28" s="662" t="s">
        <v>227</v>
      </c>
      <c r="AA28" s="662"/>
      <c r="AB28" s="662"/>
      <c r="AC28" s="662"/>
      <c r="AD28" s="663" t="s">
        <v>231</v>
      </c>
      <c r="AE28" s="663"/>
      <c r="AF28" s="663"/>
      <c r="AG28" s="663"/>
      <c r="AH28" s="663"/>
      <c r="AI28" s="663"/>
      <c r="AJ28" s="663"/>
      <c r="AK28" s="663"/>
      <c r="AL28" s="664" t="s">
        <v>227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1606693</v>
      </c>
      <c r="CS28" s="660"/>
      <c r="CT28" s="660"/>
      <c r="CU28" s="660"/>
      <c r="CV28" s="660"/>
      <c r="CW28" s="660"/>
      <c r="CX28" s="660"/>
      <c r="CY28" s="661"/>
      <c r="CZ28" s="664">
        <v>14.4</v>
      </c>
      <c r="DA28" s="693"/>
      <c r="DB28" s="693"/>
      <c r="DC28" s="697"/>
      <c r="DD28" s="668">
        <v>1546905</v>
      </c>
      <c r="DE28" s="660"/>
      <c r="DF28" s="660"/>
      <c r="DG28" s="660"/>
      <c r="DH28" s="660"/>
      <c r="DI28" s="660"/>
      <c r="DJ28" s="660"/>
      <c r="DK28" s="661"/>
      <c r="DL28" s="668">
        <v>1546905</v>
      </c>
      <c r="DM28" s="660"/>
      <c r="DN28" s="660"/>
      <c r="DO28" s="660"/>
      <c r="DP28" s="660"/>
      <c r="DQ28" s="660"/>
      <c r="DR28" s="660"/>
      <c r="DS28" s="660"/>
      <c r="DT28" s="660"/>
      <c r="DU28" s="660"/>
      <c r="DV28" s="661"/>
      <c r="DW28" s="664">
        <v>24.8</v>
      </c>
      <c r="DX28" s="693"/>
      <c r="DY28" s="693"/>
      <c r="DZ28" s="693"/>
      <c r="EA28" s="693"/>
      <c r="EB28" s="693"/>
      <c r="EC28" s="694"/>
    </row>
    <row r="29" spans="2:133" ht="11.25" customHeight="1">
      <c r="B29" s="656" t="s">
        <v>298</v>
      </c>
      <c r="C29" s="657"/>
      <c r="D29" s="657"/>
      <c r="E29" s="657"/>
      <c r="F29" s="657"/>
      <c r="G29" s="657"/>
      <c r="H29" s="657"/>
      <c r="I29" s="657"/>
      <c r="J29" s="657"/>
      <c r="K29" s="657"/>
      <c r="L29" s="657"/>
      <c r="M29" s="657"/>
      <c r="N29" s="657"/>
      <c r="O29" s="657"/>
      <c r="P29" s="657"/>
      <c r="Q29" s="658"/>
      <c r="R29" s="659">
        <v>901976</v>
      </c>
      <c r="S29" s="660"/>
      <c r="T29" s="660"/>
      <c r="U29" s="660"/>
      <c r="V29" s="660"/>
      <c r="W29" s="660"/>
      <c r="X29" s="660"/>
      <c r="Y29" s="661"/>
      <c r="Z29" s="662">
        <v>7.8</v>
      </c>
      <c r="AA29" s="662"/>
      <c r="AB29" s="662"/>
      <c r="AC29" s="662"/>
      <c r="AD29" s="663" t="s">
        <v>227</v>
      </c>
      <c r="AE29" s="663"/>
      <c r="AF29" s="663"/>
      <c r="AG29" s="663"/>
      <c r="AH29" s="663"/>
      <c r="AI29" s="663"/>
      <c r="AJ29" s="663"/>
      <c r="AK29" s="663"/>
      <c r="AL29" s="664" t="s">
        <v>227</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1606368</v>
      </c>
      <c r="CS29" s="695"/>
      <c r="CT29" s="695"/>
      <c r="CU29" s="695"/>
      <c r="CV29" s="695"/>
      <c r="CW29" s="695"/>
      <c r="CX29" s="695"/>
      <c r="CY29" s="696"/>
      <c r="CZ29" s="664">
        <v>14.4</v>
      </c>
      <c r="DA29" s="693"/>
      <c r="DB29" s="693"/>
      <c r="DC29" s="697"/>
      <c r="DD29" s="668">
        <v>1546580</v>
      </c>
      <c r="DE29" s="695"/>
      <c r="DF29" s="695"/>
      <c r="DG29" s="695"/>
      <c r="DH29" s="695"/>
      <c r="DI29" s="695"/>
      <c r="DJ29" s="695"/>
      <c r="DK29" s="696"/>
      <c r="DL29" s="668">
        <v>1546580</v>
      </c>
      <c r="DM29" s="695"/>
      <c r="DN29" s="695"/>
      <c r="DO29" s="695"/>
      <c r="DP29" s="695"/>
      <c r="DQ29" s="695"/>
      <c r="DR29" s="695"/>
      <c r="DS29" s="695"/>
      <c r="DT29" s="695"/>
      <c r="DU29" s="695"/>
      <c r="DV29" s="696"/>
      <c r="DW29" s="664">
        <v>24.8</v>
      </c>
      <c r="DX29" s="693"/>
      <c r="DY29" s="693"/>
      <c r="DZ29" s="693"/>
      <c r="EA29" s="693"/>
      <c r="EB29" s="693"/>
      <c r="EC29" s="694"/>
    </row>
    <row r="30" spans="2:133" ht="11.25" customHeight="1">
      <c r="B30" s="656" t="s">
        <v>303</v>
      </c>
      <c r="C30" s="657"/>
      <c r="D30" s="657"/>
      <c r="E30" s="657"/>
      <c r="F30" s="657"/>
      <c r="G30" s="657"/>
      <c r="H30" s="657"/>
      <c r="I30" s="657"/>
      <c r="J30" s="657"/>
      <c r="K30" s="657"/>
      <c r="L30" s="657"/>
      <c r="M30" s="657"/>
      <c r="N30" s="657"/>
      <c r="O30" s="657"/>
      <c r="P30" s="657"/>
      <c r="Q30" s="658"/>
      <c r="R30" s="659">
        <v>114357</v>
      </c>
      <c r="S30" s="660"/>
      <c r="T30" s="660"/>
      <c r="U30" s="660"/>
      <c r="V30" s="660"/>
      <c r="W30" s="660"/>
      <c r="X30" s="660"/>
      <c r="Y30" s="661"/>
      <c r="Z30" s="662">
        <v>1</v>
      </c>
      <c r="AA30" s="662"/>
      <c r="AB30" s="662"/>
      <c r="AC30" s="662"/>
      <c r="AD30" s="663">
        <v>102650</v>
      </c>
      <c r="AE30" s="663"/>
      <c r="AF30" s="663"/>
      <c r="AG30" s="663"/>
      <c r="AH30" s="663"/>
      <c r="AI30" s="663"/>
      <c r="AJ30" s="663"/>
      <c r="AK30" s="663"/>
      <c r="AL30" s="664">
        <v>1.7</v>
      </c>
      <c r="AM30" s="665"/>
      <c r="AN30" s="665"/>
      <c r="AO30" s="666"/>
      <c r="AP30" s="707" t="s">
        <v>304</v>
      </c>
      <c r="AQ30" s="708"/>
      <c r="AR30" s="708"/>
      <c r="AS30" s="708"/>
      <c r="AT30" s="713" t="s">
        <v>305</v>
      </c>
      <c r="AU30" s="210"/>
      <c r="AV30" s="210"/>
      <c r="AW30" s="210"/>
      <c r="AX30" s="645" t="s">
        <v>182</v>
      </c>
      <c r="AY30" s="646"/>
      <c r="AZ30" s="646"/>
      <c r="BA30" s="646"/>
      <c r="BB30" s="646"/>
      <c r="BC30" s="646"/>
      <c r="BD30" s="646"/>
      <c r="BE30" s="646"/>
      <c r="BF30" s="647"/>
      <c r="BG30" s="719">
        <v>98.2</v>
      </c>
      <c r="BH30" s="720"/>
      <c r="BI30" s="720"/>
      <c r="BJ30" s="720"/>
      <c r="BK30" s="720"/>
      <c r="BL30" s="720"/>
      <c r="BM30" s="654">
        <v>92.1</v>
      </c>
      <c r="BN30" s="720"/>
      <c r="BO30" s="720"/>
      <c r="BP30" s="720"/>
      <c r="BQ30" s="721"/>
      <c r="BR30" s="719">
        <v>98.2</v>
      </c>
      <c r="BS30" s="720"/>
      <c r="BT30" s="720"/>
      <c r="BU30" s="720"/>
      <c r="BV30" s="720"/>
      <c r="BW30" s="720"/>
      <c r="BX30" s="654">
        <v>92.1</v>
      </c>
      <c r="BY30" s="720"/>
      <c r="BZ30" s="720"/>
      <c r="CA30" s="720"/>
      <c r="CB30" s="721"/>
      <c r="CD30" s="724"/>
      <c r="CE30" s="725"/>
      <c r="CF30" s="674" t="s">
        <v>306</v>
      </c>
      <c r="CG30" s="675"/>
      <c r="CH30" s="675"/>
      <c r="CI30" s="675"/>
      <c r="CJ30" s="675"/>
      <c r="CK30" s="675"/>
      <c r="CL30" s="675"/>
      <c r="CM30" s="675"/>
      <c r="CN30" s="675"/>
      <c r="CO30" s="675"/>
      <c r="CP30" s="675"/>
      <c r="CQ30" s="676"/>
      <c r="CR30" s="659">
        <v>1486818</v>
      </c>
      <c r="CS30" s="660"/>
      <c r="CT30" s="660"/>
      <c r="CU30" s="660"/>
      <c r="CV30" s="660"/>
      <c r="CW30" s="660"/>
      <c r="CX30" s="660"/>
      <c r="CY30" s="661"/>
      <c r="CZ30" s="664">
        <v>13.4</v>
      </c>
      <c r="DA30" s="693"/>
      <c r="DB30" s="693"/>
      <c r="DC30" s="697"/>
      <c r="DD30" s="668">
        <v>1431671</v>
      </c>
      <c r="DE30" s="660"/>
      <c r="DF30" s="660"/>
      <c r="DG30" s="660"/>
      <c r="DH30" s="660"/>
      <c r="DI30" s="660"/>
      <c r="DJ30" s="660"/>
      <c r="DK30" s="661"/>
      <c r="DL30" s="668">
        <v>1431671</v>
      </c>
      <c r="DM30" s="660"/>
      <c r="DN30" s="660"/>
      <c r="DO30" s="660"/>
      <c r="DP30" s="660"/>
      <c r="DQ30" s="660"/>
      <c r="DR30" s="660"/>
      <c r="DS30" s="660"/>
      <c r="DT30" s="660"/>
      <c r="DU30" s="660"/>
      <c r="DV30" s="661"/>
      <c r="DW30" s="664">
        <v>22.9</v>
      </c>
      <c r="DX30" s="693"/>
      <c r="DY30" s="693"/>
      <c r="DZ30" s="693"/>
      <c r="EA30" s="693"/>
      <c r="EB30" s="693"/>
      <c r="EC30" s="694"/>
    </row>
    <row r="31" spans="2:133" ht="11.25" customHeight="1">
      <c r="B31" s="656" t="s">
        <v>307</v>
      </c>
      <c r="C31" s="657"/>
      <c r="D31" s="657"/>
      <c r="E31" s="657"/>
      <c r="F31" s="657"/>
      <c r="G31" s="657"/>
      <c r="H31" s="657"/>
      <c r="I31" s="657"/>
      <c r="J31" s="657"/>
      <c r="K31" s="657"/>
      <c r="L31" s="657"/>
      <c r="M31" s="657"/>
      <c r="N31" s="657"/>
      <c r="O31" s="657"/>
      <c r="P31" s="657"/>
      <c r="Q31" s="658"/>
      <c r="R31" s="659">
        <v>265184</v>
      </c>
      <c r="S31" s="660"/>
      <c r="T31" s="660"/>
      <c r="U31" s="660"/>
      <c r="V31" s="660"/>
      <c r="W31" s="660"/>
      <c r="X31" s="660"/>
      <c r="Y31" s="661"/>
      <c r="Z31" s="662">
        <v>2.2999999999999998</v>
      </c>
      <c r="AA31" s="662"/>
      <c r="AB31" s="662"/>
      <c r="AC31" s="662"/>
      <c r="AD31" s="663" t="s">
        <v>231</v>
      </c>
      <c r="AE31" s="663"/>
      <c r="AF31" s="663"/>
      <c r="AG31" s="663"/>
      <c r="AH31" s="663"/>
      <c r="AI31" s="663"/>
      <c r="AJ31" s="663"/>
      <c r="AK31" s="663"/>
      <c r="AL31" s="664" t="s">
        <v>227</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98.5</v>
      </c>
      <c r="BH31" s="695"/>
      <c r="BI31" s="695"/>
      <c r="BJ31" s="695"/>
      <c r="BK31" s="695"/>
      <c r="BL31" s="695"/>
      <c r="BM31" s="665">
        <v>93.7</v>
      </c>
      <c r="BN31" s="717"/>
      <c r="BO31" s="717"/>
      <c r="BP31" s="717"/>
      <c r="BQ31" s="718"/>
      <c r="BR31" s="716">
        <v>98.5</v>
      </c>
      <c r="BS31" s="695"/>
      <c r="BT31" s="695"/>
      <c r="BU31" s="695"/>
      <c r="BV31" s="695"/>
      <c r="BW31" s="695"/>
      <c r="BX31" s="665">
        <v>93.7</v>
      </c>
      <c r="BY31" s="717"/>
      <c r="BZ31" s="717"/>
      <c r="CA31" s="717"/>
      <c r="CB31" s="718"/>
      <c r="CD31" s="724"/>
      <c r="CE31" s="725"/>
      <c r="CF31" s="674" t="s">
        <v>310</v>
      </c>
      <c r="CG31" s="675"/>
      <c r="CH31" s="675"/>
      <c r="CI31" s="675"/>
      <c r="CJ31" s="675"/>
      <c r="CK31" s="675"/>
      <c r="CL31" s="675"/>
      <c r="CM31" s="675"/>
      <c r="CN31" s="675"/>
      <c r="CO31" s="675"/>
      <c r="CP31" s="675"/>
      <c r="CQ31" s="676"/>
      <c r="CR31" s="659">
        <v>119550</v>
      </c>
      <c r="CS31" s="695"/>
      <c r="CT31" s="695"/>
      <c r="CU31" s="695"/>
      <c r="CV31" s="695"/>
      <c r="CW31" s="695"/>
      <c r="CX31" s="695"/>
      <c r="CY31" s="696"/>
      <c r="CZ31" s="664">
        <v>1.1000000000000001</v>
      </c>
      <c r="DA31" s="693"/>
      <c r="DB31" s="693"/>
      <c r="DC31" s="697"/>
      <c r="DD31" s="668">
        <v>114909</v>
      </c>
      <c r="DE31" s="695"/>
      <c r="DF31" s="695"/>
      <c r="DG31" s="695"/>
      <c r="DH31" s="695"/>
      <c r="DI31" s="695"/>
      <c r="DJ31" s="695"/>
      <c r="DK31" s="696"/>
      <c r="DL31" s="668">
        <v>114909</v>
      </c>
      <c r="DM31" s="695"/>
      <c r="DN31" s="695"/>
      <c r="DO31" s="695"/>
      <c r="DP31" s="695"/>
      <c r="DQ31" s="695"/>
      <c r="DR31" s="695"/>
      <c r="DS31" s="695"/>
      <c r="DT31" s="695"/>
      <c r="DU31" s="695"/>
      <c r="DV31" s="696"/>
      <c r="DW31" s="664">
        <v>1.8</v>
      </c>
      <c r="DX31" s="693"/>
      <c r="DY31" s="693"/>
      <c r="DZ31" s="693"/>
      <c r="EA31" s="693"/>
      <c r="EB31" s="693"/>
      <c r="EC31" s="694"/>
    </row>
    <row r="32" spans="2:133" ht="11.25" customHeight="1">
      <c r="B32" s="656" t="s">
        <v>311</v>
      </c>
      <c r="C32" s="657"/>
      <c r="D32" s="657"/>
      <c r="E32" s="657"/>
      <c r="F32" s="657"/>
      <c r="G32" s="657"/>
      <c r="H32" s="657"/>
      <c r="I32" s="657"/>
      <c r="J32" s="657"/>
      <c r="K32" s="657"/>
      <c r="L32" s="657"/>
      <c r="M32" s="657"/>
      <c r="N32" s="657"/>
      <c r="O32" s="657"/>
      <c r="P32" s="657"/>
      <c r="Q32" s="658"/>
      <c r="R32" s="659">
        <v>356680</v>
      </c>
      <c r="S32" s="660"/>
      <c r="T32" s="660"/>
      <c r="U32" s="660"/>
      <c r="V32" s="660"/>
      <c r="W32" s="660"/>
      <c r="X32" s="660"/>
      <c r="Y32" s="661"/>
      <c r="Z32" s="662">
        <v>3.1</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97.7</v>
      </c>
      <c r="BH32" s="729"/>
      <c r="BI32" s="729"/>
      <c r="BJ32" s="729"/>
      <c r="BK32" s="729"/>
      <c r="BL32" s="729"/>
      <c r="BM32" s="730">
        <v>89.5</v>
      </c>
      <c r="BN32" s="729"/>
      <c r="BO32" s="729"/>
      <c r="BP32" s="729"/>
      <c r="BQ32" s="731"/>
      <c r="BR32" s="728">
        <v>97.7</v>
      </c>
      <c r="BS32" s="729"/>
      <c r="BT32" s="729"/>
      <c r="BU32" s="729"/>
      <c r="BV32" s="729"/>
      <c r="BW32" s="729"/>
      <c r="BX32" s="730">
        <v>89.2</v>
      </c>
      <c r="BY32" s="729"/>
      <c r="BZ32" s="729"/>
      <c r="CA32" s="729"/>
      <c r="CB32" s="731"/>
      <c r="CD32" s="726"/>
      <c r="CE32" s="727"/>
      <c r="CF32" s="674" t="s">
        <v>313</v>
      </c>
      <c r="CG32" s="675"/>
      <c r="CH32" s="675"/>
      <c r="CI32" s="675"/>
      <c r="CJ32" s="675"/>
      <c r="CK32" s="675"/>
      <c r="CL32" s="675"/>
      <c r="CM32" s="675"/>
      <c r="CN32" s="675"/>
      <c r="CO32" s="675"/>
      <c r="CP32" s="675"/>
      <c r="CQ32" s="676"/>
      <c r="CR32" s="659">
        <v>325</v>
      </c>
      <c r="CS32" s="660"/>
      <c r="CT32" s="660"/>
      <c r="CU32" s="660"/>
      <c r="CV32" s="660"/>
      <c r="CW32" s="660"/>
      <c r="CX32" s="660"/>
      <c r="CY32" s="661"/>
      <c r="CZ32" s="664">
        <v>0</v>
      </c>
      <c r="DA32" s="693"/>
      <c r="DB32" s="693"/>
      <c r="DC32" s="697"/>
      <c r="DD32" s="668">
        <v>325</v>
      </c>
      <c r="DE32" s="660"/>
      <c r="DF32" s="660"/>
      <c r="DG32" s="660"/>
      <c r="DH32" s="660"/>
      <c r="DI32" s="660"/>
      <c r="DJ32" s="660"/>
      <c r="DK32" s="661"/>
      <c r="DL32" s="668">
        <v>325</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314</v>
      </c>
      <c r="C33" s="657"/>
      <c r="D33" s="657"/>
      <c r="E33" s="657"/>
      <c r="F33" s="657"/>
      <c r="G33" s="657"/>
      <c r="H33" s="657"/>
      <c r="I33" s="657"/>
      <c r="J33" s="657"/>
      <c r="K33" s="657"/>
      <c r="L33" s="657"/>
      <c r="M33" s="657"/>
      <c r="N33" s="657"/>
      <c r="O33" s="657"/>
      <c r="P33" s="657"/>
      <c r="Q33" s="658"/>
      <c r="R33" s="659">
        <v>505174</v>
      </c>
      <c r="S33" s="660"/>
      <c r="T33" s="660"/>
      <c r="U33" s="660"/>
      <c r="V33" s="660"/>
      <c r="W33" s="660"/>
      <c r="X33" s="660"/>
      <c r="Y33" s="661"/>
      <c r="Z33" s="662">
        <v>4.4000000000000004</v>
      </c>
      <c r="AA33" s="662"/>
      <c r="AB33" s="662"/>
      <c r="AC33" s="662"/>
      <c r="AD33" s="663" t="s">
        <v>227</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4600933</v>
      </c>
      <c r="CS33" s="695"/>
      <c r="CT33" s="695"/>
      <c r="CU33" s="695"/>
      <c r="CV33" s="695"/>
      <c r="CW33" s="695"/>
      <c r="CX33" s="695"/>
      <c r="CY33" s="696"/>
      <c r="CZ33" s="664">
        <v>41.3</v>
      </c>
      <c r="DA33" s="693"/>
      <c r="DB33" s="693"/>
      <c r="DC33" s="697"/>
      <c r="DD33" s="668">
        <v>3336512</v>
      </c>
      <c r="DE33" s="695"/>
      <c r="DF33" s="695"/>
      <c r="DG33" s="695"/>
      <c r="DH33" s="695"/>
      <c r="DI33" s="695"/>
      <c r="DJ33" s="695"/>
      <c r="DK33" s="696"/>
      <c r="DL33" s="668">
        <v>2497768</v>
      </c>
      <c r="DM33" s="695"/>
      <c r="DN33" s="695"/>
      <c r="DO33" s="695"/>
      <c r="DP33" s="695"/>
      <c r="DQ33" s="695"/>
      <c r="DR33" s="695"/>
      <c r="DS33" s="695"/>
      <c r="DT33" s="695"/>
      <c r="DU33" s="695"/>
      <c r="DV33" s="696"/>
      <c r="DW33" s="664">
        <v>40</v>
      </c>
      <c r="DX33" s="693"/>
      <c r="DY33" s="693"/>
      <c r="DZ33" s="693"/>
      <c r="EA33" s="693"/>
      <c r="EB33" s="693"/>
      <c r="EC33" s="694"/>
    </row>
    <row r="34" spans="2:133" ht="11.25" customHeight="1">
      <c r="B34" s="656" t="s">
        <v>316</v>
      </c>
      <c r="C34" s="657"/>
      <c r="D34" s="657"/>
      <c r="E34" s="657"/>
      <c r="F34" s="657"/>
      <c r="G34" s="657"/>
      <c r="H34" s="657"/>
      <c r="I34" s="657"/>
      <c r="J34" s="657"/>
      <c r="K34" s="657"/>
      <c r="L34" s="657"/>
      <c r="M34" s="657"/>
      <c r="N34" s="657"/>
      <c r="O34" s="657"/>
      <c r="P34" s="657"/>
      <c r="Q34" s="658"/>
      <c r="R34" s="659">
        <v>162079</v>
      </c>
      <c r="S34" s="660"/>
      <c r="T34" s="660"/>
      <c r="U34" s="660"/>
      <c r="V34" s="660"/>
      <c r="W34" s="660"/>
      <c r="X34" s="660"/>
      <c r="Y34" s="661"/>
      <c r="Z34" s="662">
        <v>1.4</v>
      </c>
      <c r="AA34" s="662"/>
      <c r="AB34" s="662"/>
      <c r="AC34" s="662"/>
      <c r="AD34" s="663">
        <v>1120</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1630162</v>
      </c>
      <c r="CS34" s="660"/>
      <c r="CT34" s="660"/>
      <c r="CU34" s="660"/>
      <c r="CV34" s="660"/>
      <c r="CW34" s="660"/>
      <c r="CX34" s="660"/>
      <c r="CY34" s="661"/>
      <c r="CZ34" s="664">
        <v>14.6</v>
      </c>
      <c r="DA34" s="693"/>
      <c r="DB34" s="693"/>
      <c r="DC34" s="697"/>
      <c r="DD34" s="668">
        <v>1239711</v>
      </c>
      <c r="DE34" s="660"/>
      <c r="DF34" s="660"/>
      <c r="DG34" s="660"/>
      <c r="DH34" s="660"/>
      <c r="DI34" s="660"/>
      <c r="DJ34" s="660"/>
      <c r="DK34" s="661"/>
      <c r="DL34" s="668">
        <v>1204426</v>
      </c>
      <c r="DM34" s="660"/>
      <c r="DN34" s="660"/>
      <c r="DO34" s="660"/>
      <c r="DP34" s="660"/>
      <c r="DQ34" s="660"/>
      <c r="DR34" s="660"/>
      <c r="DS34" s="660"/>
      <c r="DT34" s="660"/>
      <c r="DU34" s="660"/>
      <c r="DV34" s="661"/>
      <c r="DW34" s="664">
        <v>19.3</v>
      </c>
      <c r="DX34" s="693"/>
      <c r="DY34" s="693"/>
      <c r="DZ34" s="693"/>
      <c r="EA34" s="693"/>
      <c r="EB34" s="693"/>
      <c r="EC34" s="694"/>
    </row>
    <row r="35" spans="2:133" ht="11.25" customHeight="1">
      <c r="B35" s="656" t="s">
        <v>320</v>
      </c>
      <c r="C35" s="657"/>
      <c r="D35" s="657"/>
      <c r="E35" s="657"/>
      <c r="F35" s="657"/>
      <c r="G35" s="657"/>
      <c r="H35" s="657"/>
      <c r="I35" s="657"/>
      <c r="J35" s="657"/>
      <c r="K35" s="657"/>
      <c r="L35" s="657"/>
      <c r="M35" s="657"/>
      <c r="N35" s="657"/>
      <c r="O35" s="657"/>
      <c r="P35" s="657"/>
      <c r="Q35" s="658"/>
      <c r="R35" s="659">
        <v>1541359</v>
      </c>
      <c r="S35" s="660"/>
      <c r="T35" s="660"/>
      <c r="U35" s="660"/>
      <c r="V35" s="660"/>
      <c r="W35" s="660"/>
      <c r="X35" s="660"/>
      <c r="Y35" s="661"/>
      <c r="Z35" s="662">
        <v>13.3</v>
      </c>
      <c r="AA35" s="662"/>
      <c r="AB35" s="662"/>
      <c r="AC35" s="662"/>
      <c r="AD35" s="663" t="s">
        <v>227</v>
      </c>
      <c r="AE35" s="663"/>
      <c r="AF35" s="663"/>
      <c r="AG35" s="663"/>
      <c r="AH35" s="663"/>
      <c r="AI35" s="663"/>
      <c r="AJ35" s="663"/>
      <c r="AK35" s="663"/>
      <c r="AL35" s="664" t="s">
        <v>231</v>
      </c>
      <c r="AM35" s="665"/>
      <c r="AN35" s="665"/>
      <c r="AO35" s="666"/>
      <c r="AP35" s="214"/>
      <c r="AQ35" s="732" t="s">
        <v>321</v>
      </c>
      <c r="AR35" s="733"/>
      <c r="AS35" s="733"/>
      <c r="AT35" s="733"/>
      <c r="AU35" s="733"/>
      <c r="AV35" s="733"/>
      <c r="AW35" s="733"/>
      <c r="AX35" s="733"/>
      <c r="AY35" s="734"/>
      <c r="AZ35" s="648">
        <v>874089</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t="s">
        <v>231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42128</v>
      </c>
      <c r="CS35" s="695"/>
      <c r="CT35" s="695"/>
      <c r="CU35" s="695"/>
      <c r="CV35" s="695"/>
      <c r="CW35" s="695"/>
      <c r="CX35" s="695"/>
      <c r="CY35" s="696"/>
      <c r="CZ35" s="664">
        <v>0.4</v>
      </c>
      <c r="DA35" s="693"/>
      <c r="DB35" s="693"/>
      <c r="DC35" s="697"/>
      <c r="DD35" s="668">
        <v>35127</v>
      </c>
      <c r="DE35" s="695"/>
      <c r="DF35" s="695"/>
      <c r="DG35" s="695"/>
      <c r="DH35" s="695"/>
      <c r="DI35" s="695"/>
      <c r="DJ35" s="695"/>
      <c r="DK35" s="696"/>
      <c r="DL35" s="668">
        <v>35127</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324</v>
      </c>
      <c r="C36" s="657"/>
      <c r="D36" s="657"/>
      <c r="E36" s="657"/>
      <c r="F36" s="657"/>
      <c r="G36" s="657"/>
      <c r="H36" s="657"/>
      <c r="I36" s="657"/>
      <c r="J36" s="657"/>
      <c r="K36" s="657"/>
      <c r="L36" s="657"/>
      <c r="M36" s="657"/>
      <c r="N36" s="657"/>
      <c r="O36" s="657"/>
      <c r="P36" s="657"/>
      <c r="Q36" s="658"/>
      <c r="R36" s="659" t="s">
        <v>231</v>
      </c>
      <c r="S36" s="660"/>
      <c r="T36" s="660"/>
      <c r="U36" s="660"/>
      <c r="V36" s="660"/>
      <c r="W36" s="660"/>
      <c r="X36" s="660"/>
      <c r="Y36" s="661"/>
      <c r="Z36" s="662" t="s">
        <v>227</v>
      </c>
      <c r="AA36" s="662"/>
      <c r="AB36" s="662"/>
      <c r="AC36" s="662"/>
      <c r="AD36" s="663" t="s">
        <v>227</v>
      </c>
      <c r="AE36" s="663"/>
      <c r="AF36" s="663"/>
      <c r="AG36" s="663"/>
      <c r="AH36" s="663"/>
      <c r="AI36" s="663"/>
      <c r="AJ36" s="663"/>
      <c r="AK36" s="663"/>
      <c r="AL36" s="664" t="s">
        <v>227</v>
      </c>
      <c r="AM36" s="665"/>
      <c r="AN36" s="665"/>
      <c r="AO36" s="666"/>
      <c r="AQ36" s="736" t="s">
        <v>325</v>
      </c>
      <c r="AR36" s="737"/>
      <c r="AS36" s="737"/>
      <c r="AT36" s="737"/>
      <c r="AU36" s="737"/>
      <c r="AV36" s="737"/>
      <c r="AW36" s="737"/>
      <c r="AX36" s="737"/>
      <c r="AY36" s="738"/>
      <c r="AZ36" s="659">
        <v>126627</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-48264</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1144863</v>
      </c>
      <c r="CS36" s="660"/>
      <c r="CT36" s="660"/>
      <c r="CU36" s="660"/>
      <c r="CV36" s="660"/>
      <c r="CW36" s="660"/>
      <c r="CX36" s="660"/>
      <c r="CY36" s="661"/>
      <c r="CZ36" s="664">
        <v>10.3</v>
      </c>
      <c r="DA36" s="693"/>
      <c r="DB36" s="693"/>
      <c r="DC36" s="697"/>
      <c r="DD36" s="668">
        <v>721255</v>
      </c>
      <c r="DE36" s="660"/>
      <c r="DF36" s="660"/>
      <c r="DG36" s="660"/>
      <c r="DH36" s="660"/>
      <c r="DI36" s="660"/>
      <c r="DJ36" s="660"/>
      <c r="DK36" s="661"/>
      <c r="DL36" s="668">
        <v>652316</v>
      </c>
      <c r="DM36" s="660"/>
      <c r="DN36" s="660"/>
      <c r="DO36" s="660"/>
      <c r="DP36" s="660"/>
      <c r="DQ36" s="660"/>
      <c r="DR36" s="660"/>
      <c r="DS36" s="660"/>
      <c r="DT36" s="660"/>
      <c r="DU36" s="660"/>
      <c r="DV36" s="661"/>
      <c r="DW36" s="664">
        <v>10.4</v>
      </c>
      <c r="DX36" s="693"/>
      <c r="DY36" s="693"/>
      <c r="DZ36" s="693"/>
      <c r="EA36" s="693"/>
      <c r="EB36" s="693"/>
      <c r="EC36" s="694"/>
    </row>
    <row r="37" spans="2:133" ht="11.25" customHeight="1">
      <c r="B37" s="656" t="s">
        <v>328</v>
      </c>
      <c r="C37" s="657"/>
      <c r="D37" s="657"/>
      <c r="E37" s="657"/>
      <c r="F37" s="657"/>
      <c r="G37" s="657"/>
      <c r="H37" s="657"/>
      <c r="I37" s="657"/>
      <c r="J37" s="657"/>
      <c r="K37" s="657"/>
      <c r="L37" s="657"/>
      <c r="M37" s="657"/>
      <c r="N37" s="657"/>
      <c r="O37" s="657"/>
      <c r="P37" s="657"/>
      <c r="Q37" s="658"/>
      <c r="R37" s="659">
        <v>258759</v>
      </c>
      <c r="S37" s="660"/>
      <c r="T37" s="660"/>
      <c r="U37" s="660"/>
      <c r="V37" s="660"/>
      <c r="W37" s="660"/>
      <c r="X37" s="660"/>
      <c r="Y37" s="661"/>
      <c r="Z37" s="662">
        <v>2.2000000000000002</v>
      </c>
      <c r="AA37" s="662"/>
      <c r="AB37" s="662"/>
      <c r="AC37" s="662"/>
      <c r="AD37" s="663" t="s">
        <v>231</v>
      </c>
      <c r="AE37" s="663"/>
      <c r="AF37" s="663"/>
      <c r="AG37" s="663"/>
      <c r="AH37" s="663"/>
      <c r="AI37" s="663"/>
      <c r="AJ37" s="663"/>
      <c r="AK37" s="663"/>
      <c r="AL37" s="664" t="s">
        <v>231</v>
      </c>
      <c r="AM37" s="665"/>
      <c r="AN37" s="665"/>
      <c r="AO37" s="666"/>
      <c r="AQ37" s="736" t="s">
        <v>329</v>
      </c>
      <c r="AR37" s="737"/>
      <c r="AS37" s="737"/>
      <c r="AT37" s="737"/>
      <c r="AU37" s="737"/>
      <c r="AV37" s="737"/>
      <c r="AW37" s="737"/>
      <c r="AX37" s="737"/>
      <c r="AY37" s="738"/>
      <c r="AZ37" s="659">
        <v>31810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2639</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317405</v>
      </c>
      <c r="CS37" s="695"/>
      <c r="CT37" s="695"/>
      <c r="CU37" s="695"/>
      <c r="CV37" s="695"/>
      <c r="CW37" s="695"/>
      <c r="CX37" s="695"/>
      <c r="CY37" s="696"/>
      <c r="CZ37" s="664">
        <v>2.9</v>
      </c>
      <c r="DA37" s="693"/>
      <c r="DB37" s="693"/>
      <c r="DC37" s="697"/>
      <c r="DD37" s="668">
        <v>312547</v>
      </c>
      <c r="DE37" s="695"/>
      <c r="DF37" s="695"/>
      <c r="DG37" s="695"/>
      <c r="DH37" s="695"/>
      <c r="DI37" s="695"/>
      <c r="DJ37" s="695"/>
      <c r="DK37" s="696"/>
      <c r="DL37" s="668">
        <v>312547</v>
      </c>
      <c r="DM37" s="695"/>
      <c r="DN37" s="695"/>
      <c r="DO37" s="695"/>
      <c r="DP37" s="695"/>
      <c r="DQ37" s="695"/>
      <c r="DR37" s="695"/>
      <c r="DS37" s="695"/>
      <c r="DT37" s="695"/>
      <c r="DU37" s="695"/>
      <c r="DV37" s="696"/>
      <c r="DW37" s="664">
        <v>5</v>
      </c>
      <c r="DX37" s="693"/>
      <c r="DY37" s="693"/>
      <c r="DZ37" s="693"/>
      <c r="EA37" s="693"/>
      <c r="EB37" s="693"/>
      <c r="EC37" s="694"/>
    </row>
    <row r="38" spans="2:133" ht="11.25" customHeight="1">
      <c r="B38" s="704" t="s">
        <v>332</v>
      </c>
      <c r="C38" s="705"/>
      <c r="D38" s="705"/>
      <c r="E38" s="705"/>
      <c r="F38" s="705"/>
      <c r="G38" s="705"/>
      <c r="H38" s="705"/>
      <c r="I38" s="705"/>
      <c r="J38" s="705"/>
      <c r="K38" s="705"/>
      <c r="L38" s="705"/>
      <c r="M38" s="705"/>
      <c r="N38" s="705"/>
      <c r="O38" s="705"/>
      <c r="P38" s="705"/>
      <c r="Q38" s="706"/>
      <c r="R38" s="739">
        <v>11595483</v>
      </c>
      <c r="S38" s="740"/>
      <c r="T38" s="740"/>
      <c r="U38" s="740"/>
      <c r="V38" s="740"/>
      <c r="W38" s="740"/>
      <c r="X38" s="740"/>
      <c r="Y38" s="741"/>
      <c r="Z38" s="742">
        <v>100</v>
      </c>
      <c r="AA38" s="742"/>
      <c r="AB38" s="742"/>
      <c r="AC38" s="742"/>
      <c r="AD38" s="743">
        <v>5986815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7131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4329</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874089</v>
      </c>
      <c r="CS38" s="660"/>
      <c r="CT38" s="660"/>
      <c r="CU38" s="660"/>
      <c r="CV38" s="660"/>
      <c r="CW38" s="660"/>
      <c r="CX38" s="660"/>
      <c r="CY38" s="661"/>
      <c r="CZ38" s="664">
        <v>7.9</v>
      </c>
      <c r="DA38" s="693"/>
      <c r="DB38" s="693"/>
      <c r="DC38" s="697"/>
      <c r="DD38" s="668">
        <v>711503</v>
      </c>
      <c r="DE38" s="660"/>
      <c r="DF38" s="660"/>
      <c r="DG38" s="660"/>
      <c r="DH38" s="660"/>
      <c r="DI38" s="660"/>
      <c r="DJ38" s="660"/>
      <c r="DK38" s="661"/>
      <c r="DL38" s="668">
        <v>604799</v>
      </c>
      <c r="DM38" s="660"/>
      <c r="DN38" s="660"/>
      <c r="DO38" s="660"/>
      <c r="DP38" s="660"/>
      <c r="DQ38" s="660"/>
      <c r="DR38" s="660"/>
      <c r="DS38" s="660"/>
      <c r="DT38" s="660"/>
      <c r="DU38" s="660"/>
      <c r="DV38" s="661"/>
      <c r="DW38" s="664">
        <v>9.6999999999999993</v>
      </c>
      <c r="DX38" s="693"/>
      <c r="DY38" s="693"/>
      <c r="DZ38" s="693"/>
      <c r="EA38" s="693"/>
      <c r="EB38" s="693"/>
      <c r="EC38" s="694"/>
    </row>
    <row r="39" spans="2:133" ht="11.25" customHeight="1">
      <c r="AQ39" s="736" t="s">
        <v>336</v>
      </c>
      <c r="AR39" s="737"/>
      <c r="AS39" s="737"/>
      <c r="AT39" s="737"/>
      <c r="AU39" s="737"/>
      <c r="AV39" s="737"/>
      <c r="AW39" s="737"/>
      <c r="AX39" s="737"/>
      <c r="AY39" s="738"/>
      <c r="AZ39" s="659" t="s">
        <v>231</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70</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891591</v>
      </c>
      <c r="CS39" s="695"/>
      <c r="CT39" s="695"/>
      <c r="CU39" s="695"/>
      <c r="CV39" s="695"/>
      <c r="CW39" s="695"/>
      <c r="CX39" s="695"/>
      <c r="CY39" s="696"/>
      <c r="CZ39" s="664">
        <v>8</v>
      </c>
      <c r="DA39" s="693"/>
      <c r="DB39" s="693"/>
      <c r="DC39" s="697"/>
      <c r="DD39" s="668">
        <v>627816</v>
      </c>
      <c r="DE39" s="695"/>
      <c r="DF39" s="695"/>
      <c r="DG39" s="695"/>
      <c r="DH39" s="695"/>
      <c r="DI39" s="695"/>
      <c r="DJ39" s="695"/>
      <c r="DK39" s="696"/>
      <c r="DL39" s="668" t="s">
        <v>227</v>
      </c>
      <c r="DM39" s="695"/>
      <c r="DN39" s="695"/>
      <c r="DO39" s="695"/>
      <c r="DP39" s="695"/>
      <c r="DQ39" s="695"/>
      <c r="DR39" s="695"/>
      <c r="DS39" s="695"/>
      <c r="DT39" s="695"/>
      <c r="DU39" s="695"/>
      <c r="DV39" s="696"/>
      <c r="DW39" s="664" t="s">
        <v>231</v>
      </c>
      <c r="DX39" s="693"/>
      <c r="DY39" s="693"/>
      <c r="DZ39" s="693"/>
      <c r="EA39" s="693"/>
      <c r="EB39" s="693"/>
      <c r="EC39" s="694"/>
    </row>
    <row r="40" spans="2:133" ht="11.25" customHeight="1">
      <c r="AQ40" s="736" t="s">
        <v>340</v>
      </c>
      <c r="AR40" s="737"/>
      <c r="AS40" s="737"/>
      <c r="AT40" s="737"/>
      <c r="AU40" s="737"/>
      <c r="AV40" s="737"/>
      <c r="AW40" s="737"/>
      <c r="AX40" s="737"/>
      <c r="AY40" s="738"/>
      <c r="AZ40" s="659">
        <v>188060</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159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18100</v>
      </c>
      <c r="CS40" s="660"/>
      <c r="CT40" s="660"/>
      <c r="CU40" s="660"/>
      <c r="CV40" s="660"/>
      <c r="CW40" s="660"/>
      <c r="CX40" s="660"/>
      <c r="CY40" s="661"/>
      <c r="CZ40" s="664">
        <v>0.2</v>
      </c>
      <c r="DA40" s="693"/>
      <c r="DB40" s="693"/>
      <c r="DC40" s="697"/>
      <c r="DD40" s="668">
        <v>1100</v>
      </c>
      <c r="DE40" s="660"/>
      <c r="DF40" s="660"/>
      <c r="DG40" s="660"/>
      <c r="DH40" s="660"/>
      <c r="DI40" s="660"/>
      <c r="DJ40" s="660"/>
      <c r="DK40" s="661"/>
      <c r="DL40" s="668">
        <v>1100</v>
      </c>
      <c r="DM40" s="660"/>
      <c r="DN40" s="660"/>
      <c r="DO40" s="660"/>
      <c r="DP40" s="660"/>
      <c r="DQ40" s="660"/>
      <c r="DR40" s="660"/>
      <c r="DS40" s="660"/>
      <c r="DT40" s="660"/>
      <c r="DU40" s="660"/>
      <c r="DV40" s="661"/>
      <c r="DW40" s="664">
        <v>0</v>
      </c>
      <c r="DX40" s="693"/>
      <c r="DY40" s="693"/>
      <c r="DZ40" s="693"/>
      <c r="EA40" s="693"/>
      <c r="EB40" s="693"/>
      <c r="EC40" s="694"/>
    </row>
    <row r="41" spans="2:133" ht="11.25" customHeight="1">
      <c r="AQ41" s="746" t="s">
        <v>343</v>
      </c>
      <c r="AR41" s="747"/>
      <c r="AS41" s="747"/>
      <c r="AT41" s="747"/>
      <c r="AU41" s="747"/>
      <c r="AV41" s="747"/>
      <c r="AW41" s="747"/>
      <c r="AX41" s="747"/>
      <c r="AY41" s="748"/>
      <c r="AZ41" s="739">
        <v>520461</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307</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227</v>
      </c>
      <c r="DA41" s="693"/>
      <c r="DB41" s="693"/>
      <c r="DC41" s="697"/>
      <c r="DD41" s="668" t="s">
        <v>231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1924296</v>
      </c>
      <c r="CS42" s="660"/>
      <c r="CT42" s="660"/>
      <c r="CU42" s="660"/>
      <c r="CV42" s="660"/>
      <c r="CW42" s="660"/>
      <c r="CX42" s="660"/>
      <c r="CY42" s="661"/>
      <c r="CZ42" s="664">
        <v>17.3</v>
      </c>
      <c r="DA42" s="665"/>
      <c r="DB42" s="665"/>
      <c r="DC42" s="760"/>
      <c r="DD42" s="668">
        <v>186167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69126</v>
      </c>
      <c r="CS43" s="695"/>
      <c r="CT43" s="695"/>
      <c r="CU43" s="695"/>
      <c r="CV43" s="695"/>
      <c r="CW43" s="695"/>
      <c r="CX43" s="695"/>
      <c r="CY43" s="696"/>
      <c r="CZ43" s="664">
        <v>0.6</v>
      </c>
      <c r="DA43" s="693"/>
      <c r="DB43" s="693"/>
      <c r="DC43" s="697"/>
      <c r="DD43" s="668">
        <v>40521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350</v>
      </c>
      <c r="CD44" s="771" t="s">
        <v>301</v>
      </c>
      <c r="CE44" s="772"/>
      <c r="CF44" s="656" t="s">
        <v>351</v>
      </c>
      <c r="CG44" s="657"/>
      <c r="CH44" s="657"/>
      <c r="CI44" s="657"/>
      <c r="CJ44" s="657"/>
      <c r="CK44" s="657"/>
      <c r="CL44" s="657"/>
      <c r="CM44" s="657"/>
      <c r="CN44" s="657"/>
      <c r="CO44" s="657"/>
      <c r="CP44" s="657"/>
      <c r="CQ44" s="658"/>
      <c r="CR44" s="659">
        <v>1906384</v>
      </c>
      <c r="CS44" s="660"/>
      <c r="CT44" s="660"/>
      <c r="CU44" s="660"/>
      <c r="CV44" s="660"/>
      <c r="CW44" s="660"/>
      <c r="CX44" s="660"/>
      <c r="CY44" s="661"/>
      <c r="CZ44" s="664">
        <v>17.100000000000001</v>
      </c>
      <c r="DA44" s="665"/>
      <c r="DB44" s="665"/>
      <c r="DC44" s="760"/>
      <c r="DD44" s="668">
        <v>178631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352</v>
      </c>
      <c r="CG45" s="657"/>
      <c r="CH45" s="657"/>
      <c r="CI45" s="657"/>
      <c r="CJ45" s="657"/>
      <c r="CK45" s="657"/>
      <c r="CL45" s="657"/>
      <c r="CM45" s="657"/>
      <c r="CN45" s="657"/>
      <c r="CO45" s="657"/>
      <c r="CP45" s="657"/>
      <c r="CQ45" s="658"/>
      <c r="CR45" s="659">
        <v>818909</v>
      </c>
      <c r="CS45" s="695"/>
      <c r="CT45" s="695"/>
      <c r="CU45" s="695"/>
      <c r="CV45" s="695"/>
      <c r="CW45" s="695"/>
      <c r="CX45" s="695"/>
      <c r="CY45" s="696"/>
      <c r="CZ45" s="664">
        <v>7.4</v>
      </c>
      <c r="DA45" s="693"/>
      <c r="DB45" s="693"/>
      <c r="DC45" s="697"/>
      <c r="DD45" s="668">
        <v>14202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353</v>
      </c>
      <c r="CG46" s="657"/>
      <c r="CH46" s="657"/>
      <c r="CI46" s="657"/>
      <c r="CJ46" s="657"/>
      <c r="CK46" s="657"/>
      <c r="CL46" s="657"/>
      <c r="CM46" s="657"/>
      <c r="CN46" s="657"/>
      <c r="CO46" s="657"/>
      <c r="CP46" s="657"/>
      <c r="CQ46" s="658"/>
      <c r="CR46" s="659">
        <v>1020117</v>
      </c>
      <c r="CS46" s="660"/>
      <c r="CT46" s="660"/>
      <c r="CU46" s="660"/>
      <c r="CV46" s="660"/>
      <c r="CW46" s="660"/>
      <c r="CX46" s="660"/>
      <c r="CY46" s="661"/>
      <c r="CZ46" s="664">
        <v>9.1999999999999993</v>
      </c>
      <c r="DA46" s="665"/>
      <c r="DB46" s="665"/>
      <c r="DC46" s="760"/>
      <c r="DD46" s="668">
        <v>146371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354</v>
      </c>
      <c r="CG47" s="657"/>
      <c r="CH47" s="657"/>
      <c r="CI47" s="657"/>
      <c r="CJ47" s="657"/>
      <c r="CK47" s="657"/>
      <c r="CL47" s="657"/>
      <c r="CM47" s="657"/>
      <c r="CN47" s="657"/>
      <c r="CO47" s="657"/>
      <c r="CP47" s="657"/>
      <c r="CQ47" s="658"/>
      <c r="CR47" s="659">
        <v>17912</v>
      </c>
      <c r="CS47" s="695"/>
      <c r="CT47" s="695"/>
      <c r="CU47" s="695"/>
      <c r="CV47" s="695"/>
      <c r="CW47" s="695"/>
      <c r="CX47" s="695"/>
      <c r="CY47" s="696"/>
      <c r="CZ47" s="664">
        <v>0.2</v>
      </c>
      <c r="DA47" s="693"/>
      <c r="DB47" s="693"/>
      <c r="DC47" s="697"/>
      <c r="DD47" s="668">
        <v>7536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355</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227</v>
      </c>
      <c r="DA48" s="665"/>
      <c r="DB48" s="665"/>
      <c r="DC48" s="760"/>
      <c r="DD48" s="668" t="s">
        <v>227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356</v>
      </c>
      <c r="CE49" s="705"/>
      <c r="CF49" s="705"/>
      <c r="CG49" s="705"/>
      <c r="CH49" s="705"/>
      <c r="CI49" s="705"/>
      <c r="CJ49" s="705"/>
      <c r="CK49" s="705"/>
      <c r="CL49" s="705"/>
      <c r="CM49" s="705"/>
      <c r="CN49" s="705"/>
      <c r="CO49" s="705"/>
      <c r="CP49" s="705"/>
      <c r="CQ49" s="706"/>
      <c r="CR49" s="739">
        <v>11131073</v>
      </c>
      <c r="CS49" s="729"/>
      <c r="CT49" s="729"/>
      <c r="CU49" s="729"/>
      <c r="CV49" s="729"/>
      <c r="CW49" s="729"/>
      <c r="CX49" s="729"/>
      <c r="CY49" s="761"/>
      <c r="CZ49" s="744">
        <v>100</v>
      </c>
      <c r="DA49" s="762"/>
      <c r="DB49" s="762"/>
      <c r="DC49" s="763"/>
      <c r="DD49" s="764">
        <v>6817008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t7TlT/QyTikvcL0PtxzwKEtgJ+oxyiLvTeKRlc8+pK0H5V4WUcaZdULZkzIU137LhmelCr7xrSd9/3Xyaz3TKw==" saltValue="8BYDynX+flbjHuvCVhG5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1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379</v>
      </c>
      <c r="C7" s="792"/>
      <c r="D7" s="792"/>
      <c r="E7" s="792"/>
      <c r="F7" s="792"/>
      <c r="G7" s="792"/>
      <c r="H7" s="792"/>
      <c r="I7" s="792"/>
      <c r="J7" s="792"/>
      <c r="K7" s="792"/>
      <c r="L7" s="792"/>
      <c r="M7" s="792"/>
      <c r="N7" s="792"/>
      <c r="O7" s="792"/>
      <c r="P7" s="793"/>
      <c r="Q7" s="794">
        <v>11495</v>
      </c>
      <c r="R7" s="795"/>
      <c r="S7" s="795"/>
      <c r="T7" s="795"/>
      <c r="U7" s="795"/>
      <c r="V7" s="795">
        <v>11031</v>
      </c>
      <c r="W7" s="795"/>
      <c r="X7" s="795"/>
      <c r="Y7" s="795"/>
      <c r="Z7" s="795"/>
      <c r="AA7" s="795">
        <v>464</v>
      </c>
      <c r="AB7" s="795"/>
      <c r="AC7" s="795"/>
      <c r="AD7" s="795"/>
      <c r="AE7" s="796"/>
      <c r="AF7" s="797">
        <v>345</v>
      </c>
      <c r="AG7" s="798"/>
      <c r="AH7" s="798"/>
      <c r="AI7" s="798"/>
      <c r="AJ7" s="799"/>
      <c r="AK7" s="834">
        <v>357</v>
      </c>
      <c r="AL7" s="835"/>
      <c r="AM7" s="835"/>
      <c r="AN7" s="835"/>
      <c r="AO7" s="835"/>
      <c r="AP7" s="835">
        <v>12191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589</v>
      </c>
      <c r="BS7" s="838" t="s">
        <v>590</v>
      </c>
      <c r="BT7" s="839"/>
      <c r="BU7" s="839"/>
      <c r="BV7" s="839"/>
      <c r="BW7" s="839"/>
      <c r="BX7" s="839"/>
      <c r="BY7" s="839"/>
      <c r="BZ7" s="839"/>
      <c r="CA7" s="839"/>
      <c r="CB7" s="839"/>
      <c r="CC7" s="839"/>
      <c r="CD7" s="839"/>
      <c r="CE7" s="839"/>
      <c r="CF7" s="839"/>
      <c r="CG7" s="840"/>
      <c r="CH7" s="831">
        <v>7</v>
      </c>
      <c r="CI7" s="832"/>
      <c r="CJ7" s="832"/>
      <c r="CK7" s="832"/>
      <c r="CL7" s="833"/>
      <c r="CM7" s="831" t="s">
        <v>591</v>
      </c>
      <c r="CN7" s="832"/>
      <c r="CO7" s="832"/>
      <c r="CP7" s="832"/>
      <c r="CQ7" s="833"/>
      <c r="CR7" s="831">
        <v>41</v>
      </c>
      <c r="CS7" s="832"/>
      <c r="CT7" s="832"/>
      <c r="CU7" s="832"/>
      <c r="CV7" s="833"/>
      <c r="CW7" s="831" t="s">
        <v>592</v>
      </c>
      <c r="CX7" s="832"/>
      <c r="CY7" s="832"/>
      <c r="CZ7" s="832"/>
      <c r="DA7" s="833"/>
      <c r="DB7" s="831">
        <v>10</v>
      </c>
      <c r="DC7" s="832"/>
      <c r="DD7" s="832"/>
      <c r="DE7" s="832"/>
      <c r="DF7" s="833"/>
      <c r="DG7" s="831" t="s">
        <v>587</v>
      </c>
      <c r="DH7" s="832"/>
      <c r="DI7" s="832"/>
      <c r="DJ7" s="832"/>
      <c r="DK7" s="833"/>
      <c r="DL7" s="831" t="s">
        <v>587</v>
      </c>
      <c r="DM7" s="832"/>
      <c r="DN7" s="832"/>
      <c r="DO7" s="832"/>
      <c r="DP7" s="833"/>
      <c r="DQ7" s="831">
        <v>1</v>
      </c>
      <c r="DR7" s="832"/>
      <c r="DS7" s="832"/>
      <c r="DT7" s="832"/>
      <c r="DU7" s="833"/>
      <c r="DV7" s="812"/>
      <c r="DW7" s="813"/>
      <c r="DX7" s="813"/>
      <c r="DY7" s="813"/>
      <c r="DZ7" s="814"/>
      <c r="EA7" s="234"/>
    </row>
    <row r="8" spans="1:131" s="235" customFormat="1" ht="26.25" customHeight="1">
      <c r="A8" s="241">
        <v>2</v>
      </c>
      <c r="B8" s="815" t="s">
        <v>380</v>
      </c>
      <c r="C8" s="816"/>
      <c r="D8" s="816"/>
      <c r="E8" s="816"/>
      <c r="F8" s="816"/>
      <c r="G8" s="816"/>
      <c r="H8" s="816"/>
      <c r="I8" s="816"/>
      <c r="J8" s="816"/>
      <c r="K8" s="816"/>
      <c r="L8" s="816"/>
      <c r="M8" s="816"/>
      <c r="N8" s="816"/>
      <c r="O8" s="816"/>
      <c r="P8" s="817"/>
      <c r="Q8" s="818">
        <v>163</v>
      </c>
      <c r="R8" s="819"/>
      <c r="S8" s="819"/>
      <c r="T8" s="819"/>
      <c r="U8" s="819"/>
      <c r="V8" s="819">
        <v>163</v>
      </c>
      <c r="W8" s="819"/>
      <c r="X8" s="819"/>
      <c r="Y8" s="819"/>
      <c r="Z8" s="819"/>
      <c r="AA8" s="819" t="s">
        <v>577</v>
      </c>
      <c r="AB8" s="819"/>
      <c r="AC8" s="819"/>
      <c r="AD8" s="819"/>
      <c r="AE8" s="820"/>
      <c r="AF8" s="821" t="s">
        <v>381</v>
      </c>
      <c r="AG8" s="822"/>
      <c r="AH8" s="822"/>
      <c r="AI8" s="822"/>
      <c r="AJ8" s="823"/>
      <c r="AK8" s="824">
        <v>63</v>
      </c>
      <c r="AL8" s="825"/>
      <c r="AM8" s="825"/>
      <c r="AN8" s="825"/>
      <c r="AO8" s="825"/>
      <c r="AP8" s="825">
        <v>22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383</v>
      </c>
      <c r="B23" s="850" t="s">
        <v>384</v>
      </c>
      <c r="C23" s="851"/>
      <c r="D23" s="851"/>
      <c r="E23" s="851"/>
      <c r="F23" s="851"/>
      <c r="G23" s="851"/>
      <c r="H23" s="851"/>
      <c r="I23" s="851"/>
      <c r="J23" s="851"/>
      <c r="K23" s="851"/>
      <c r="L23" s="851"/>
      <c r="M23" s="851"/>
      <c r="N23" s="851"/>
      <c r="O23" s="851"/>
      <c r="P23" s="852"/>
      <c r="Q23" s="853">
        <v>11595</v>
      </c>
      <c r="R23" s="854"/>
      <c r="S23" s="854"/>
      <c r="T23" s="854"/>
      <c r="U23" s="854"/>
      <c r="V23" s="854">
        <v>11131</v>
      </c>
      <c r="W23" s="854"/>
      <c r="X23" s="854"/>
      <c r="Y23" s="854"/>
      <c r="Z23" s="854"/>
      <c r="AA23" s="854">
        <v>464</v>
      </c>
      <c r="AB23" s="854"/>
      <c r="AC23" s="854"/>
      <c r="AD23" s="854"/>
      <c r="AE23" s="855"/>
      <c r="AF23" s="856">
        <v>345</v>
      </c>
      <c r="AG23" s="854"/>
      <c r="AH23" s="854"/>
      <c r="AI23" s="854"/>
      <c r="AJ23" s="857"/>
      <c r="AK23" s="858"/>
      <c r="AL23" s="859"/>
      <c r="AM23" s="859"/>
      <c r="AN23" s="859"/>
      <c r="AO23" s="859"/>
      <c r="AP23" s="854">
        <v>12213</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2407</v>
      </c>
      <c r="R28" s="883"/>
      <c r="S28" s="883"/>
      <c r="T28" s="883"/>
      <c r="U28" s="883"/>
      <c r="V28" s="883">
        <v>2407</v>
      </c>
      <c r="W28" s="883"/>
      <c r="X28" s="883"/>
      <c r="Y28" s="883"/>
      <c r="Z28" s="883"/>
      <c r="AA28" s="883" t="s">
        <v>578</v>
      </c>
      <c r="AB28" s="883"/>
      <c r="AC28" s="883"/>
      <c r="AD28" s="883"/>
      <c r="AE28" s="884"/>
      <c r="AF28" s="885" t="s">
        <v>397</v>
      </c>
      <c r="AG28" s="883"/>
      <c r="AH28" s="883"/>
      <c r="AI28" s="883"/>
      <c r="AJ28" s="886"/>
      <c r="AK28" s="887">
        <v>188</v>
      </c>
      <c r="AL28" s="878"/>
      <c r="AM28" s="878"/>
      <c r="AN28" s="878"/>
      <c r="AO28" s="878"/>
      <c r="AP28" s="878" t="s">
        <v>578</v>
      </c>
      <c r="AQ28" s="878"/>
      <c r="AR28" s="878"/>
      <c r="AS28" s="878"/>
      <c r="AT28" s="878"/>
      <c r="AU28" s="878" t="s">
        <v>578</v>
      </c>
      <c r="AV28" s="878"/>
      <c r="AW28" s="878"/>
      <c r="AX28" s="878"/>
      <c r="AY28" s="878"/>
      <c r="AZ28" s="879" t="s">
        <v>578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398</v>
      </c>
      <c r="C29" s="816"/>
      <c r="D29" s="816"/>
      <c r="E29" s="816"/>
      <c r="F29" s="816"/>
      <c r="G29" s="816"/>
      <c r="H29" s="816"/>
      <c r="I29" s="816"/>
      <c r="J29" s="816"/>
      <c r="K29" s="816"/>
      <c r="L29" s="816"/>
      <c r="M29" s="816"/>
      <c r="N29" s="816"/>
      <c r="O29" s="816"/>
      <c r="P29" s="817"/>
      <c r="Q29" s="818">
        <v>1449</v>
      </c>
      <c r="R29" s="819"/>
      <c r="S29" s="819"/>
      <c r="T29" s="819"/>
      <c r="U29" s="819"/>
      <c r="V29" s="819">
        <v>1409</v>
      </c>
      <c r="W29" s="819"/>
      <c r="X29" s="819"/>
      <c r="Y29" s="819"/>
      <c r="Z29" s="819"/>
      <c r="AA29" s="819">
        <v>40</v>
      </c>
      <c r="AB29" s="819"/>
      <c r="AC29" s="819"/>
      <c r="AD29" s="819"/>
      <c r="AE29" s="820"/>
      <c r="AF29" s="821">
        <v>40</v>
      </c>
      <c r="AG29" s="822"/>
      <c r="AH29" s="822"/>
      <c r="AI29" s="822"/>
      <c r="AJ29" s="823"/>
      <c r="AK29" s="890">
        <v>245</v>
      </c>
      <c r="AL29" s="891"/>
      <c r="AM29" s="891"/>
      <c r="AN29" s="891"/>
      <c r="AO29" s="891"/>
      <c r="AP29" s="891" t="s">
        <v>579</v>
      </c>
      <c r="AQ29" s="891"/>
      <c r="AR29" s="891"/>
      <c r="AS29" s="891"/>
      <c r="AT29" s="891"/>
      <c r="AU29" s="891" t="s">
        <v>580</v>
      </c>
      <c r="AV29" s="891"/>
      <c r="AW29" s="891"/>
      <c r="AX29" s="891"/>
      <c r="AY29" s="891"/>
      <c r="AZ29" s="892" t="s">
        <v>580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399</v>
      </c>
      <c r="C30" s="816"/>
      <c r="D30" s="816"/>
      <c r="E30" s="816"/>
      <c r="F30" s="816"/>
      <c r="G30" s="816"/>
      <c r="H30" s="816"/>
      <c r="I30" s="816"/>
      <c r="J30" s="816"/>
      <c r="K30" s="816"/>
      <c r="L30" s="816"/>
      <c r="M30" s="816"/>
      <c r="N30" s="816"/>
      <c r="O30" s="816"/>
      <c r="P30" s="817"/>
      <c r="Q30" s="818">
        <v>155</v>
      </c>
      <c r="R30" s="819"/>
      <c r="S30" s="819"/>
      <c r="T30" s="819"/>
      <c r="U30" s="819"/>
      <c r="V30" s="819">
        <v>155</v>
      </c>
      <c r="W30" s="819"/>
      <c r="X30" s="819"/>
      <c r="Y30" s="819"/>
      <c r="Z30" s="819"/>
      <c r="AA30" s="819" t="s">
        <v>580</v>
      </c>
      <c r="AB30" s="819"/>
      <c r="AC30" s="819"/>
      <c r="AD30" s="819"/>
      <c r="AE30" s="820"/>
      <c r="AF30" s="821" t="s">
        <v>400</v>
      </c>
      <c r="AG30" s="822"/>
      <c r="AH30" s="822"/>
      <c r="AI30" s="822"/>
      <c r="AJ30" s="823"/>
      <c r="AK30" s="890">
        <v>71</v>
      </c>
      <c r="AL30" s="891"/>
      <c r="AM30" s="891"/>
      <c r="AN30" s="891"/>
      <c r="AO30" s="891"/>
      <c r="AP30" s="891" t="s">
        <v>580</v>
      </c>
      <c r="AQ30" s="891"/>
      <c r="AR30" s="891"/>
      <c r="AS30" s="891"/>
      <c r="AT30" s="891"/>
      <c r="AU30" s="891" t="s">
        <v>580</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694</v>
      </c>
      <c r="R31" s="819"/>
      <c r="S31" s="819"/>
      <c r="T31" s="819"/>
      <c r="U31" s="819"/>
      <c r="V31" s="819">
        <v>694</v>
      </c>
      <c r="W31" s="819"/>
      <c r="X31" s="819"/>
      <c r="Y31" s="819"/>
      <c r="Z31" s="819"/>
      <c r="AA31" s="819" t="s">
        <v>580</v>
      </c>
      <c r="AB31" s="819"/>
      <c r="AC31" s="819"/>
      <c r="AD31" s="819"/>
      <c r="AE31" s="820"/>
      <c r="AF31" s="821" t="s">
        <v>402</v>
      </c>
      <c r="AG31" s="822"/>
      <c r="AH31" s="822"/>
      <c r="AI31" s="822"/>
      <c r="AJ31" s="823"/>
      <c r="AK31" s="890">
        <v>127</v>
      </c>
      <c r="AL31" s="891"/>
      <c r="AM31" s="891"/>
      <c r="AN31" s="891"/>
      <c r="AO31" s="891"/>
      <c r="AP31" s="891">
        <v>2042</v>
      </c>
      <c r="AQ31" s="891"/>
      <c r="AR31" s="891"/>
      <c r="AS31" s="891"/>
      <c r="AT31" s="891"/>
      <c r="AU31" s="891">
        <v>1101</v>
      </c>
      <c r="AV31" s="891"/>
      <c r="AW31" s="891"/>
      <c r="AX31" s="891"/>
      <c r="AY31" s="891"/>
      <c r="AZ31" s="892" t="s">
        <v>581</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404</v>
      </c>
      <c r="C32" s="816"/>
      <c r="D32" s="816"/>
      <c r="E32" s="816"/>
      <c r="F32" s="816"/>
      <c r="G32" s="816"/>
      <c r="H32" s="816"/>
      <c r="I32" s="816"/>
      <c r="J32" s="816"/>
      <c r="K32" s="816"/>
      <c r="L32" s="816"/>
      <c r="M32" s="816"/>
      <c r="N32" s="816"/>
      <c r="O32" s="816"/>
      <c r="P32" s="817"/>
      <c r="Q32" s="818">
        <v>41</v>
      </c>
      <c r="R32" s="819"/>
      <c r="S32" s="819"/>
      <c r="T32" s="819"/>
      <c r="U32" s="819"/>
      <c r="V32" s="819">
        <v>41</v>
      </c>
      <c r="W32" s="819"/>
      <c r="X32" s="819"/>
      <c r="Y32" s="819"/>
      <c r="Z32" s="819"/>
      <c r="AA32" s="819" t="s">
        <v>581</v>
      </c>
      <c r="AB32" s="819"/>
      <c r="AC32" s="819"/>
      <c r="AD32" s="819"/>
      <c r="AE32" s="820"/>
      <c r="AF32" s="821" t="s">
        <v>405</v>
      </c>
      <c r="AG32" s="822"/>
      <c r="AH32" s="822"/>
      <c r="AI32" s="822"/>
      <c r="AJ32" s="823"/>
      <c r="AK32" s="890">
        <v>32</v>
      </c>
      <c r="AL32" s="891"/>
      <c r="AM32" s="891"/>
      <c r="AN32" s="891"/>
      <c r="AO32" s="891"/>
      <c r="AP32" s="891">
        <v>343</v>
      </c>
      <c r="AQ32" s="891"/>
      <c r="AR32" s="891"/>
      <c r="AS32" s="891"/>
      <c r="AT32" s="891"/>
      <c r="AU32" s="891">
        <v>343</v>
      </c>
      <c r="AV32" s="891"/>
      <c r="AW32" s="891"/>
      <c r="AX32" s="891"/>
      <c r="AY32" s="891"/>
      <c r="AZ32" s="892" t="s">
        <v>581</v>
      </c>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407</v>
      </c>
      <c r="C33" s="816"/>
      <c r="D33" s="816"/>
      <c r="E33" s="816"/>
      <c r="F33" s="816"/>
      <c r="G33" s="816"/>
      <c r="H33" s="816"/>
      <c r="I33" s="816"/>
      <c r="J33" s="816"/>
      <c r="K33" s="816"/>
      <c r="L33" s="816"/>
      <c r="M33" s="816"/>
      <c r="N33" s="816"/>
      <c r="O33" s="816"/>
      <c r="P33" s="817"/>
      <c r="Q33" s="818">
        <v>273</v>
      </c>
      <c r="R33" s="819"/>
      <c r="S33" s="819"/>
      <c r="T33" s="819"/>
      <c r="U33" s="819"/>
      <c r="V33" s="819">
        <v>273</v>
      </c>
      <c r="W33" s="819"/>
      <c r="X33" s="819"/>
      <c r="Y33" s="819"/>
      <c r="Z33" s="819"/>
      <c r="AA33" s="819" t="s">
        <v>581</v>
      </c>
      <c r="AB33" s="819"/>
      <c r="AC33" s="819"/>
      <c r="AD33" s="819"/>
      <c r="AE33" s="820"/>
      <c r="AF33" s="821" t="s">
        <v>408</v>
      </c>
      <c r="AG33" s="822"/>
      <c r="AH33" s="822"/>
      <c r="AI33" s="822"/>
      <c r="AJ33" s="823"/>
      <c r="AK33" s="890">
        <v>7</v>
      </c>
      <c r="AL33" s="891"/>
      <c r="AM33" s="891"/>
      <c r="AN33" s="891"/>
      <c r="AO33" s="891"/>
      <c r="AP33" s="891" t="s">
        <v>581</v>
      </c>
      <c r="AQ33" s="891"/>
      <c r="AR33" s="891"/>
      <c r="AS33" s="891"/>
      <c r="AT33" s="891"/>
      <c r="AU33" s="891" t="s">
        <v>581</v>
      </c>
      <c r="AV33" s="891"/>
      <c r="AW33" s="891"/>
      <c r="AX33" s="891"/>
      <c r="AY33" s="891"/>
      <c r="AZ33" s="892" t="s">
        <v>581</v>
      </c>
      <c r="BA33" s="892"/>
      <c r="BB33" s="892"/>
      <c r="BC33" s="892"/>
      <c r="BD33" s="892"/>
      <c r="BE33" s="888" t="s">
        <v>409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383</v>
      </c>
      <c r="B63" s="850" t="s">
        <v>411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v>
      </c>
      <c r="AG63" s="902"/>
      <c r="AH63" s="902"/>
      <c r="AI63" s="902"/>
      <c r="AJ63" s="903"/>
      <c r="AK63" s="904"/>
      <c r="AL63" s="899"/>
      <c r="AM63" s="899"/>
      <c r="AN63" s="899"/>
      <c r="AO63" s="899"/>
      <c r="AP63" s="902">
        <v>2385</v>
      </c>
      <c r="AQ63" s="902"/>
      <c r="AR63" s="902"/>
      <c r="AS63" s="902"/>
      <c r="AT63" s="902"/>
      <c r="AU63" s="902">
        <v>1443</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413</v>
      </c>
      <c r="B66" s="801"/>
      <c r="C66" s="801"/>
      <c r="D66" s="801"/>
      <c r="E66" s="801"/>
      <c r="F66" s="801"/>
      <c r="G66" s="801"/>
      <c r="H66" s="801"/>
      <c r="I66" s="801"/>
      <c r="J66" s="801"/>
      <c r="K66" s="801"/>
      <c r="L66" s="801"/>
      <c r="M66" s="801"/>
      <c r="N66" s="801"/>
      <c r="O66" s="801"/>
      <c r="P66" s="802"/>
      <c r="Q66" s="777" t="s">
        <v>414</v>
      </c>
      <c r="R66" s="778"/>
      <c r="S66" s="778"/>
      <c r="T66" s="778"/>
      <c r="U66" s="779"/>
      <c r="V66" s="777" t="s">
        <v>415</v>
      </c>
      <c r="W66" s="778"/>
      <c r="X66" s="778"/>
      <c r="Y66" s="778"/>
      <c r="Z66" s="779"/>
      <c r="AA66" s="777" t="s">
        <v>416</v>
      </c>
      <c r="AB66" s="778"/>
      <c r="AC66" s="778"/>
      <c r="AD66" s="778"/>
      <c r="AE66" s="779"/>
      <c r="AF66" s="912" t="s">
        <v>417</v>
      </c>
      <c r="AG66" s="873"/>
      <c r="AH66" s="873"/>
      <c r="AI66" s="873"/>
      <c r="AJ66" s="913"/>
      <c r="AK66" s="777" t="s">
        <v>418</v>
      </c>
      <c r="AL66" s="801"/>
      <c r="AM66" s="801"/>
      <c r="AN66" s="801"/>
      <c r="AO66" s="802"/>
      <c r="AP66" s="777" t="s">
        <v>419</v>
      </c>
      <c r="AQ66" s="778"/>
      <c r="AR66" s="778"/>
      <c r="AS66" s="778"/>
      <c r="AT66" s="779"/>
      <c r="AU66" s="777" t="s">
        <v>420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582</v>
      </c>
      <c r="C68" s="930"/>
      <c r="D68" s="930"/>
      <c r="E68" s="930"/>
      <c r="F68" s="930"/>
      <c r="G68" s="930"/>
      <c r="H68" s="930"/>
      <c r="I68" s="930"/>
      <c r="J68" s="930"/>
      <c r="K68" s="930"/>
      <c r="L68" s="930"/>
      <c r="M68" s="930"/>
      <c r="N68" s="930"/>
      <c r="O68" s="930"/>
      <c r="P68" s="931"/>
      <c r="Q68" s="932">
        <v>937</v>
      </c>
      <c r="R68" s="926"/>
      <c r="S68" s="926"/>
      <c r="T68" s="926"/>
      <c r="U68" s="926"/>
      <c r="V68" s="926">
        <v>924</v>
      </c>
      <c r="W68" s="926"/>
      <c r="X68" s="926"/>
      <c r="Y68" s="926"/>
      <c r="Z68" s="926"/>
      <c r="AA68" s="926">
        <v>13</v>
      </c>
      <c r="AB68" s="926"/>
      <c r="AC68" s="926"/>
      <c r="AD68" s="926"/>
      <c r="AE68" s="926"/>
      <c r="AF68" s="926">
        <v>13</v>
      </c>
      <c r="AG68" s="926"/>
      <c r="AH68" s="926"/>
      <c r="AI68" s="926"/>
      <c r="AJ68" s="926"/>
      <c r="AK68" s="926">
        <v>0</v>
      </c>
      <c r="AL68" s="926"/>
      <c r="AM68" s="926"/>
      <c r="AN68" s="926"/>
      <c r="AO68" s="926"/>
      <c r="AP68" s="926" t="s">
        <v>587</v>
      </c>
      <c r="AQ68" s="926"/>
      <c r="AR68" s="926"/>
      <c r="AS68" s="926"/>
      <c r="AT68" s="926"/>
      <c r="AU68" s="926" t="s">
        <v>587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583</v>
      </c>
      <c r="C69" s="934"/>
      <c r="D69" s="934"/>
      <c r="E69" s="934"/>
      <c r="F69" s="934"/>
      <c r="G69" s="934"/>
      <c r="H69" s="934"/>
      <c r="I69" s="934"/>
      <c r="J69" s="934"/>
      <c r="K69" s="934"/>
      <c r="L69" s="934"/>
      <c r="M69" s="934"/>
      <c r="N69" s="934"/>
      <c r="O69" s="934"/>
      <c r="P69" s="935"/>
      <c r="Q69" s="936">
        <v>14739</v>
      </c>
      <c r="R69" s="891"/>
      <c r="S69" s="891"/>
      <c r="T69" s="891"/>
      <c r="U69" s="891"/>
      <c r="V69" s="891">
        <v>14662</v>
      </c>
      <c r="W69" s="891"/>
      <c r="X69" s="891"/>
      <c r="Y69" s="891"/>
      <c r="Z69" s="891"/>
      <c r="AA69" s="891">
        <v>77</v>
      </c>
      <c r="AB69" s="891"/>
      <c r="AC69" s="891"/>
      <c r="AD69" s="891"/>
      <c r="AE69" s="891"/>
      <c r="AF69" s="891">
        <v>77</v>
      </c>
      <c r="AG69" s="891"/>
      <c r="AH69" s="891"/>
      <c r="AI69" s="891"/>
      <c r="AJ69" s="891"/>
      <c r="AK69" s="891">
        <v>500</v>
      </c>
      <c r="AL69" s="891"/>
      <c r="AM69" s="891"/>
      <c r="AN69" s="891"/>
      <c r="AO69" s="891"/>
      <c r="AP69" s="891" t="s">
        <v>586</v>
      </c>
      <c r="AQ69" s="891"/>
      <c r="AR69" s="891"/>
      <c r="AS69" s="891"/>
      <c r="AT69" s="891"/>
      <c r="AU69" s="891" t="s">
        <v>587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584</v>
      </c>
      <c r="C70" s="934"/>
      <c r="D70" s="934"/>
      <c r="E70" s="934"/>
      <c r="F70" s="934"/>
      <c r="G70" s="934"/>
      <c r="H70" s="934"/>
      <c r="I70" s="934"/>
      <c r="J70" s="934"/>
      <c r="K70" s="934"/>
      <c r="L70" s="934"/>
      <c r="M70" s="934"/>
      <c r="N70" s="934"/>
      <c r="O70" s="934"/>
      <c r="P70" s="935"/>
      <c r="Q70" s="936">
        <v>1732</v>
      </c>
      <c r="R70" s="891"/>
      <c r="S70" s="891"/>
      <c r="T70" s="891"/>
      <c r="U70" s="891"/>
      <c r="V70" s="891">
        <v>1728</v>
      </c>
      <c r="W70" s="891"/>
      <c r="X70" s="891"/>
      <c r="Y70" s="891"/>
      <c r="Z70" s="891"/>
      <c r="AA70" s="891">
        <v>4</v>
      </c>
      <c r="AB70" s="891"/>
      <c r="AC70" s="891"/>
      <c r="AD70" s="891"/>
      <c r="AE70" s="891"/>
      <c r="AF70" s="891">
        <v>4</v>
      </c>
      <c r="AG70" s="891"/>
      <c r="AH70" s="891"/>
      <c r="AI70" s="891"/>
      <c r="AJ70" s="891"/>
      <c r="AK70" s="891">
        <v>2</v>
      </c>
      <c r="AL70" s="891"/>
      <c r="AM70" s="891"/>
      <c r="AN70" s="891"/>
      <c r="AO70" s="891"/>
      <c r="AP70" s="891" t="s">
        <v>587</v>
      </c>
      <c r="AQ70" s="891"/>
      <c r="AR70" s="891"/>
      <c r="AS70" s="891"/>
      <c r="AT70" s="891"/>
      <c r="AU70" s="891" t="s">
        <v>587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585</v>
      </c>
      <c r="C71" s="934"/>
      <c r="D71" s="934"/>
      <c r="E71" s="934"/>
      <c r="F71" s="934"/>
      <c r="G71" s="934"/>
      <c r="H71" s="934"/>
      <c r="I71" s="934"/>
      <c r="J71" s="934"/>
      <c r="K71" s="934"/>
      <c r="L71" s="934"/>
      <c r="M71" s="934"/>
      <c r="N71" s="934"/>
      <c r="O71" s="934"/>
      <c r="P71" s="935"/>
      <c r="Q71" s="936">
        <v>281185</v>
      </c>
      <c r="R71" s="891"/>
      <c r="S71" s="891"/>
      <c r="T71" s="891"/>
      <c r="U71" s="891"/>
      <c r="V71" s="891">
        <v>271261</v>
      </c>
      <c r="W71" s="891"/>
      <c r="X71" s="891"/>
      <c r="Y71" s="891"/>
      <c r="Z71" s="891"/>
      <c r="AA71" s="891">
        <v>9925</v>
      </c>
      <c r="AB71" s="891"/>
      <c r="AC71" s="891"/>
      <c r="AD71" s="891"/>
      <c r="AE71" s="891"/>
      <c r="AF71" s="891">
        <v>9925</v>
      </c>
      <c r="AG71" s="891"/>
      <c r="AH71" s="891"/>
      <c r="AI71" s="891"/>
      <c r="AJ71" s="891"/>
      <c r="AK71" s="891">
        <v>1647</v>
      </c>
      <c r="AL71" s="891"/>
      <c r="AM71" s="891"/>
      <c r="AN71" s="891"/>
      <c r="AO71" s="891"/>
      <c r="AP71" s="891" t="s">
        <v>587</v>
      </c>
      <c r="AQ71" s="891"/>
      <c r="AR71" s="891"/>
      <c r="AS71" s="891"/>
      <c r="AT71" s="891"/>
      <c r="AU71" s="891" t="s">
        <v>587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383</v>
      </c>
      <c r="B88" s="850" t="s">
        <v>421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10019</v>
      </c>
      <c r="AG88" s="902"/>
      <c r="AH88" s="902"/>
      <c r="AI88" s="902"/>
      <c r="AJ88" s="902"/>
      <c r="AK88" s="899"/>
      <c r="AL88" s="899"/>
      <c r="AM88" s="899"/>
      <c r="AN88" s="899"/>
      <c r="AO88" s="899"/>
      <c r="AP88" s="902" t="s">
        <v>588</v>
      </c>
      <c r="AQ88" s="902"/>
      <c r="AR88" s="902"/>
      <c r="AS88" s="902"/>
      <c r="AT88" s="902"/>
      <c r="AU88" s="902" t="s">
        <v>587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422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41</v>
      </c>
      <c r="CS102" s="910"/>
      <c r="CT102" s="910"/>
      <c r="CU102" s="910"/>
      <c r="CV102" s="953"/>
      <c r="CW102" s="952" t="s">
        <v>587</v>
      </c>
      <c r="CX102" s="910"/>
      <c r="CY102" s="910"/>
      <c r="CZ102" s="910"/>
      <c r="DA102" s="953"/>
      <c r="DB102" s="952">
        <v>10</v>
      </c>
      <c r="DC102" s="910"/>
      <c r="DD102" s="910"/>
      <c r="DE102" s="910"/>
      <c r="DF102" s="953"/>
      <c r="DG102" s="952" t="s">
        <v>587</v>
      </c>
      <c r="DH102" s="910"/>
      <c r="DI102" s="910"/>
      <c r="DJ102" s="910"/>
      <c r="DK102" s="953"/>
      <c r="DL102" s="952" t="s">
        <v>587</v>
      </c>
      <c r="DM102" s="910"/>
      <c r="DN102" s="910"/>
      <c r="DO102" s="910"/>
      <c r="DP102" s="953"/>
      <c r="DQ102" s="952">
        <v>1</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430</v>
      </c>
      <c r="AB109" s="955"/>
      <c r="AC109" s="955"/>
      <c r="AD109" s="955"/>
      <c r="AE109" s="956"/>
      <c r="AF109" s="954" t="s">
        <v>300</v>
      </c>
      <c r="AG109" s="955"/>
      <c r="AH109" s="955"/>
      <c r="AI109" s="955"/>
      <c r="AJ109" s="956"/>
      <c r="AK109" s="954" t="s">
        <v>299</v>
      </c>
      <c r="AL109" s="955"/>
      <c r="AM109" s="955"/>
      <c r="AN109" s="955"/>
      <c r="AO109" s="956"/>
      <c r="AP109" s="954" t="s">
        <v>431</v>
      </c>
      <c r="AQ109" s="955"/>
      <c r="AR109" s="955"/>
      <c r="AS109" s="955"/>
      <c r="AT109" s="957"/>
      <c r="AU109" s="974" t="s">
        <v>429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430</v>
      </c>
      <c r="BR109" s="955"/>
      <c r="BS109" s="955"/>
      <c r="BT109" s="955"/>
      <c r="BU109" s="956"/>
      <c r="BV109" s="954" t="s">
        <v>300</v>
      </c>
      <c r="BW109" s="955"/>
      <c r="BX109" s="955"/>
      <c r="BY109" s="955"/>
      <c r="BZ109" s="956"/>
      <c r="CA109" s="954" t="s">
        <v>299</v>
      </c>
      <c r="CB109" s="955"/>
      <c r="CC109" s="955"/>
      <c r="CD109" s="955"/>
      <c r="CE109" s="956"/>
      <c r="CF109" s="975" t="s">
        <v>431</v>
      </c>
      <c r="CG109" s="975"/>
      <c r="CH109" s="975"/>
      <c r="CI109" s="975"/>
      <c r="CJ109" s="975"/>
      <c r="CK109" s="954" t="s">
        <v>432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430</v>
      </c>
      <c r="DH109" s="955"/>
      <c r="DI109" s="955"/>
      <c r="DJ109" s="955"/>
      <c r="DK109" s="956"/>
      <c r="DL109" s="954" t="s">
        <v>300</v>
      </c>
      <c r="DM109" s="955"/>
      <c r="DN109" s="955"/>
      <c r="DO109" s="955"/>
      <c r="DP109" s="956"/>
      <c r="DQ109" s="954" t="s">
        <v>299</v>
      </c>
      <c r="DR109" s="955"/>
      <c r="DS109" s="955"/>
      <c r="DT109" s="955"/>
      <c r="DU109" s="956"/>
      <c r="DV109" s="954" t="s">
        <v>431</v>
      </c>
      <c r="DW109" s="955"/>
      <c r="DX109" s="955"/>
      <c r="DY109" s="955"/>
      <c r="DZ109" s="957"/>
    </row>
    <row r="110" spans="1:131" s="226" customFormat="1" ht="26.25" customHeight="1">
      <c r="A110" s="958" t="s">
        <v>433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1635006</v>
      </c>
      <c r="AB110" s="962"/>
      <c r="AC110" s="962"/>
      <c r="AD110" s="962"/>
      <c r="AE110" s="963"/>
      <c r="AF110" s="964">
        <v>1614634</v>
      </c>
      <c r="AG110" s="962"/>
      <c r="AH110" s="962"/>
      <c r="AI110" s="962"/>
      <c r="AJ110" s="963"/>
      <c r="AK110" s="964">
        <v>1606368</v>
      </c>
      <c r="AL110" s="962"/>
      <c r="AM110" s="962"/>
      <c r="AN110" s="962"/>
      <c r="AO110" s="963"/>
      <c r="AP110" s="965">
        <v>31.7</v>
      </c>
      <c r="AQ110" s="966"/>
      <c r="AR110" s="966"/>
      <c r="AS110" s="966"/>
      <c r="AT110" s="967"/>
      <c r="AU110" s="968" t="s">
        <v>67</v>
      </c>
      <c r="AV110" s="969"/>
      <c r="AW110" s="969"/>
      <c r="AX110" s="969"/>
      <c r="AY110" s="969"/>
      <c r="AZ110" s="1010" t="s">
        <v>434</v>
      </c>
      <c r="BA110" s="959"/>
      <c r="BB110" s="959"/>
      <c r="BC110" s="959"/>
      <c r="BD110" s="959"/>
      <c r="BE110" s="959"/>
      <c r="BF110" s="959"/>
      <c r="BG110" s="959"/>
      <c r="BH110" s="959"/>
      <c r="BI110" s="959"/>
      <c r="BJ110" s="959"/>
      <c r="BK110" s="959"/>
      <c r="BL110" s="959"/>
      <c r="BM110" s="959"/>
      <c r="BN110" s="959"/>
      <c r="BO110" s="959"/>
      <c r="BP110" s="960"/>
      <c r="BQ110" s="996">
        <v>12766552</v>
      </c>
      <c r="BR110" s="997"/>
      <c r="BS110" s="997"/>
      <c r="BT110" s="997"/>
      <c r="BU110" s="997"/>
      <c r="BV110" s="997">
        <v>12158720</v>
      </c>
      <c r="BW110" s="997"/>
      <c r="BX110" s="997"/>
      <c r="BY110" s="997"/>
      <c r="BZ110" s="997"/>
      <c r="CA110" s="997">
        <v>12213261</v>
      </c>
      <c r="CB110" s="997"/>
      <c r="CC110" s="997"/>
      <c r="CD110" s="997"/>
      <c r="CE110" s="997"/>
      <c r="CF110" s="1011">
        <v>240.7</v>
      </c>
      <c r="CG110" s="1012"/>
      <c r="CH110" s="1012"/>
      <c r="CI110" s="1012"/>
      <c r="CJ110" s="1012"/>
      <c r="CK110" s="1013" t="s">
        <v>435</v>
      </c>
      <c r="CL110" s="1014"/>
      <c r="CM110" s="993" t="s">
        <v>436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437</v>
      </c>
      <c r="DH110" s="997"/>
      <c r="DI110" s="997"/>
      <c r="DJ110" s="997"/>
      <c r="DK110" s="997"/>
      <c r="DL110" s="997" t="s">
        <v>438</v>
      </c>
      <c r="DM110" s="997"/>
      <c r="DN110" s="997"/>
      <c r="DO110" s="997"/>
      <c r="DP110" s="997"/>
      <c r="DQ110" s="997" t="s">
        <v>402</v>
      </c>
      <c r="DR110" s="997"/>
      <c r="DS110" s="997"/>
      <c r="DT110" s="997"/>
      <c r="DU110" s="997"/>
      <c r="DV110" s="998" t="s">
        <v>405</v>
      </c>
      <c r="DW110" s="998"/>
      <c r="DX110" s="998"/>
      <c r="DY110" s="998"/>
      <c r="DZ110" s="999"/>
    </row>
    <row r="111" spans="1:131" s="226" customFormat="1" ht="26.25" customHeight="1">
      <c r="A111" s="1000" t="s">
        <v>439</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402</v>
      </c>
      <c r="AB111" s="1004"/>
      <c r="AC111" s="1004"/>
      <c r="AD111" s="1004"/>
      <c r="AE111" s="1005"/>
      <c r="AF111" s="1006" t="s">
        <v>440</v>
      </c>
      <c r="AG111" s="1004"/>
      <c r="AH111" s="1004"/>
      <c r="AI111" s="1004"/>
      <c r="AJ111" s="1005"/>
      <c r="AK111" s="1006" t="s">
        <v>402</v>
      </c>
      <c r="AL111" s="1004"/>
      <c r="AM111" s="1004"/>
      <c r="AN111" s="1004"/>
      <c r="AO111" s="1005"/>
      <c r="AP111" s="1007" t="s">
        <v>441</v>
      </c>
      <c r="AQ111" s="1008"/>
      <c r="AR111" s="1008"/>
      <c r="AS111" s="1008"/>
      <c r="AT111" s="1009"/>
      <c r="AU111" s="970"/>
      <c r="AV111" s="971"/>
      <c r="AW111" s="971"/>
      <c r="AX111" s="971"/>
      <c r="AY111" s="971"/>
      <c r="AZ111" s="1019" t="s">
        <v>442</v>
      </c>
      <c r="BA111" s="1020"/>
      <c r="BB111" s="1020"/>
      <c r="BC111" s="1020"/>
      <c r="BD111" s="1020"/>
      <c r="BE111" s="1020"/>
      <c r="BF111" s="1020"/>
      <c r="BG111" s="1020"/>
      <c r="BH111" s="1020"/>
      <c r="BI111" s="1020"/>
      <c r="BJ111" s="1020"/>
      <c r="BK111" s="1020"/>
      <c r="BL111" s="1020"/>
      <c r="BM111" s="1020"/>
      <c r="BN111" s="1020"/>
      <c r="BO111" s="1020"/>
      <c r="BP111" s="1021"/>
      <c r="BQ111" s="989">
        <v>466835</v>
      </c>
      <c r="BR111" s="990"/>
      <c r="BS111" s="990"/>
      <c r="BT111" s="990"/>
      <c r="BU111" s="990"/>
      <c r="BV111" s="990">
        <v>386718</v>
      </c>
      <c r="BW111" s="990"/>
      <c r="BX111" s="990"/>
      <c r="BY111" s="990"/>
      <c r="BZ111" s="990"/>
      <c r="CA111" s="990">
        <v>306600</v>
      </c>
      <c r="CB111" s="990"/>
      <c r="CC111" s="990"/>
      <c r="CD111" s="990"/>
      <c r="CE111" s="990"/>
      <c r="CF111" s="984">
        <v>6</v>
      </c>
      <c r="CG111" s="985"/>
      <c r="CH111" s="985"/>
      <c r="CI111" s="985"/>
      <c r="CJ111" s="985"/>
      <c r="CK111" s="1015"/>
      <c r="CL111" s="1016"/>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405</v>
      </c>
      <c r="DH111" s="990"/>
      <c r="DI111" s="990"/>
      <c r="DJ111" s="990"/>
      <c r="DK111" s="990"/>
      <c r="DL111" s="990" t="s">
        <v>441</v>
      </c>
      <c r="DM111" s="990"/>
      <c r="DN111" s="990"/>
      <c r="DO111" s="990"/>
      <c r="DP111" s="990"/>
      <c r="DQ111" s="990" t="s">
        <v>440</v>
      </c>
      <c r="DR111" s="990"/>
      <c r="DS111" s="990"/>
      <c r="DT111" s="990"/>
      <c r="DU111" s="990"/>
      <c r="DV111" s="991" t="s">
        <v>438</v>
      </c>
      <c r="DW111" s="991"/>
      <c r="DX111" s="991"/>
      <c r="DY111" s="991"/>
      <c r="DZ111" s="992"/>
    </row>
    <row r="112" spans="1:131" s="226" customFormat="1" ht="26.25" customHeight="1">
      <c r="A112" s="1022" t="s">
        <v>444</v>
      </c>
      <c r="B112" s="1023"/>
      <c r="C112" s="1020" t="s">
        <v>445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408</v>
      </c>
      <c r="AB112" s="1029"/>
      <c r="AC112" s="1029"/>
      <c r="AD112" s="1029"/>
      <c r="AE112" s="1030"/>
      <c r="AF112" s="1031" t="s">
        <v>440</v>
      </c>
      <c r="AG112" s="1029"/>
      <c r="AH112" s="1029"/>
      <c r="AI112" s="1029"/>
      <c r="AJ112" s="1030"/>
      <c r="AK112" s="1031" t="s">
        <v>405</v>
      </c>
      <c r="AL112" s="1029"/>
      <c r="AM112" s="1029"/>
      <c r="AN112" s="1029"/>
      <c r="AO112" s="1030"/>
      <c r="AP112" s="1032" t="s">
        <v>402</v>
      </c>
      <c r="AQ112" s="1033"/>
      <c r="AR112" s="1033"/>
      <c r="AS112" s="1033"/>
      <c r="AT112" s="1034"/>
      <c r="AU112" s="970"/>
      <c r="AV112" s="971"/>
      <c r="AW112" s="971"/>
      <c r="AX112" s="971"/>
      <c r="AY112" s="971"/>
      <c r="AZ112" s="1019" t="s">
        <v>446</v>
      </c>
      <c r="BA112" s="1020"/>
      <c r="BB112" s="1020"/>
      <c r="BC112" s="1020"/>
      <c r="BD112" s="1020"/>
      <c r="BE112" s="1020"/>
      <c r="BF112" s="1020"/>
      <c r="BG112" s="1020"/>
      <c r="BH112" s="1020"/>
      <c r="BI112" s="1020"/>
      <c r="BJ112" s="1020"/>
      <c r="BK112" s="1020"/>
      <c r="BL112" s="1020"/>
      <c r="BM112" s="1020"/>
      <c r="BN112" s="1020"/>
      <c r="BO112" s="1020"/>
      <c r="BP112" s="1021"/>
      <c r="BQ112" s="989">
        <v>1562726</v>
      </c>
      <c r="BR112" s="990"/>
      <c r="BS112" s="990"/>
      <c r="BT112" s="990"/>
      <c r="BU112" s="990"/>
      <c r="BV112" s="990">
        <v>1466064</v>
      </c>
      <c r="BW112" s="990"/>
      <c r="BX112" s="990"/>
      <c r="BY112" s="990"/>
      <c r="BZ112" s="990"/>
      <c r="CA112" s="990">
        <v>1443397</v>
      </c>
      <c r="CB112" s="990"/>
      <c r="CC112" s="990"/>
      <c r="CD112" s="990"/>
      <c r="CE112" s="990"/>
      <c r="CF112" s="984">
        <v>28.5</v>
      </c>
      <c r="CG112" s="985"/>
      <c r="CH112" s="985"/>
      <c r="CI112" s="985"/>
      <c r="CJ112" s="985"/>
      <c r="CK112" s="1015"/>
      <c r="CL112" s="1016"/>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441</v>
      </c>
      <c r="DH112" s="990"/>
      <c r="DI112" s="990"/>
      <c r="DJ112" s="990"/>
      <c r="DK112" s="990"/>
      <c r="DL112" s="990" t="s">
        <v>441</v>
      </c>
      <c r="DM112" s="990"/>
      <c r="DN112" s="990"/>
      <c r="DO112" s="990"/>
      <c r="DP112" s="990"/>
      <c r="DQ112" s="990" t="s">
        <v>402</v>
      </c>
      <c r="DR112" s="990"/>
      <c r="DS112" s="990"/>
      <c r="DT112" s="990"/>
      <c r="DU112" s="990"/>
      <c r="DV112" s="991" t="s">
        <v>402</v>
      </c>
      <c r="DW112" s="991"/>
      <c r="DX112" s="991"/>
      <c r="DY112" s="991"/>
      <c r="DZ112" s="992"/>
    </row>
    <row r="113" spans="1:130" s="226" customFormat="1" ht="26.25" customHeight="1">
      <c r="A113" s="1024"/>
      <c r="B113" s="1025"/>
      <c r="C113" s="1020" t="s">
        <v>448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138312</v>
      </c>
      <c r="AB113" s="1004"/>
      <c r="AC113" s="1004"/>
      <c r="AD113" s="1004"/>
      <c r="AE113" s="1005"/>
      <c r="AF113" s="1006">
        <v>129557</v>
      </c>
      <c r="AG113" s="1004"/>
      <c r="AH113" s="1004"/>
      <c r="AI113" s="1004"/>
      <c r="AJ113" s="1005"/>
      <c r="AK113" s="1006">
        <v>139089</v>
      </c>
      <c r="AL113" s="1004"/>
      <c r="AM113" s="1004"/>
      <c r="AN113" s="1004"/>
      <c r="AO113" s="1005"/>
      <c r="AP113" s="1007">
        <v>2.7</v>
      </c>
      <c r="AQ113" s="1008"/>
      <c r="AR113" s="1008"/>
      <c r="AS113" s="1008"/>
      <c r="AT113" s="1009"/>
      <c r="AU113" s="970"/>
      <c r="AV113" s="971"/>
      <c r="AW113" s="971"/>
      <c r="AX113" s="971"/>
      <c r="AY113" s="971"/>
      <c r="AZ113" s="1019" t="s">
        <v>449</v>
      </c>
      <c r="BA113" s="1020"/>
      <c r="BB113" s="1020"/>
      <c r="BC113" s="1020"/>
      <c r="BD113" s="1020"/>
      <c r="BE113" s="1020"/>
      <c r="BF113" s="1020"/>
      <c r="BG113" s="1020"/>
      <c r="BH113" s="1020"/>
      <c r="BI113" s="1020"/>
      <c r="BJ113" s="1020"/>
      <c r="BK113" s="1020"/>
      <c r="BL113" s="1020"/>
      <c r="BM113" s="1020"/>
      <c r="BN113" s="1020"/>
      <c r="BO113" s="1020"/>
      <c r="BP113" s="1021"/>
      <c r="BQ113" s="989" t="s">
        <v>441</v>
      </c>
      <c r="BR113" s="990"/>
      <c r="BS113" s="990"/>
      <c r="BT113" s="990"/>
      <c r="BU113" s="990"/>
      <c r="BV113" s="990" t="s">
        <v>405</v>
      </c>
      <c r="BW113" s="990"/>
      <c r="BX113" s="990"/>
      <c r="BY113" s="990"/>
      <c r="BZ113" s="990"/>
      <c r="CA113" s="990" t="s">
        <v>405</v>
      </c>
      <c r="CB113" s="990"/>
      <c r="CC113" s="990"/>
      <c r="CD113" s="990"/>
      <c r="CE113" s="990"/>
      <c r="CF113" s="984" t="s">
        <v>440</v>
      </c>
      <c r="CG113" s="985"/>
      <c r="CH113" s="985"/>
      <c r="CI113" s="985"/>
      <c r="CJ113" s="985"/>
      <c r="CK113" s="1015"/>
      <c r="CL113" s="1016"/>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402</v>
      </c>
      <c r="DH113" s="1029"/>
      <c r="DI113" s="1029"/>
      <c r="DJ113" s="1029"/>
      <c r="DK113" s="1030"/>
      <c r="DL113" s="1031" t="s">
        <v>405</v>
      </c>
      <c r="DM113" s="1029"/>
      <c r="DN113" s="1029"/>
      <c r="DO113" s="1029"/>
      <c r="DP113" s="1030"/>
      <c r="DQ113" s="1031" t="s">
        <v>441</v>
      </c>
      <c r="DR113" s="1029"/>
      <c r="DS113" s="1029"/>
      <c r="DT113" s="1029"/>
      <c r="DU113" s="1030"/>
      <c r="DV113" s="1032" t="s">
        <v>402</v>
      </c>
      <c r="DW113" s="1033"/>
      <c r="DX113" s="1033"/>
      <c r="DY113" s="1033"/>
      <c r="DZ113" s="1034"/>
    </row>
    <row r="114" spans="1:130" s="226" customFormat="1" ht="26.25" customHeight="1">
      <c r="A114" s="1024"/>
      <c r="B114" s="1025"/>
      <c r="C114" s="1020" t="s">
        <v>451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402</v>
      </c>
      <c r="AB114" s="1029"/>
      <c r="AC114" s="1029"/>
      <c r="AD114" s="1029"/>
      <c r="AE114" s="1030"/>
      <c r="AF114" s="1031" t="s">
        <v>402</v>
      </c>
      <c r="AG114" s="1029"/>
      <c r="AH114" s="1029"/>
      <c r="AI114" s="1029"/>
      <c r="AJ114" s="1030"/>
      <c r="AK114" s="1031" t="s">
        <v>441</v>
      </c>
      <c r="AL114" s="1029"/>
      <c r="AM114" s="1029"/>
      <c r="AN114" s="1029"/>
      <c r="AO114" s="1030"/>
      <c r="AP114" s="1032" t="s">
        <v>402</v>
      </c>
      <c r="AQ114" s="1033"/>
      <c r="AR114" s="1033"/>
      <c r="AS114" s="1033"/>
      <c r="AT114" s="1034"/>
      <c r="AU114" s="970"/>
      <c r="AV114" s="971"/>
      <c r="AW114" s="971"/>
      <c r="AX114" s="971"/>
      <c r="AY114" s="971"/>
      <c r="AZ114" s="1019" t="s">
        <v>452</v>
      </c>
      <c r="BA114" s="1020"/>
      <c r="BB114" s="1020"/>
      <c r="BC114" s="1020"/>
      <c r="BD114" s="1020"/>
      <c r="BE114" s="1020"/>
      <c r="BF114" s="1020"/>
      <c r="BG114" s="1020"/>
      <c r="BH114" s="1020"/>
      <c r="BI114" s="1020"/>
      <c r="BJ114" s="1020"/>
      <c r="BK114" s="1020"/>
      <c r="BL114" s="1020"/>
      <c r="BM114" s="1020"/>
      <c r="BN114" s="1020"/>
      <c r="BO114" s="1020"/>
      <c r="BP114" s="1021"/>
      <c r="BQ114" s="989">
        <v>820339</v>
      </c>
      <c r="BR114" s="990"/>
      <c r="BS114" s="990"/>
      <c r="BT114" s="990"/>
      <c r="BU114" s="990"/>
      <c r="BV114" s="990">
        <v>772945</v>
      </c>
      <c r="BW114" s="990"/>
      <c r="BX114" s="990"/>
      <c r="BY114" s="990"/>
      <c r="BZ114" s="990"/>
      <c r="CA114" s="990">
        <v>638297</v>
      </c>
      <c r="CB114" s="990"/>
      <c r="CC114" s="990"/>
      <c r="CD114" s="990"/>
      <c r="CE114" s="990"/>
      <c r="CF114" s="984">
        <v>12.6</v>
      </c>
      <c r="CG114" s="985"/>
      <c r="CH114" s="985"/>
      <c r="CI114" s="985"/>
      <c r="CJ114" s="985"/>
      <c r="CK114" s="1015"/>
      <c r="CL114" s="1016"/>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402</v>
      </c>
      <c r="DH114" s="1029"/>
      <c r="DI114" s="1029"/>
      <c r="DJ114" s="1029"/>
      <c r="DK114" s="1030"/>
      <c r="DL114" s="1031" t="s">
        <v>402</v>
      </c>
      <c r="DM114" s="1029"/>
      <c r="DN114" s="1029"/>
      <c r="DO114" s="1029"/>
      <c r="DP114" s="1030"/>
      <c r="DQ114" s="1031" t="s">
        <v>440</v>
      </c>
      <c r="DR114" s="1029"/>
      <c r="DS114" s="1029"/>
      <c r="DT114" s="1029"/>
      <c r="DU114" s="1030"/>
      <c r="DV114" s="1032" t="s">
        <v>402</v>
      </c>
      <c r="DW114" s="1033"/>
      <c r="DX114" s="1033"/>
      <c r="DY114" s="1033"/>
      <c r="DZ114" s="1034"/>
    </row>
    <row r="115" spans="1:130" s="226" customFormat="1" ht="26.25" customHeight="1">
      <c r="A115" s="1024"/>
      <c r="B115" s="1025"/>
      <c r="C115" s="1020" t="s">
        <v>454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80193</v>
      </c>
      <c r="AB115" s="1004"/>
      <c r="AC115" s="1004"/>
      <c r="AD115" s="1004"/>
      <c r="AE115" s="1005"/>
      <c r="AF115" s="1006">
        <v>80183</v>
      </c>
      <c r="AG115" s="1004"/>
      <c r="AH115" s="1004"/>
      <c r="AI115" s="1004"/>
      <c r="AJ115" s="1005"/>
      <c r="AK115" s="1006">
        <v>80174</v>
      </c>
      <c r="AL115" s="1004"/>
      <c r="AM115" s="1004"/>
      <c r="AN115" s="1004"/>
      <c r="AO115" s="1005"/>
      <c r="AP115" s="1007">
        <v>1.6</v>
      </c>
      <c r="AQ115" s="1008"/>
      <c r="AR115" s="1008"/>
      <c r="AS115" s="1008"/>
      <c r="AT115" s="1009"/>
      <c r="AU115" s="970"/>
      <c r="AV115" s="971"/>
      <c r="AW115" s="971"/>
      <c r="AX115" s="971"/>
      <c r="AY115" s="971"/>
      <c r="AZ115" s="1019" t="s">
        <v>455</v>
      </c>
      <c r="BA115" s="1020"/>
      <c r="BB115" s="1020"/>
      <c r="BC115" s="1020"/>
      <c r="BD115" s="1020"/>
      <c r="BE115" s="1020"/>
      <c r="BF115" s="1020"/>
      <c r="BG115" s="1020"/>
      <c r="BH115" s="1020"/>
      <c r="BI115" s="1020"/>
      <c r="BJ115" s="1020"/>
      <c r="BK115" s="1020"/>
      <c r="BL115" s="1020"/>
      <c r="BM115" s="1020"/>
      <c r="BN115" s="1020"/>
      <c r="BO115" s="1020"/>
      <c r="BP115" s="1021"/>
      <c r="BQ115" s="989" t="s">
        <v>441</v>
      </c>
      <c r="BR115" s="990"/>
      <c r="BS115" s="990"/>
      <c r="BT115" s="990"/>
      <c r="BU115" s="990"/>
      <c r="BV115" s="990">
        <v>1000</v>
      </c>
      <c r="BW115" s="990"/>
      <c r="BX115" s="990"/>
      <c r="BY115" s="990"/>
      <c r="BZ115" s="990"/>
      <c r="CA115" s="990">
        <v>1000</v>
      </c>
      <c r="CB115" s="990"/>
      <c r="CC115" s="990"/>
      <c r="CD115" s="990"/>
      <c r="CE115" s="990"/>
      <c r="CF115" s="984">
        <v>0</v>
      </c>
      <c r="CG115" s="985"/>
      <c r="CH115" s="985"/>
      <c r="CI115" s="985"/>
      <c r="CJ115" s="985"/>
      <c r="CK115" s="1015"/>
      <c r="CL115" s="1016"/>
      <c r="CM115" s="1019" t="s">
        <v>456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437</v>
      </c>
      <c r="DH115" s="1029"/>
      <c r="DI115" s="1029"/>
      <c r="DJ115" s="1029"/>
      <c r="DK115" s="1030"/>
      <c r="DL115" s="1031" t="s">
        <v>441</v>
      </c>
      <c r="DM115" s="1029"/>
      <c r="DN115" s="1029"/>
      <c r="DO115" s="1029"/>
      <c r="DP115" s="1030"/>
      <c r="DQ115" s="1031" t="s">
        <v>408</v>
      </c>
      <c r="DR115" s="1029"/>
      <c r="DS115" s="1029"/>
      <c r="DT115" s="1029"/>
      <c r="DU115" s="1030"/>
      <c r="DV115" s="1032" t="s">
        <v>441</v>
      </c>
      <c r="DW115" s="1033"/>
      <c r="DX115" s="1033"/>
      <c r="DY115" s="1033"/>
      <c r="DZ115" s="1034"/>
    </row>
    <row r="116" spans="1:130" s="226" customFormat="1" ht="26.25" customHeight="1">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222</v>
      </c>
      <c r="AB116" s="1029"/>
      <c r="AC116" s="1029"/>
      <c r="AD116" s="1029"/>
      <c r="AE116" s="1030"/>
      <c r="AF116" s="1031">
        <v>254</v>
      </c>
      <c r="AG116" s="1029"/>
      <c r="AH116" s="1029"/>
      <c r="AI116" s="1029"/>
      <c r="AJ116" s="1030"/>
      <c r="AK116" s="1031">
        <v>325</v>
      </c>
      <c r="AL116" s="1029"/>
      <c r="AM116" s="1029"/>
      <c r="AN116" s="1029"/>
      <c r="AO116" s="1030"/>
      <c r="AP116" s="1032">
        <v>0</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402</v>
      </c>
      <c r="BR116" s="990"/>
      <c r="BS116" s="990"/>
      <c r="BT116" s="990"/>
      <c r="BU116" s="990"/>
      <c r="BV116" s="990" t="s">
        <v>441</v>
      </c>
      <c r="BW116" s="990"/>
      <c r="BX116" s="990"/>
      <c r="BY116" s="990"/>
      <c r="BZ116" s="990"/>
      <c r="CA116" s="990" t="s">
        <v>459</v>
      </c>
      <c r="CB116" s="990"/>
      <c r="CC116" s="990"/>
      <c r="CD116" s="990"/>
      <c r="CE116" s="990"/>
      <c r="CF116" s="984" t="s">
        <v>402</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441</v>
      </c>
      <c r="DH116" s="1029"/>
      <c r="DI116" s="1029"/>
      <c r="DJ116" s="1029"/>
      <c r="DK116" s="1030"/>
      <c r="DL116" s="1031" t="s">
        <v>405</v>
      </c>
      <c r="DM116" s="1029"/>
      <c r="DN116" s="1029"/>
      <c r="DO116" s="1029"/>
      <c r="DP116" s="1030"/>
      <c r="DQ116" s="1031" t="s">
        <v>441</v>
      </c>
      <c r="DR116" s="1029"/>
      <c r="DS116" s="1029"/>
      <c r="DT116" s="1029"/>
      <c r="DU116" s="1030"/>
      <c r="DV116" s="1032" t="s">
        <v>402</v>
      </c>
      <c r="DW116" s="1033"/>
      <c r="DX116" s="1033"/>
      <c r="DY116" s="1033"/>
      <c r="DZ116" s="1034"/>
    </row>
    <row r="117" spans="1:130" s="226" customFormat="1" ht="26.25" customHeight="1">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461</v>
      </c>
      <c r="Z117" s="956"/>
      <c r="AA117" s="1046">
        <v>1853733</v>
      </c>
      <c r="AB117" s="1047"/>
      <c r="AC117" s="1047"/>
      <c r="AD117" s="1047"/>
      <c r="AE117" s="1048"/>
      <c r="AF117" s="1049">
        <v>1824628</v>
      </c>
      <c r="AG117" s="1047"/>
      <c r="AH117" s="1047"/>
      <c r="AI117" s="1047"/>
      <c r="AJ117" s="1048"/>
      <c r="AK117" s="1049">
        <v>1825956</v>
      </c>
      <c r="AL117" s="1047"/>
      <c r="AM117" s="1047"/>
      <c r="AN117" s="1047"/>
      <c r="AO117" s="1048"/>
      <c r="AP117" s="1050"/>
      <c r="AQ117" s="1051"/>
      <c r="AR117" s="1051"/>
      <c r="AS117" s="1051"/>
      <c r="AT117" s="1052"/>
      <c r="AU117" s="970"/>
      <c r="AV117" s="971"/>
      <c r="AW117" s="971"/>
      <c r="AX117" s="971"/>
      <c r="AY117" s="971"/>
      <c r="AZ117" s="1037" t="s">
        <v>462</v>
      </c>
      <c r="BA117" s="1038"/>
      <c r="BB117" s="1038"/>
      <c r="BC117" s="1038"/>
      <c r="BD117" s="1038"/>
      <c r="BE117" s="1038"/>
      <c r="BF117" s="1038"/>
      <c r="BG117" s="1038"/>
      <c r="BH117" s="1038"/>
      <c r="BI117" s="1038"/>
      <c r="BJ117" s="1038"/>
      <c r="BK117" s="1038"/>
      <c r="BL117" s="1038"/>
      <c r="BM117" s="1038"/>
      <c r="BN117" s="1038"/>
      <c r="BO117" s="1038"/>
      <c r="BP117" s="1039"/>
      <c r="BQ117" s="989" t="s">
        <v>405</v>
      </c>
      <c r="BR117" s="990"/>
      <c r="BS117" s="990"/>
      <c r="BT117" s="990"/>
      <c r="BU117" s="990"/>
      <c r="BV117" s="990" t="s">
        <v>402</v>
      </c>
      <c r="BW117" s="990"/>
      <c r="BX117" s="990"/>
      <c r="BY117" s="990"/>
      <c r="BZ117" s="990"/>
      <c r="CA117" s="990" t="s">
        <v>463</v>
      </c>
      <c r="CB117" s="990"/>
      <c r="CC117" s="990"/>
      <c r="CD117" s="990"/>
      <c r="CE117" s="990"/>
      <c r="CF117" s="984" t="s">
        <v>437</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441</v>
      </c>
      <c r="DH117" s="1029"/>
      <c r="DI117" s="1029"/>
      <c r="DJ117" s="1029"/>
      <c r="DK117" s="1030"/>
      <c r="DL117" s="1031" t="s">
        <v>402</v>
      </c>
      <c r="DM117" s="1029"/>
      <c r="DN117" s="1029"/>
      <c r="DO117" s="1029"/>
      <c r="DP117" s="1030"/>
      <c r="DQ117" s="1031" t="s">
        <v>437</v>
      </c>
      <c r="DR117" s="1029"/>
      <c r="DS117" s="1029"/>
      <c r="DT117" s="1029"/>
      <c r="DU117" s="1030"/>
      <c r="DV117" s="1032" t="s">
        <v>437</v>
      </c>
      <c r="DW117" s="1033"/>
      <c r="DX117" s="1033"/>
      <c r="DY117" s="1033"/>
      <c r="DZ117" s="1034"/>
    </row>
    <row r="118" spans="1:130" s="226" customFormat="1" ht="26.25" customHeight="1">
      <c r="A118" s="974" t="s">
        <v>432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430</v>
      </c>
      <c r="AB118" s="955"/>
      <c r="AC118" s="955"/>
      <c r="AD118" s="955"/>
      <c r="AE118" s="956"/>
      <c r="AF118" s="954" t="s">
        <v>300</v>
      </c>
      <c r="AG118" s="955"/>
      <c r="AH118" s="955"/>
      <c r="AI118" s="955"/>
      <c r="AJ118" s="956"/>
      <c r="AK118" s="954" t="s">
        <v>299</v>
      </c>
      <c r="AL118" s="955"/>
      <c r="AM118" s="955"/>
      <c r="AN118" s="955"/>
      <c r="AO118" s="956"/>
      <c r="AP118" s="1041" t="s">
        <v>431</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405</v>
      </c>
      <c r="BR118" s="1068"/>
      <c r="BS118" s="1068"/>
      <c r="BT118" s="1068"/>
      <c r="BU118" s="1068"/>
      <c r="BV118" s="1068" t="s">
        <v>441</v>
      </c>
      <c r="BW118" s="1068"/>
      <c r="BX118" s="1068"/>
      <c r="BY118" s="1068"/>
      <c r="BZ118" s="1068"/>
      <c r="CA118" s="1068" t="s">
        <v>405</v>
      </c>
      <c r="CB118" s="1068"/>
      <c r="CC118" s="1068"/>
      <c r="CD118" s="1068"/>
      <c r="CE118" s="1068"/>
      <c r="CF118" s="984" t="s">
        <v>402</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441</v>
      </c>
      <c r="DH118" s="1029"/>
      <c r="DI118" s="1029"/>
      <c r="DJ118" s="1029"/>
      <c r="DK118" s="1030"/>
      <c r="DL118" s="1031" t="s">
        <v>405</v>
      </c>
      <c r="DM118" s="1029"/>
      <c r="DN118" s="1029"/>
      <c r="DO118" s="1029"/>
      <c r="DP118" s="1030"/>
      <c r="DQ118" s="1031" t="s">
        <v>405</v>
      </c>
      <c r="DR118" s="1029"/>
      <c r="DS118" s="1029"/>
      <c r="DT118" s="1029"/>
      <c r="DU118" s="1030"/>
      <c r="DV118" s="1032" t="s">
        <v>405</v>
      </c>
      <c r="DW118" s="1033"/>
      <c r="DX118" s="1033"/>
      <c r="DY118" s="1033"/>
      <c r="DZ118" s="1034"/>
    </row>
    <row r="119" spans="1:130" s="226" customFormat="1" ht="26.25" customHeight="1">
      <c r="A119" s="1128" t="s">
        <v>435</v>
      </c>
      <c r="B119" s="1014"/>
      <c r="C119" s="993" t="s">
        <v>436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402</v>
      </c>
      <c r="AB119" s="962"/>
      <c r="AC119" s="962"/>
      <c r="AD119" s="962"/>
      <c r="AE119" s="963"/>
      <c r="AF119" s="964" t="s">
        <v>441</v>
      </c>
      <c r="AG119" s="962"/>
      <c r="AH119" s="962"/>
      <c r="AI119" s="962"/>
      <c r="AJ119" s="963"/>
      <c r="AK119" s="964" t="s">
        <v>405</v>
      </c>
      <c r="AL119" s="962"/>
      <c r="AM119" s="962"/>
      <c r="AN119" s="962"/>
      <c r="AO119" s="963"/>
      <c r="AP119" s="965" t="s">
        <v>441</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467</v>
      </c>
      <c r="BP119" s="1076"/>
      <c r="BQ119" s="1067">
        <v>15616452</v>
      </c>
      <c r="BR119" s="1068"/>
      <c r="BS119" s="1068"/>
      <c r="BT119" s="1068"/>
      <c r="BU119" s="1068"/>
      <c r="BV119" s="1068">
        <v>14785447</v>
      </c>
      <c r="BW119" s="1068"/>
      <c r="BX119" s="1068"/>
      <c r="BY119" s="1068"/>
      <c r="BZ119" s="1068"/>
      <c r="CA119" s="1068">
        <v>14602555</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466835</v>
      </c>
      <c r="DH119" s="1054"/>
      <c r="DI119" s="1054"/>
      <c r="DJ119" s="1054"/>
      <c r="DK119" s="1055"/>
      <c r="DL119" s="1053">
        <v>386718</v>
      </c>
      <c r="DM119" s="1054"/>
      <c r="DN119" s="1054"/>
      <c r="DO119" s="1054"/>
      <c r="DP119" s="1055"/>
      <c r="DQ119" s="1053">
        <v>306600</v>
      </c>
      <c r="DR119" s="1054"/>
      <c r="DS119" s="1054"/>
      <c r="DT119" s="1054"/>
      <c r="DU119" s="1055"/>
      <c r="DV119" s="1056">
        <v>6</v>
      </c>
      <c r="DW119" s="1057"/>
      <c r="DX119" s="1057"/>
      <c r="DY119" s="1057"/>
      <c r="DZ119" s="1058"/>
    </row>
    <row r="120" spans="1:130" s="226" customFormat="1" ht="26.25" customHeight="1">
      <c r="A120" s="1129"/>
      <c r="B120" s="1016"/>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405</v>
      </c>
      <c r="AB120" s="1029"/>
      <c r="AC120" s="1029"/>
      <c r="AD120" s="1029"/>
      <c r="AE120" s="1030"/>
      <c r="AF120" s="1031" t="s">
        <v>402</v>
      </c>
      <c r="AG120" s="1029"/>
      <c r="AH120" s="1029"/>
      <c r="AI120" s="1029"/>
      <c r="AJ120" s="1030"/>
      <c r="AK120" s="1031" t="s">
        <v>405</v>
      </c>
      <c r="AL120" s="1029"/>
      <c r="AM120" s="1029"/>
      <c r="AN120" s="1029"/>
      <c r="AO120" s="1030"/>
      <c r="AP120" s="1032" t="s">
        <v>402</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2595298</v>
      </c>
      <c r="BR120" s="997"/>
      <c r="BS120" s="997"/>
      <c r="BT120" s="997"/>
      <c r="BU120" s="997"/>
      <c r="BV120" s="997">
        <v>3294925</v>
      </c>
      <c r="BW120" s="997"/>
      <c r="BX120" s="997"/>
      <c r="BY120" s="997"/>
      <c r="BZ120" s="997"/>
      <c r="CA120" s="997">
        <v>3851807</v>
      </c>
      <c r="CB120" s="997"/>
      <c r="CC120" s="997"/>
      <c r="CD120" s="997"/>
      <c r="CE120" s="997"/>
      <c r="CF120" s="1011">
        <v>75.900000000000006</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1193540</v>
      </c>
      <c r="DH120" s="997"/>
      <c r="DI120" s="997"/>
      <c r="DJ120" s="997"/>
      <c r="DK120" s="997"/>
      <c r="DL120" s="997">
        <v>1105968</v>
      </c>
      <c r="DM120" s="997"/>
      <c r="DN120" s="997"/>
      <c r="DO120" s="997"/>
      <c r="DP120" s="997"/>
      <c r="DQ120" s="997">
        <v>1100556</v>
      </c>
      <c r="DR120" s="997"/>
      <c r="DS120" s="997"/>
      <c r="DT120" s="997"/>
      <c r="DU120" s="997"/>
      <c r="DV120" s="998">
        <v>21.7</v>
      </c>
      <c r="DW120" s="998"/>
      <c r="DX120" s="998"/>
      <c r="DY120" s="998"/>
      <c r="DZ120" s="999"/>
    </row>
    <row r="121" spans="1:130" s="226" customFormat="1" ht="26.25" customHeight="1">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405</v>
      </c>
      <c r="AB121" s="1029"/>
      <c r="AC121" s="1029"/>
      <c r="AD121" s="1029"/>
      <c r="AE121" s="1030"/>
      <c r="AF121" s="1031" t="s">
        <v>402</v>
      </c>
      <c r="AG121" s="1029"/>
      <c r="AH121" s="1029"/>
      <c r="AI121" s="1029"/>
      <c r="AJ121" s="1030"/>
      <c r="AK121" s="1031" t="s">
        <v>405</v>
      </c>
      <c r="AL121" s="1029"/>
      <c r="AM121" s="1029"/>
      <c r="AN121" s="1029"/>
      <c r="AO121" s="1030"/>
      <c r="AP121" s="1032" t="s">
        <v>402</v>
      </c>
      <c r="AQ121" s="1033"/>
      <c r="AR121" s="1033"/>
      <c r="AS121" s="1033"/>
      <c r="AT121" s="1034"/>
      <c r="AU121" s="1062"/>
      <c r="AV121" s="1063"/>
      <c r="AW121" s="1063"/>
      <c r="AX121" s="1063"/>
      <c r="AY121" s="1064"/>
      <c r="AZ121" s="1019" t="s">
        <v>474</v>
      </c>
      <c r="BA121" s="1020"/>
      <c r="BB121" s="1020"/>
      <c r="BC121" s="1020"/>
      <c r="BD121" s="1020"/>
      <c r="BE121" s="1020"/>
      <c r="BF121" s="1020"/>
      <c r="BG121" s="1020"/>
      <c r="BH121" s="1020"/>
      <c r="BI121" s="1020"/>
      <c r="BJ121" s="1020"/>
      <c r="BK121" s="1020"/>
      <c r="BL121" s="1020"/>
      <c r="BM121" s="1020"/>
      <c r="BN121" s="1020"/>
      <c r="BO121" s="1020"/>
      <c r="BP121" s="1021"/>
      <c r="BQ121" s="989">
        <v>534948</v>
      </c>
      <c r="BR121" s="990"/>
      <c r="BS121" s="990"/>
      <c r="BT121" s="990"/>
      <c r="BU121" s="990"/>
      <c r="BV121" s="990">
        <v>441552</v>
      </c>
      <c r="BW121" s="990"/>
      <c r="BX121" s="990"/>
      <c r="BY121" s="990"/>
      <c r="BZ121" s="990"/>
      <c r="CA121" s="990">
        <v>380595</v>
      </c>
      <c r="CB121" s="990"/>
      <c r="CC121" s="990"/>
      <c r="CD121" s="990"/>
      <c r="CE121" s="990"/>
      <c r="CF121" s="984">
        <v>7.5</v>
      </c>
      <c r="CG121" s="985"/>
      <c r="CH121" s="985"/>
      <c r="CI121" s="985"/>
      <c r="CJ121" s="985"/>
      <c r="CK121" s="1080"/>
      <c r="CL121" s="1081"/>
      <c r="CM121" s="1081"/>
      <c r="CN121" s="1081"/>
      <c r="CO121" s="1082"/>
      <c r="CP121" s="1090" t="s">
        <v>475</v>
      </c>
      <c r="CQ121" s="1091"/>
      <c r="CR121" s="1091"/>
      <c r="CS121" s="1091"/>
      <c r="CT121" s="1091"/>
      <c r="CU121" s="1091"/>
      <c r="CV121" s="1091"/>
      <c r="CW121" s="1091"/>
      <c r="CX121" s="1091"/>
      <c r="CY121" s="1091"/>
      <c r="CZ121" s="1091"/>
      <c r="DA121" s="1091"/>
      <c r="DB121" s="1091"/>
      <c r="DC121" s="1091"/>
      <c r="DD121" s="1091"/>
      <c r="DE121" s="1091"/>
      <c r="DF121" s="1092"/>
      <c r="DG121" s="989">
        <v>369186</v>
      </c>
      <c r="DH121" s="990"/>
      <c r="DI121" s="990"/>
      <c r="DJ121" s="990"/>
      <c r="DK121" s="990"/>
      <c r="DL121" s="990">
        <v>360096</v>
      </c>
      <c r="DM121" s="990"/>
      <c r="DN121" s="990"/>
      <c r="DO121" s="990"/>
      <c r="DP121" s="990"/>
      <c r="DQ121" s="990">
        <v>342841</v>
      </c>
      <c r="DR121" s="990"/>
      <c r="DS121" s="990"/>
      <c r="DT121" s="990"/>
      <c r="DU121" s="990"/>
      <c r="DV121" s="991">
        <v>6.8</v>
      </c>
      <c r="DW121" s="991"/>
      <c r="DX121" s="991"/>
      <c r="DY121" s="991"/>
      <c r="DZ121" s="992"/>
    </row>
    <row r="122" spans="1:130" s="226" customFormat="1" ht="26.25" customHeight="1">
      <c r="A122" s="1129"/>
      <c r="B122" s="1016"/>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441</v>
      </c>
      <c r="AB122" s="1029"/>
      <c r="AC122" s="1029"/>
      <c r="AD122" s="1029"/>
      <c r="AE122" s="1030"/>
      <c r="AF122" s="1031" t="s">
        <v>441</v>
      </c>
      <c r="AG122" s="1029"/>
      <c r="AH122" s="1029"/>
      <c r="AI122" s="1029"/>
      <c r="AJ122" s="1030"/>
      <c r="AK122" s="1031" t="s">
        <v>405</v>
      </c>
      <c r="AL122" s="1029"/>
      <c r="AM122" s="1029"/>
      <c r="AN122" s="1029"/>
      <c r="AO122" s="1030"/>
      <c r="AP122" s="1032" t="s">
        <v>405</v>
      </c>
      <c r="AQ122" s="1033"/>
      <c r="AR122" s="1033"/>
      <c r="AS122" s="1033"/>
      <c r="AT122" s="1034"/>
      <c r="AU122" s="1062"/>
      <c r="AV122" s="1063"/>
      <c r="AW122" s="1063"/>
      <c r="AX122" s="1063"/>
      <c r="AY122" s="1064"/>
      <c r="AZ122" s="1044" t="s">
        <v>476</v>
      </c>
      <c r="BA122" s="1035"/>
      <c r="BB122" s="1035"/>
      <c r="BC122" s="1035"/>
      <c r="BD122" s="1035"/>
      <c r="BE122" s="1035"/>
      <c r="BF122" s="1035"/>
      <c r="BG122" s="1035"/>
      <c r="BH122" s="1035"/>
      <c r="BI122" s="1035"/>
      <c r="BJ122" s="1035"/>
      <c r="BK122" s="1035"/>
      <c r="BL122" s="1035"/>
      <c r="BM122" s="1035"/>
      <c r="BN122" s="1035"/>
      <c r="BO122" s="1035"/>
      <c r="BP122" s="1036"/>
      <c r="BQ122" s="1067">
        <v>9428084</v>
      </c>
      <c r="BR122" s="1068"/>
      <c r="BS122" s="1068"/>
      <c r="BT122" s="1068"/>
      <c r="BU122" s="1068"/>
      <c r="BV122" s="1068">
        <v>9410671</v>
      </c>
      <c r="BW122" s="1068"/>
      <c r="BX122" s="1068"/>
      <c r="BY122" s="1068"/>
      <c r="BZ122" s="1068"/>
      <c r="CA122" s="1068">
        <v>9305916</v>
      </c>
      <c r="CB122" s="1068"/>
      <c r="CC122" s="1068"/>
      <c r="CD122" s="1068"/>
      <c r="CE122" s="1068"/>
      <c r="CF122" s="1088">
        <v>183.4</v>
      </c>
      <c r="CG122" s="1089"/>
      <c r="CH122" s="1089"/>
      <c r="CI122" s="1089"/>
      <c r="CJ122" s="1089"/>
      <c r="CK122" s="1080"/>
      <c r="CL122" s="1081"/>
      <c r="CM122" s="1081"/>
      <c r="CN122" s="1081"/>
      <c r="CO122" s="1082"/>
      <c r="CP122" s="1090" t="s">
        <v>477</v>
      </c>
      <c r="CQ122" s="1091"/>
      <c r="CR122" s="1091"/>
      <c r="CS122" s="1091"/>
      <c r="CT122" s="1091"/>
      <c r="CU122" s="1091"/>
      <c r="CV122" s="1091"/>
      <c r="CW122" s="1091"/>
      <c r="CX122" s="1091"/>
      <c r="CY122" s="1091"/>
      <c r="CZ122" s="1091"/>
      <c r="DA122" s="1091"/>
      <c r="DB122" s="1091"/>
      <c r="DC122" s="1091"/>
      <c r="DD122" s="1091"/>
      <c r="DE122" s="1091"/>
      <c r="DF122" s="1092"/>
      <c r="DG122" s="989" t="s">
        <v>441</v>
      </c>
      <c r="DH122" s="990"/>
      <c r="DI122" s="990"/>
      <c r="DJ122" s="990"/>
      <c r="DK122" s="990"/>
      <c r="DL122" s="990" t="s">
        <v>441</v>
      </c>
      <c r="DM122" s="990"/>
      <c r="DN122" s="990"/>
      <c r="DO122" s="990"/>
      <c r="DP122" s="990"/>
      <c r="DQ122" s="990" t="s">
        <v>408</v>
      </c>
      <c r="DR122" s="990"/>
      <c r="DS122" s="990"/>
      <c r="DT122" s="990"/>
      <c r="DU122" s="990"/>
      <c r="DV122" s="991" t="s">
        <v>463</v>
      </c>
      <c r="DW122" s="991"/>
      <c r="DX122" s="991"/>
      <c r="DY122" s="991"/>
      <c r="DZ122" s="992"/>
    </row>
    <row r="123" spans="1:130" s="226" customFormat="1" ht="26.25" customHeight="1">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463</v>
      </c>
      <c r="AB123" s="1029"/>
      <c r="AC123" s="1029"/>
      <c r="AD123" s="1029"/>
      <c r="AE123" s="1030"/>
      <c r="AF123" s="1031" t="s">
        <v>463</v>
      </c>
      <c r="AG123" s="1029"/>
      <c r="AH123" s="1029"/>
      <c r="AI123" s="1029"/>
      <c r="AJ123" s="1030"/>
      <c r="AK123" s="1031" t="s">
        <v>405</v>
      </c>
      <c r="AL123" s="1029"/>
      <c r="AM123" s="1029"/>
      <c r="AN123" s="1029"/>
      <c r="AO123" s="1030"/>
      <c r="AP123" s="1032" t="s">
        <v>463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478</v>
      </c>
      <c r="BP123" s="1076"/>
      <c r="BQ123" s="1135">
        <v>12558330</v>
      </c>
      <c r="BR123" s="1136"/>
      <c r="BS123" s="1136"/>
      <c r="BT123" s="1136"/>
      <c r="BU123" s="1136"/>
      <c r="BV123" s="1136">
        <v>13147148</v>
      </c>
      <c r="BW123" s="1136"/>
      <c r="BX123" s="1136"/>
      <c r="BY123" s="1136"/>
      <c r="BZ123" s="1136"/>
      <c r="CA123" s="1136">
        <v>13538318</v>
      </c>
      <c r="CB123" s="1136"/>
      <c r="CC123" s="1136"/>
      <c r="CD123" s="1136"/>
      <c r="CE123" s="1136"/>
      <c r="CF123" s="1069"/>
      <c r="CG123" s="1070"/>
      <c r="CH123" s="1070"/>
      <c r="CI123" s="1070"/>
      <c r="CJ123" s="1071"/>
      <c r="CK123" s="1080"/>
      <c r="CL123" s="1081"/>
      <c r="CM123" s="1081"/>
      <c r="CN123" s="1081"/>
      <c r="CO123" s="1082"/>
      <c r="CP123" s="1090" t="s">
        <v>479</v>
      </c>
      <c r="CQ123" s="1091"/>
      <c r="CR123" s="1091"/>
      <c r="CS123" s="1091"/>
      <c r="CT123" s="1091"/>
      <c r="CU123" s="1091"/>
      <c r="CV123" s="1091"/>
      <c r="CW123" s="1091"/>
      <c r="CX123" s="1091"/>
      <c r="CY123" s="1091"/>
      <c r="CZ123" s="1091"/>
      <c r="DA123" s="1091"/>
      <c r="DB123" s="1091"/>
      <c r="DC123" s="1091"/>
      <c r="DD123" s="1091"/>
      <c r="DE123" s="1091"/>
      <c r="DF123" s="1092"/>
      <c r="DG123" s="1028" t="s">
        <v>459</v>
      </c>
      <c r="DH123" s="1029"/>
      <c r="DI123" s="1029"/>
      <c r="DJ123" s="1029"/>
      <c r="DK123" s="1030"/>
      <c r="DL123" s="1031" t="s">
        <v>441</v>
      </c>
      <c r="DM123" s="1029"/>
      <c r="DN123" s="1029"/>
      <c r="DO123" s="1029"/>
      <c r="DP123" s="1030"/>
      <c r="DQ123" s="1031" t="s">
        <v>459</v>
      </c>
      <c r="DR123" s="1029"/>
      <c r="DS123" s="1029"/>
      <c r="DT123" s="1029"/>
      <c r="DU123" s="1030"/>
      <c r="DV123" s="1032" t="s">
        <v>459</v>
      </c>
      <c r="DW123" s="1033"/>
      <c r="DX123" s="1033"/>
      <c r="DY123" s="1033"/>
      <c r="DZ123" s="1034"/>
    </row>
    <row r="124" spans="1:130" s="226" customFormat="1" ht="26.25" customHeight="1" thickBot="1">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459</v>
      </c>
      <c r="AB124" s="1029"/>
      <c r="AC124" s="1029"/>
      <c r="AD124" s="1029"/>
      <c r="AE124" s="1030"/>
      <c r="AF124" s="1031" t="s">
        <v>463</v>
      </c>
      <c r="AG124" s="1029"/>
      <c r="AH124" s="1029"/>
      <c r="AI124" s="1029"/>
      <c r="AJ124" s="1030"/>
      <c r="AK124" s="1031" t="s">
        <v>463</v>
      </c>
      <c r="AL124" s="1029"/>
      <c r="AM124" s="1029"/>
      <c r="AN124" s="1029"/>
      <c r="AO124" s="1030"/>
      <c r="AP124" s="1032" t="s">
        <v>441</v>
      </c>
      <c r="AQ124" s="1033"/>
      <c r="AR124" s="1033"/>
      <c r="AS124" s="1033"/>
      <c r="AT124" s="1034"/>
      <c r="AU124" s="1131" t="s">
        <v>480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61.9</v>
      </c>
      <c r="BR124" s="1098"/>
      <c r="BS124" s="1098"/>
      <c r="BT124" s="1098"/>
      <c r="BU124" s="1098"/>
      <c r="BV124" s="1098">
        <v>33.4</v>
      </c>
      <c r="BW124" s="1098"/>
      <c r="BX124" s="1098"/>
      <c r="BY124" s="1098"/>
      <c r="BZ124" s="1098"/>
      <c r="CA124" s="1098">
        <v>20.9</v>
      </c>
      <c r="CB124" s="1098"/>
      <c r="CC124" s="1098"/>
      <c r="CD124" s="1098"/>
      <c r="CE124" s="1098"/>
      <c r="CF124" s="1099"/>
      <c r="CG124" s="1100"/>
      <c r="CH124" s="1100"/>
      <c r="CI124" s="1100"/>
      <c r="CJ124" s="1101"/>
      <c r="CK124" s="1083"/>
      <c r="CL124" s="1083"/>
      <c r="CM124" s="1083"/>
      <c r="CN124" s="1083"/>
      <c r="CO124" s="1084"/>
      <c r="CP124" s="1090" t="s">
        <v>481</v>
      </c>
      <c r="CQ124" s="1091"/>
      <c r="CR124" s="1091"/>
      <c r="CS124" s="1091"/>
      <c r="CT124" s="1091"/>
      <c r="CU124" s="1091"/>
      <c r="CV124" s="1091"/>
      <c r="CW124" s="1091"/>
      <c r="CX124" s="1091"/>
      <c r="CY124" s="1091"/>
      <c r="CZ124" s="1091"/>
      <c r="DA124" s="1091"/>
      <c r="DB124" s="1091"/>
      <c r="DC124" s="1091"/>
      <c r="DD124" s="1091"/>
      <c r="DE124" s="1091"/>
      <c r="DF124" s="1092"/>
      <c r="DG124" s="1075" t="s">
        <v>482</v>
      </c>
      <c r="DH124" s="1054"/>
      <c r="DI124" s="1054"/>
      <c r="DJ124" s="1054"/>
      <c r="DK124" s="1055"/>
      <c r="DL124" s="1053" t="s">
        <v>405</v>
      </c>
      <c r="DM124" s="1054"/>
      <c r="DN124" s="1054"/>
      <c r="DO124" s="1054"/>
      <c r="DP124" s="1055"/>
      <c r="DQ124" s="1053" t="s">
        <v>482</v>
      </c>
      <c r="DR124" s="1054"/>
      <c r="DS124" s="1054"/>
      <c r="DT124" s="1054"/>
      <c r="DU124" s="1055"/>
      <c r="DV124" s="1056" t="s">
        <v>482</v>
      </c>
      <c r="DW124" s="1057"/>
      <c r="DX124" s="1057"/>
      <c r="DY124" s="1057"/>
      <c r="DZ124" s="1058"/>
    </row>
    <row r="125" spans="1:130" s="226" customFormat="1" ht="26.25" customHeight="1">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405</v>
      </c>
      <c r="AB125" s="1029"/>
      <c r="AC125" s="1029"/>
      <c r="AD125" s="1029"/>
      <c r="AE125" s="1030"/>
      <c r="AF125" s="1031" t="s">
        <v>405</v>
      </c>
      <c r="AG125" s="1029"/>
      <c r="AH125" s="1029"/>
      <c r="AI125" s="1029"/>
      <c r="AJ125" s="1030"/>
      <c r="AK125" s="1031" t="s">
        <v>405</v>
      </c>
      <c r="AL125" s="1029"/>
      <c r="AM125" s="1029"/>
      <c r="AN125" s="1029"/>
      <c r="AO125" s="1030"/>
      <c r="AP125" s="1032" t="s">
        <v>482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405</v>
      </c>
      <c r="DH125" s="997"/>
      <c r="DI125" s="997"/>
      <c r="DJ125" s="997"/>
      <c r="DK125" s="997"/>
      <c r="DL125" s="997" t="s">
        <v>482</v>
      </c>
      <c r="DM125" s="997"/>
      <c r="DN125" s="997"/>
      <c r="DO125" s="997"/>
      <c r="DP125" s="997"/>
      <c r="DQ125" s="997" t="s">
        <v>482</v>
      </c>
      <c r="DR125" s="997"/>
      <c r="DS125" s="997"/>
      <c r="DT125" s="997"/>
      <c r="DU125" s="997"/>
      <c r="DV125" s="998" t="s">
        <v>482</v>
      </c>
      <c r="DW125" s="998"/>
      <c r="DX125" s="998"/>
      <c r="DY125" s="998"/>
      <c r="DZ125" s="999"/>
    </row>
    <row r="126" spans="1:130" s="226" customFormat="1" ht="26.25" customHeight="1" thickBot="1">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80117</v>
      </c>
      <c r="AB126" s="1029"/>
      <c r="AC126" s="1029"/>
      <c r="AD126" s="1029"/>
      <c r="AE126" s="1030"/>
      <c r="AF126" s="1031">
        <v>80117</v>
      </c>
      <c r="AG126" s="1029"/>
      <c r="AH126" s="1029"/>
      <c r="AI126" s="1029"/>
      <c r="AJ126" s="1030"/>
      <c r="AK126" s="1031">
        <v>80117</v>
      </c>
      <c r="AL126" s="1029"/>
      <c r="AM126" s="1029"/>
      <c r="AN126" s="1029"/>
      <c r="AO126" s="1030"/>
      <c r="AP126" s="1032">
        <v>1.6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482</v>
      </c>
      <c r="DH126" s="990"/>
      <c r="DI126" s="990"/>
      <c r="DJ126" s="990"/>
      <c r="DK126" s="990"/>
      <c r="DL126" s="990" t="s">
        <v>482</v>
      </c>
      <c r="DM126" s="990"/>
      <c r="DN126" s="990"/>
      <c r="DO126" s="990"/>
      <c r="DP126" s="990"/>
      <c r="DQ126" s="990" t="s">
        <v>482</v>
      </c>
      <c r="DR126" s="990"/>
      <c r="DS126" s="990"/>
      <c r="DT126" s="990"/>
      <c r="DU126" s="990"/>
      <c r="DV126" s="991" t="s">
        <v>405</v>
      </c>
      <c r="DW126" s="991"/>
      <c r="DX126" s="991"/>
      <c r="DY126" s="991"/>
      <c r="DZ126" s="992"/>
    </row>
    <row r="127" spans="1:130" s="226" customFormat="1" ht="26.25" customHeight="1">
      <c r="A127" s="1130"/>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76</v>
      </c>
      <c r="AB127" s="1029"/>
      <c r="AC127" s="1029"/>
      <c r="AD127" s="1029"/>
      <c r="AE127" s="1030"/>
      <c r="AF127" s="1031">
        <v>66</v>
      </c>
      <c r="AG127" s="1029"/>
      <c r="AH127" s="1029"/>
      <c r="AI127" s="1029"/>
      <c r="AJ127" s="1030"/>
      <c r="AK127" s="1031">
        <v>57</v>
      </c>
      <c r="AL127" s="1029"/>
      <c r="AM127" s="1029"/>
      <c r="AN127" s="1029"/>
      <c r="AO127" s="1030"/>
      <c r="AP127" s="1032">
        <v>0</v>
      </c>
      <c r="AQ127" s="1033"/>
      <c r="AR127" s="1033"/>
      <c r="AS127" s="1033"/>
      <c r="AT127" s="1034"/>
      <c r="AU127" s="262"/>
      <c r="AV127" s="262"/>
      <c r="AW127" s="262"/>
      <c r="AX127" s="1102" t="s">
        <v>487</v>
      </c>
      <c r="AY127" s="1103"/>
      <c r="AZ127" s="1103"/>
      <c r="BA127" s="1103"/>
      <c r="BB127" s="1103"/>
      <c r="BC127" s="1103"/>
      <c r="BD127" s="1103"/>
      <c r="BE127" s="1104"/>
      <c r="BF127" s="1105" t="s">
        <v>488</v>
      </c>
      <c r="BG127" s="1103"/>
      <c r="BH127" s="1103"/>
      <c r="BI127" s="1103"/>
      <c r="BJ127" s="1103"/>
      <c r="BK127" s="1103"/>
      <c r="BL127" s="1104"/>
      <c r="BM127" s="1105" t="s">
        <v>489</v>
      </c>
      <c r="BN127" s="1103"/>
      <c r="BO127" s="1103"/>
      <c r="BP127" s="1103"/>
      <c r="BQ127" s="1103"/>
      <c r="BR127" s="1103"/>
      <c r="BS127" s="1104"/>
      <c r="BT127" s="1105" t="s">
        <v>490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405</v>
      </c>
      <c r="DH127" s="990"/>
      <c r="DI127" s="990"/>
      <c r="DJ127" s="990"/>
      <c r="DK127" s="990"/>
      <c r="DL127" s="990" t="s">
        <v>482</v>
      </c>
      <c r="DM127" s="990"/>
      <c r="DN127" s="990"/>
      <c r="DO127" s="990"/>
      <c r="DP127" s="990"/>
      <c r="DQ127" s="990" t="s">
        <v>482</v>
      </c>
      <c r="DR127" s="990"/>
      <c r="DS127" s="990"/>
      <c r="DT127" s="990"/>
      <c r="DU127" s="990"/>
      <c r="DV127" s="991" t="s">
        <v>405</v>
      </c>
      <c r="DW127" s="991"/>
      <c r="DX127" s="991"/>
      <c r="DY127" s="991"/>
      <c r="DZ127" s="992"/>
    </row>
    <row r="128" spans="1:130" s="226" customFormat="1" ht="26.25" customHeight="1" thickBot="1">
      <c r="A128" s="1113" t="s">
        <v>492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493</v>
      </c>
      <c r="X128" s="1115"/>
      <c r="Y128" s="1115"/>
      <c r="Z128" s="1116"/>
      <c r="AA128" s="1117">
        <v>64928</v>
      </c>
      <c r="AB128" s="1118"/>
      <c r="AC128" s="1118"/>
      <c r="AD128" s="1118"/>
      <c r="AE128" s="1119"/>
      <c r="AF128" s="1120">
        <v>60332</v>
      </c>
      <c r="AG128" s="1118"/>
      <c r="AH128" s="1118"/>
      <c r="AI128" s="1118"/>
      <c r="AJ128" s="1119"/>
      <c r="AK128" s="1120">
        <v>59788</v>
      </c>
      <c r="AL128" s="1118"/>
      <c r="AM128" s="1118"/>
      <c r="AN128" s="1118"/>
      <c r="AO128" s="1119"/>
      <c r="AP128" s="1121"/>
      <c r="AQ128" s="1122"/>
      <c r="AR128" s="1122"/>
      <c r="AS128" s="1122"/>
      <c r="AT128" s="1123"/>
      <c r="AU128" s="262"/>
      <c r="AV128" s="262"/>
      <c r="AW128" s="262"/>
      <c r="AX128" s="958" t="s">
        <v>494</v>
      </c>
      <c r="AY128" s="959"/>
      <c r="AZ128" s="959"/>
      <c r="BA128" s="959"/>
      <c r="BB128" s="959"/>
      <c r="BC128" s="959"/>
      <c r="BD128" s="959"/>
      <c r="BE128" s="960"/>
      <c r="BF128" s="1124" t="s">
        <v>482</v>
      </c>
      <c r="BG128" s="1125"/>
      <c r="BH128" s="1125"/>
      <c r="BI128" s="1125"/>
      <c r="BJ128" s="1125"/>
      <c r="BK128" s="1125"/>
      <c r="BL128" s="1126"/>
      <c r="BM128" s="1124">
        <v>14.37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t="s">
        <v>482</v>
      </c>
      <c r="DH128" s="1110"/>
      <c r="DI128" s="1110"/>
      <c r="DJ128" s="1110"/>
      <c r="DK128" s="1110"/>
      <c r="DL128" s="1110">
        <v>1000</v>
      </c>
      <c r="DM128" s="1110"/>
      <c r="DN128" s="1110"/>
      <c r="DO128" s="1110"/>
      <c r="DP128" s="1110"/>
      <c r="DQ128" s="1110">
        <v>1000</v>
      </c>
      <c r="DR128" s="1110"/>
      <c r="DS128" s="1110"/>
      <c r="DT128" s="1110"/>
      <c r="DU128" s="1110"/>
      <c r="DV128" s="1111">
        <v>0</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6042035</v>
      </c>
      <c r="AB129" s="1029"/>
      <c r="AC129" s="1029"/>
      <c r="AD129" s="1029"/>
      <c r="AE129" s="1030"/>
      <c r="AF129" s="1031">
        <v>5966907</v>
      </c>
      <c r="AG129" s="1029"/>
      <c r="AH129" s="1029"/>
      <c r="AI129" s="1029"/>
      <c r="AJ129" s="1030"/>
      <c r="AK129" s="1031">
        <v>6154894</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482</v>
      </c>
      <c r="BG129" s="1139"/>
      <c r="BH129" s="1139"/>
      <c r="BI129" s="1139"/>
      <c r="BJ129" s="1139"/>
      <c r="BK129" s="1139"/>
      <c r="BL129" s="1140"/>
      <c r="BM129" s="1138">
        <v>19.37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1103144</v>
      </c>
      <c r="AB130" s="1029"/>
      <c r="AC130" s="1029"/>
      <c r="AD130" s="1029"/>
      <c r="AE130" s="1030"/>
      <c r="AF130" s="1031">
        <v>1071698</v>
      </c>
      <c r="AG130" s="1029"/>
      <c r="AH130" s="1029"/>
      <c r="AI130" s="1029"/>
      <c r="AJ130" s="1030"/>
      <c r="AK130" s="1031">
        <v>1081814</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13.8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4938891</v>
      </c>
      <c r="AB131" s="1054"/>
      <c r="AC131" s="1054"/>
      <c r="AD131" s="1054"/>
      <c r="AE131" s="1055"/>
      <c r="AF131" s="1053">
        <v>4895209</v>
      </c>
      <c r="AG131" s="1054"/>
      <c r="AH131" s="1054"/>
      <c r="AI131" s="1054"/>
      <c r="AJ131" s="1055"/>
      <c r="AK131" s="1053">
        <v>5073080</v>
      </c>
      <c r="AL131" s="1054"/>
      <c r="AM131" s="1054"/>
      <c r="AN131" s="1054"/>
      <c r="AO131" s="1055"/>
      <c r="AP131" s="1184"/>
      <c r="AQ131" s="1185"/>
      <c r="AR131" s="1185"/>
      <c r="AS131" s="1185"/>
      <c r="AT131" s="1186"/>
      <c r="AU131" s="264"/>
      <c r="AV131" s="264"/>
      <c r="AW131" s="264"/>
      <c r="AX131" s="1156" t="s">
        <v>502</v>
      </c>
      <c r="AY131" s="1107"/>
      <c r="AZ131" s="1107"/>
      <c r="BA131" s="1107"/>
      <c r="BB131" s="1107"/>
      <c r="BC131" s="1107"/>
      <c r="BD131" s="1107"/>
      <c r="BE131" s="1108"/>
      <c r="BF131" s="1157">
        <v>20.9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13.88289395</v>
      </c>
      <c r="AB132" s="1170"/>
      <c r="AC132" s="1170"/>
      <c r="AD132" s="1170"/>
      <c r="AE132" s="1171"/>
      <c r="AF132" s="1172">
        <v>14.14848682</v>
      </c>
      <c r="AG132" s="1170"/>
      <c r="AH132" s="1170"/>
      <c r="AI132" s="1170"/>
      <c r="AJ132" s="1171"/>
      <c r="AK132" s="1172">
        <v>13.489911449999999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15.1</v>
      </c>
      <c r="AB133" s="1153"/>
      <c r="AC133" s="1153"/>
      <c r="AD133" s="1153"/>
      <c r="AE133" s="1154"/>
      <c r="AF133" s="1152">
        <v>14.4</v>
      </c>
      <c r="AG133" s="1153"/>
      <c r="AH133" s="1153"/>
      <c r="AI133" s="1153"/>
      <c r="AJ133" s="1154"/>
      <c r="AK133" s="1152">
        <v>13.8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xhgp8DA+LuNBrTHM0oqwFTAxUmpbD1UNfUQjWamPPJLIW9HCeCiD7Qt488MOjVgDofZ0gRvwLXgNuUYs6EQMA==" saltValue="wMFVVSkef3YzNTd2tzJL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g5h0ompjH+WNQBpGjtudRf5UDbotWF/CaWvMBabLQr+9KBmBswmfY4eJ6an414t28DCay/r36HDfGHnRuWwGZw==" saltValue="8HA8XOtIs95pnrPRa5Zg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cvpe9MnitlAYKjfm3mXM5FEVM0b8QOrXv+ghV6e8yVvwQiXO8Fcg6eR1Q+b9yrKuQkqKor85kvRDa34iLIlDQ==" saltValue="stwbSEMLzAS9sAiEjyBBtw==" spinCount="100000" sheet="1" objects="1" scenarios="1"/>
  <dataConsolidate/>
  <phoneticPr fontId="2"/>
  <printOptions horizontalCentered="1" verticalCentered="1"/>
  <pageMargins left="0" right="0" top="0" bottom="0" header="0" footer="0"/>
  <pageSetup paperSize="9" scale="1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1367180</v>
      </c>
      <c r="AP9" s="292">
        <v>106878</v>
      </c>
      <c r="AQ9" s="293">
        <v>87072</v>
      </c>
      <c r="AR9" s="294">
        <v>22.7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200353</v>
      </c>
      <c r="AP10" s="295">
        <v>15662</v>
      </c>
      <c r="AQ10" s="296">
        <v>10235</v>
      </c>
      <c r="AR10" s="297">
        <v>53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276360</v>
      </c>
      <c r="AP11" s="295">
        <v>21604</v>
      </c>
      <c r="AQ11" s="296">
        <v>13554</v>
      </c>
      <c r="AR11" s="297">
        <v>59.4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t="s">
        <v>518</v>
      </c>
      <c r="AP12" s="295" t="s">
        <v>518</v>
      </c>
      <c r="AQ12" s="296">
        <v>777</v>
      </c>
      <c r="AR12" s="297" t="s">
        <v>518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519</v>
      </c>
      <c r="AL13" s="1193"/>
      <c r="AM13" s="1193"/>
      <c r="AN13" s="1194"/>
      <c r="AO13" s="295" t="s">
        <v>518</v>
      </c>
      <c r="AP13" s="295" t="s">
        <v>518</v>
      </c>
      <c r="AQ13" s="296">
        <v>1</v>
      </c>
      <c r="AR13" s="297" t="s">
        <v>518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89369</v>
      </c>
      <c r="AP14" s="295">
        <v>6986</v>
      </c>
      <c r="AQ14" s="296">
        <v>4055</v>
      </c>
      <c r="AR14" s="297">
        <v>72.3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69126</v>
      </c>
      <c r="AP15" s="295">
        <v>5404</v>
      </c>
      <c r="AQ15" s="296">
        <v>1927</v>
      </c>
      <c r="AR15" s="297">
        <v>180.4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-207390</v>
      </c>
      <c r="AP16" s="295">
        <v>-16212</v>
      </c>
      <c r="AQ16" s="296">
        <v>-9107</v>
      </c>
      <c r="AR16" s="297">
        <v>78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1794998</v>
      </c>
      <c r="AP17" s="295">
        <v>140322</v>
      </c>
      <c r="AQ17" s="296">
        <v>108514</v>
      </c>
      <c r="AR17" s="297">
        <v>29.3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11.96</v>
      </c>
      <c r="AP21" s="308">
        <v>10.050000000000001</v>
      </c>
      <c r="AQ21" s="309">
        <v>1.91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97.1</v>
      </c>
      <c r="AP22" s="313">
        <v>96.5</v>
      </c>
      <c r="AQ22" s="314">
        <v>0.6</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530</v>
      </c>
      <c r="AO27" s="273"/>
      <c r="AP27" s="273"/>
      <c r="AQ27" s="273"/>
      <c r="AR27" s="273"/>
      <c r="AS27" s="273"/>
      <c r="AT27" s="273"/>
    </row>
    <row r="28" spans="1:46" ht="17.2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1606368</v>
      </c>
      <c r="AP32" s="322">
        <v>125576</v>
      </c>
      <c r="AQ32" s="323">
        <v>51702</v>
      </c>
      <c r="AR32" s="324">
        <v>142.9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518</v>
      </c>
      <c r="AP33" s="322" t="s">
        <v>518</v>
      </c>
      <c r="AQ33" s="323" t="s">
        <v>518</v>
      </c>
      <c r="AR33" s="324" t="s">
        <v>518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518</v>
      </c>
      <c r="AP34" s="322" t="s">
        <v>518</v>
      </c>
      <c r="AQ34" s="323">
        <v>10</v>
      </c>
      <c r="AR34" s="324" t="s">
        <v>518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139089</v>
      </c>
      <c r="AP35" s="322">
        <v>10873</v>
      </c>
      <c r="AQ35" s="323">
        <v>15257</v>
      </c>
      <c r="AR35" s="324">
        <v>-28.7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t="s">
        <v>518</v>
      </c>
      <c r="AP36" s="322" t="s">
        <v>518</v>
      </c>
      <c r="AQ36" s="323">
        <v>3750</v>
      </c>
      <c r="AR36" s="324" t="s">
        <v>518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v>80174</v>
      </c>
      <c r="AP37" s="322">
        <v>6268</v>
      </c>
      <c r="AQ37" s="323">
        <v>880</v>
      </c>
      <c r="AR37" s="324">
        <v>612.29999999999995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v>325</v>
      </c>
      <c r="AP38" s="325">
        <v>25</v>
      </c>
      <c r="AQ38" s="326">
        <v>8</v>
      </c>
      <c r="AR38" s="314">
        <v>212.5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-59788</v>
      </c>
      <c r="AP39" s="322">
        <v>-4674</v>
      </c>
      <c r="AQ39" s="323">
        <v>-2230</v>
      </c>
      <c r="AR39" s="324">
        <v>109.6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-1081814</v>
      </c>
      <c r="AP40" s="322">
        <v>-84570</v>
      </c>
      <c r="AQ40" s="323">
        <v>-47794</v>
      </c>
      <c r="AR40" s="324">
        <v>76.900000000000006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684354</v>
      </c>
      <c r="AP41" s="322">
        <v>53499</v>
      </c>
      <c r="AQ41" s="323">
        <v>21582</v>
      </c>
      <c r="AR41" s="324">
        <v>147.9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1175443</v>
      </c>
      <c r="AN51" s="344">
        <v>87051</v>
      </c>
      <c r="AO51" s="345">
        <v>-19.100000000000001</v>
      </c>
      <c r="AP51" s="346">
        <v>82748</v>
      </c>
      <c r="AQ51" s="347">
        <v>24.4</v>
      </c>
      <c r="AR51" s="348">
        <v>-43.5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783955</v>
      </c>
      <c r="AN52" s="352">
        <v>58058</v>
      </c>
      <c r="AO52" s="353">
        <v>-4.7</v>
      </c>
      <c r="AP52" s="354">
        <v>44732</v>
      </c>
      <c r="AQ52" s="355">
        <v>22.5</v>
      </c>
      <c r="AR52" s="356">
        <v>-27.2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1123269</v>
      </c>
      <c r="AN53" s="344">
        <v>84361</v>
      </c>
      <c r="AO53" s="345">
        <v>-3.1</v>
      </c>
      <c r="AP53" s="346">
        <v>91837</v>
      </c>
      <c r="AQ53" s="347">
        <v>11</v>
      </c>
      <c r="AR53" s="348">
        <v>-14.1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865645</v>
      </c>
      <c r="AN54" s="352">
        <v>65013</v>
      </c>
      <c r="AO54" s="353">
        <v>12</v>
      </c>
      <c r="AP54" s="354">
        <v>54439</v>
      </c>
      <c r="AQ54" s="355">
        <v>21.7</v>
      </c>
      <c r="AR54" s="356">
        <v>-9.6999999999999993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904855</v>
      </c>
      <c r="AN55" s="344">
        <v>68748</v>
      </c>
      <c r="AO55" s="345">
        <v>-18.5</v>
      </c>
      <c r="AP55" s="346">
        <v>75972</v>
      </c>
      <c r="AQ55" s="347">
        <v>-17.3</v>
      </c>
      <c r="AR55" s="348">
        <v>-1.2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541989</v>
      </c>
      <c r="AN56" s="352">
        <v>41178</v>
      </c>
      <c r="AO56" s="353">
        <v>-36.700000000000003</v>
      </c>
      <c r="AP56" s="354">
        <v>40712</v>
      </c>
      <c r="AQ56" s="355">
        <v>-25.2</v>
      </c>
      <c r="AR56" s="356">
        <v>-11.5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1252015</v>
      </c>
      <c r="AN57" s="344">
        <v>96569</v>
      </c>
      <c r="AO57" s="345">
        <v>40.5</v>
      </c>
      <c r="AP57" s="346">
        <v>79466</v>
      </c>
      <c r="AQ57" s="347">
        <v>4.5999999999999996</v>
      </c>
      <c r="AR57" s="348">
        <v>35.9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722544</v>
      </c>
      <c r="AN58" s="352">
        <v>55730</v>
      </c>
      <c r="AO58" s="353">
        <v>35.299999999999997</v>
      </c>
      <c r="AP58" s="354">
        <v>44645</v>
      </c>
      <c r="AQ58" s="355">
        <v>9.6999999999999993</v>
      </c>
      <c r="AR58" s="356">
        <v>25.6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1906384</v>
      </c>
      <c r="AN59" s="344">
        <v>149029</v>
      </c>
      <c r="AO59" s="345">
        <v>54.3</v>
      </c>
      <c r="AP59" s="346">
        <v>90072</v>
      </c>
      <c r="AQ59" s="347">
        <v>13.3</v>
      </c>
      <c r="AR59" s="348">
        <v>41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1020117</v>
      </c>
      <c r="AN60" s="352">
        <v>79746</v>
      </c>
      <c r="AO60" s="353">
        <v>43.1</v>
      </c>
      <c r="AP60" s="354">
        <v>46083</v>
      </c>
      <c r="AQ60" s="355">
        <v>3.2</v>
      </c>
      <c r="AR60" s="356">
        <v>39.9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1272393</v>
      </c>
      <c r="AN61" s="359">
        <v>97152</v>
      </c>
      <c r="AO61" s="360">
        <v>10.8</v>
      </c>
      <c r="AP61" s="361">
        <v>84019</v>
      </c>
      <c r="AQ61" s="362">
        <v>7.2</v>
      </c>
      <c r="AR61" s="348">
        <v>3.6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786850</v>
      </c>
      <c r="AN62" s="352">
        <v>59945</v>
      </c>
      <c r="AO62" s="353">
        <v>9.8000000000000007</v>
      </c>
      <c r="AP62" s="354">
        <v>46122</v>
      </c>
      <c r="AQ62" s="355">
        <v>6.4</v>
      </c>
      <c r="AR62" s="356">
        <v>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iRNh8HmMYIsimtUfE/c4BY3w9ZIsItty55Bpg/fzsNPar6eYMBjadVvqjU1KzS4rYrCUwFztu7HlPQCVKTQ==" saltValue="MKrdhjUX4/iKbj0E01HA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mSV4PxSqt2XBlAMY3gtB+Zo8eFUlSxxfMgUExvR77FyCmcyb/Vh7OPlgR7mI3AGWRcxa4VJI8BFXOULXjE/pg==" saltValue="o27YmsiiNXcjj+GfcIZjwA=="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SxrSoJ7kaCGlf7FPHFzU7V27VjgXER7rIH0dLGDvyZUb2PuVeSoakNbyqICJmy+9bMJ+dssX0T6V1FHC4d2SA==" saltValue="lb+jCH7rykjhohJWXJCTmA==" spinCount="100000" sheet="1" objects="1" scenarios="1"/>
  <dataConsolidate/>
  <phoneticPr fontId="2"/>
  <printOptions horizontalCentered="1" verticalCentered="1"/>
  <pageMargins left="0" right="0" top="0.19685039370078741" bottom="0" header="0.39370078740157483" footer="0"/>
  <pageSetup paperSize="9" scale="1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12" t="s">
        <v>3</v>
      </c>
      <c r="D47" s="1212"/>
      <c r="E47" s="1213"/>
      <c r="F47" s="11">
        <v>21.8</v>
      </c>
      <c r="G47" s="12">
        <v>24.53</v>
      </c>
      <c r="H47" s="12">
        <v>26.25</v>
      </c>
      <c r="I47" s="12">
        <v>34.270000000000003</v>
      </c>
      <c r="J47" s="13">
        <v>36.99</v>
      </c>
    </row>
    <row r="48" spans="2:10" ht="57.75" customHeight="1">
      <c r="B48" s="14"/>
      <c r="C48" s="1214" t="s">
        <v>4</v>
      </c>
      <c r="D48" s="1214"/>
      <c r="E48" s="1215"/>
      <c r="F48" s="15">
        <v>6.43</v>
      </c>
      <c r="G48" s="16">
        <v>4.7</v>
      </c>
      <c r="H48" s="16">
        <v>7.76</v>
      </c>
      <c r="I48" s="16">
        <v>6.66</v>
      </c>
      <c r="J48" s="17">
        <v>5.6</v>
      </c>
    </row>
    <row r="49" spans="2:10" ht="57.75" customHeight="1" thickBot="1">
      <c r="B49" s="18"/>
      <c r="C49" s="1216" t="s">
        <v>5</v>
      </c>
      <c r="D49" s="1216"/>
      <c r="E49" s="1217"/>
      <c r="F49" s="19">
        <v>6.44</v>
      </c>
      <c r="G49" s="20">
        <v>0.19</v>
      </c>
      <c r="H49" s="20">
        <v>5.12</v>
      </c>
      <c r="I49" s="20">
        <v>6.49</v>
      </c>
      <c r="J49" s="21">
        <v>2.9</v>
      </c>
    </row>
    <row r="50" spans="2:10" ht="13.5" customHeight="1"/>
    <row r="51" spans="2:10" ht="13.5" hidden="1" customHeight="1"/>
    <row r="52" spans="2:10" ht="13.5" hidden="1" customHeight="1"/>
    <row r="53" spans="2:10" ht="13.5" hidden="1" customHeight="1"/>
  </sheetData>
  <sheetProtection algorithmName="SHA-512" hashValue="ChUAG1abcrki5A/JZUerit+qTy5iZ6ozuZ7odaGZLCAiFUSkumHoUhNIquNRQyrBiLTYgqA9VJaOsVRp1AaXLA==" saltValue="czGal5dgPcyKv/r8mR0w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24" t="s">
        <v>566</v>
      </c>
      <c r="D34" s="1224"/>
      <c r="E34" s="1225"/>
      <c r="F34" s="32">
        <v>6.42</v>
      </c>
      <c r="G34" s="33">
        <v>4.6900000000000004</v>
      </c>
      <c r="H34" s="33">
        <v>7.76</v>
      </c>
      <c r="I34" s="33">
        <v>6.65</v>
      </c>
      <c r="J34" s="34">
        <v>5.59</v>
      </c>
      <c r="K34" s="22"/>
      <c r="L34" s="22"/>
      <c r="M34" s="22"/>
      <c r="N34" s="22"/>
      <c r="O34" s="22"/>
      <c r="P34" s="22"/>
    </row>
    <row r="35" spans="1:16" ht="39" customHeight="1">
      <c r="A35" s="22"/>
      <c r="B35" s="35"/>
      <c r="C35" s="1218" t="s">
        <v>567</v>
      </c>
      <c r="D35" s="1219"/>
      <c r="E35" s="1220"/>
      <c r="F35" s="36">
        <v>0.48</v>
      </c>
      <c r="G35" s="37">
        <v>0.4</v>
      </c>
      <c r="H35" s="37">
        <v>0.6</v>
      </c>
      <c r="I35" s="37">
        <v>0.85</v>
      </c>
      <c r="J35" s="38">
        <v>0.65</v>
      </c>
      <c r="K35" s="22"/>
      <c r="L35" s="22"/>
      <c r="M35" s="22"/>
      <c r="N35" s="22"/>
      <c r="O35" s="22"/>
      <c r="P35" s="22"/>
    </row>
    <row r="36" spans="1:16" ht="39" customHeight="1">
      <c r="A36" s="22"/>
      <c r="B36" s="35"/>
      <c r="C36" s="1218" t="s">
        <v>568</v>
      </c>
      <c r="D36" s="1219"/>
      <c r="E36" s="1220"/>
      <c r="F36" s="36">
        <v>0</v>
      </c>
      <c r="G36" s="37">
        <v>0</v>
      </c>
      <c r="H36" s="37">
        <v>0</v>
      </c>
      <c r="I36" s="37">
        <v>0</v>
      </c>
      <c r="J36" s="38">
        <v>0</v>
      </c>
      <c r="K36" s="22"/>
      <c r="L36" s="22"/>
      <c r="M36" s="22"/>
      <c r="N36" s="22"/>
      <c r="O36" s="22"/>
      <c r="P36" s="22"/>
    </row>
    <row r="37" spans="1:16" ht="39" customHeight="1">
      <c r="A37" s="22"/>
      <c r="B37" s="35"/>
      <c r="C37" s="1218" t="s">
        <v>569</v>
      </c>
      <c r="D37" s="1219"/>
      <c r="E37" s="1220"/>
      <c r="F37" s="36">
        <v>0</v>
      </c>
      <c r="G37" s="37">
        <v>0</v>
      </c>
      <c r="H37" s="37">
        <v>0</v>
      </c>
      <c r="I37" s="37">
        <v>0</v>
      </c>
      <c r="J37" s="38">
        <v>0</v>
      </c>
      <c r="K37" s="22"/>
      <c r="L37" s="22"/>
      <c r="M37" s="22"/>
      <c r="N37" s="22"/>
      <c r="O37" s="22"/>
      <c r="P37" s="22"/>
    </row>
    <row r="38" spans="1:16" ht="39" customHeight="1">
      <c r="A38" s="22"/>
      <c r="B38" s="35"/>
      <c r="C38" s="1218" t="s">
        <v>570</v>
      </c>
      <c r="D38" s="1219"/>
      <c r="E38" s="1220"/>
      <c r="F38" s="36">
        <v>0</v>
      </c>
      <c r="G38" s="37">
        <v>0</v>
      </c>
      <c r="H38" s="37">
        <v>0</v>
      </c>
      <c r="I38" s="37">
        <v>0</v>
      </c>
      <c r="J38" s="38">
        <v>0</v>
      </c>
      <c r="K38" s="22"/>
      <c r="L38" s="22"/>
      <c r="M38" s="22"/>
      <c r="N38" s="22"/>
      <c r="O38" s="22"/>
      <c r="P38" s="22"/>
    </row>
    <row r="39" spans="1:16" ht="39" customHeight="1">
      <c r="A39" s="22"/>
      <c r="B39" s="35"/>
      <c r="C39" s="1218" t="s">
        <v>571</v>
      </c>
      <c r="D39" s="1219"/>
      <c r="E39" s="1220"/>
      <c r="F39" s="36">
        <v>0</v>
      </c>
      <c r="G39" s="37">
        <v>0</v>
      </c>
      <c r="H39" s="37">
        <v>0</v>
      </c>
      <c r="I39" s="37">
        <v>0</v>
      </c>
      <c r="J39" s="38">
        <v>0</v>
      </c>
      <c r="K39" s="22"/>
      <c r="L39" s="22"/>
      <c r="M39" s="22"/>
      <c r="N39" s="22"/>
      <c r="O39" s="22"/>
      <c r="P39" s="22"/>
    </row>
    <row r="40" spans="1:16" ht="39" customHeight="1">
      <c r="A40" s="22"/>
      <c r="B40" s="35"/>
      <c r="C40" s="1218" t="s">
        <v>572</v>
      </c>
      <c r="D40" s="1219"/>
      <c r="E40" s="1220"/>
      <c r="F40" s="36">
        <v>0</v>
      </c>
      <c r="G40" s="37">
        <v>0</v>
      </c>
      <c r="H40" s="37">
        <v>0</v>
      </c>
      <c r="I40" s="37">
        <v>0</v>
      </c>
      <c r="J40" s="38">
        <v>0</v>
      </c>
      <c r="K40" s="22"/>
      <c r="L40" s="22"/>
      <c r="M40" s="22"/>
      <c r="N40" s="22"/>
      <c r="O40" s="22"/>
      <c r="P40" s="22"/>
    </row>
    <row r="41" spans="1:16" ht="39" customHeight="1">
      <c r="A41" s="22"/>
      <c r="B41" s="35"/>
      <c r="C41" s="1218" t="s">
        <v>573</v>
      </c>
      <c r="D41" s="1219"/>
      <c r="E41" s="1220"/>
      <c r="F41" s="36">
        <v>0</v>
      </c>
      <c r="G41" s="37">
        <v>0</v>
      </c>
      <c r="H41" s="37">
        <v>0</v>
      </c>
      <c r="I41" s="37">
        <v>0</v>
      </c>
      <c r="J41" s="38">
        <v>0</v>
      </c>
      <c r="K41" s="22"/>
      <c r="L41" s="22"/>
      <c r="M41" s="22"/>
      <c r="N41" s="22"/>
      <c r="O41" s="22"/>
      <c r="P41" s="22"/>
    </row>
    <row r="42" spans="1:16" ht="39" customHeight="1">
      <c r="A42" s="22"/>
      <c r="B42" s="39"/>
      <c r="C42" s="1218" t="s">
        <v>574</v>
      </c>
      <c r="D42" s="1219"/>
      <c r="E42" s="1220"/>
      <c r="F42" s="36" t="s">
        <v>518</v>
      </c>
      <c r="G42" s="37" t="s">
        <v>518</v>
      </c>
      <c r="H42" s="37" t="s">
        <v>518</v>
      </c>
      <c r="I42" s="37" t="s">
        <v>518</v>
      </c>
      <c r="J42" s="38" t="s">
        <v>518</v>
      </c>
      <c r="K42" s="22"/>
      <c r="L42" s="22"/>
      <c r="M42" s="22"/>
      <c r="N42" s="22"/>
      <c r="O42" s="22"/>
      <c r="P42" s="22"/>
    </row>
    <row r="43" spans="1:16" ht="39" customHeight="1" thickBot="1">
      <c r="A43" s="22"/>
      <c r="B43" s="40"/>
      <c r="C43" s="1221" t="s">
        <v>575</v>
      </c>
      <c r="D43" s="1222"/>
      <c r="E43" s="1223"/>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B2AqPotxrKZETVKgYVPN7W0NF6ENShtkrxtojC1v2crPrW//2JN9X7hUgioO1zXHJtP9XaFZLWBUwuR45Jldg==" saltValue="GPVBvJ1Z7KQD/SUSs5cb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34" t="s">
        <v>11</v>
      </c>
      <c r="C45" s="1235"/>
      <c r="D45" s="58"/>
      <c r="E45" s="1240" t="s">
        <v>12</v>
      </c>
      <c r="F45" s="1240"/>
      <c r="G45" s="1240"/>
      <c r="H45" s="1240"/>
      <c r="I45" s="1240"/>
      <c r="J45" s="1241"/>
      <c r="K45" s="59">
        <v>1810</v>
      </c>
      <c r="L45" s="60">
        <v>1691</v>
      </c>
      <c r="M45" s="60">
        <v>1635</v>
      </c>
      <c r="N45" s="60">
        <v>1615</v>
      </c>
      <c r="O45" s="61">
        <v>1606</v>
      </c>
      <c r="P45" s="48"/>
      <c r="Q45" s="48"/>
      <c r="R45" s="48"/>
      <c r="S45" s="48"/>
      <c r="T45" s="48"/>
      <c r="U45" s="48"/>
    </row>
    <row r="46" spans="1:21" ht="30.75" customHeight="1">
      <c r="A46" s="48"/>
      <c r="B46" s="1236"/>
      <c r="C46" s="1237"/>
      <c r="D46" s="62"/>
      <c r="E46" s="1228" t="s">
        <v>13</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c r="A47" s="48"/>
      <c r="B47" s="1236"/>
      <c r="C47" s="1237"/>
      <c r="D47" s="62"/>
      <c r="E47" s="1228" t="s">
        <v>14</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c r="A48" s="48"/>
      <c r="B48" s="1236"/>
      <c r="C48" s="1237"/>
      <c r="D48" s="62"/>
      <c r="E48" s="1228" t="s">
        <v>15</v>
      </c>
      <c r="F48" s="1228"/>
      <c r="G48" s="1228"/>
      <c r="H48" s="1228"/>
      <c r="I48" s="1228"/>
      <c r="J48" s="1229"/>
      <c r="K48" s="63">
        <v>150</v>
      </c>
      <c r="L48" s="64">
        <v>144</v>
      </c>
      <c r="M48" s="64">
        <v>138</v>
      </c>
      <c r="N48" s="64">
        <v>130</v>
      </c>
      <c r="O48" s="65">
        <v>139</v>
      </c>
      <c r="P48" s="48"/>
      <c r="Q48" s="48"/>
      <c r="R48" s="48"/>
      <c r="S48" s="48"/>
      <c r="T48" s="48"/>
      <c r="U48" s="48"/>
    </row>
    <row r="49" spans="1:21" ht="30.75" customHeight="1">
      <c r="A49" s="48"/>
      <c r="B49" s="1236"/>
      <c r="C49" s="1237"/>
      <c r="D49" s="62"/>
      <c r="E49" s="1228" t="s">
        <v>16</v>
      </c>
      <c r="F49" s="1228"/>
      <c r="G49" s="1228"/>
      <c r="H49" s="1228"/>
      <c r="I49" s="1228"/>
      <c r="J49" s="1229"/>
      <c r="K49" s="63">
        <v>6</v>
      </c>
      <c r="L49" s="64" t="s">
        <v>518</v>
      </c>
      <c r="M49" s="64" t="s">
        <v>518</v>
      </c>
      <c r="N49" s="64" t="s">
        <v>518</v>
      </c>
      <c r="O49" s="65" t="s">
        <v>518</v>
      </c>
      <c r="P49" s="48"/>
      <c r="Q49" s="48"/>
      <c r="R49" s="48"/>
      <c r="S49" s="48"/>
      <c r="T49" s="48"/>
      <c r="U49" s="48"/>
    </row>
    <row r="50" spans="1:21" ht="30.75" customHeight="1">
      <c r="A50" s="48"/>
      <c r="B50" s="1236"/>
      <c r="C50" s="1237"/>
      <c r="D50" s="62"/>
      <c r="E50" s="1228" t="s">
        <v>17</v>
      </c>
      <c r="F50" s="1228"/>
      <c r="G50" s="1228"/>
      <c r="H50" s="1228"/>
      <c r="I50" s="1228"/>
      <c r="J50" s="1229"/>
      <c r="K50" s="63">
        <v>80</v>
      </c>
      <c r="L50" s="64">
        <v>80</v>
      </c>
      <c r="M50" s="64">
        <v>80</v>
      </c>
      <c r="N50" s="64">
        <v>80</v>
      </c>
      <c r="O50" s="65">
        <v>80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1238</v>
      </c>
      <c r="L52" s="64">
        <v>1175</v>
      </c>
      <c r="M52" s="64">
        <v>1169</v>
      </c>
      <c r="N52" s="64">
        <v>1132</v>
      </c>
      <c r="O52" s="65">
        <v>1142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808</v>
      </c>
      <c r="L53" s="69">
        <v>740</v>
      </c>
      <c r="M53" s="69">
        <v>684</v>
      </c>
      <c r="N53" s="69">
        <v>693</v>
      </c>
      <c r="O53" s="70">
        <v>683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wVR6G0vRM101n783Ry6cZ6yiMj3g0FQyT1Vnkb6ONPN8/vb/oH3FgFcJN5gVmXBZpptVBVTSVTRRDmhjeFFA==" saltValue="/hLTv6QU/ZqD7AgVfAne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561</v>
      </c>
      <c r="J40" s="79" t="s">
        <v>562</v>
      </c>
      <c r="K40" s="79" t="s">
        <v>563</v>
      </c>
      <c r="L40" s="79" t="s">
        <v>564</v>
      </c>
      <c r="M40" s="80" t="s">
        <v>565</v>
      </c>
    </row>
    <row r="41" spans="2:13" ht="27.75" customHeight="1">
      <c r="B41" s="1242" t="s">
        <v>24</v>
      </c>
      <c r="C41" s="1243"/>
      <c r="D41" s="81"/>
      <c r="E41" s="1248" t="s">
        <v>25</v>
      </c>
      <c r="F41" s="1248"/>
      <c r="G41" s="1248"/>
      <c r="H41" s="1249"/>
      <c r="I41" s="82">
        <v>13744</v>
      </c>
      <c r="J41" s="83">
        <v>13457</v>
      </c>
      <c r="K41" s="83">
        <v>12767</v>
      </c>
      <c r="L41" s="83">
        <v>12159</v>
      </c>
      <c r="M41" s="84">
        <v>12213</v>
      </c>
    </row>
    <row r="42" spans="2:13" ht="27.75" customHeight="1">
      <c r="B42" s="1244"/>
      <c r="C42" s="1245"/>
      <c r="D42" s="85"/>
      <c r="E42" s="1250" t="s">
        <v>26</v>
      </c>
      <c r="F42" s="1250"/>
      <c r="G42" s="1250"/>
      <c r="H42" s="1251"/>
      <c r="I42" s="86">
        <v>627</v>
      </c>
      <c r="J42" s="87">
        <v>547</v>
      </c>
      <c r="K42" s="87">
        <v>467</v>
      </c>
      <c r="L42" s="87">
        <v>387</v>
      </c>
      <c r="M42" s="88">
        <v>307</v>
      </c>
    </row>
    <row r="43" spans="2:13" ht="27.75" customHeight="1">
      <c r="B43" s="1244"/>
      <c r="C43" s="1245"/>
      <c r="D43" s="85"/>
      <c r="E43" s="1250" t="s">
        <v>27</v>
      </c>
      <c r="F43" s="1250"/>
      <c r="G43" s="1250"/>
      <c r="H43" s="1251"/>
      <c r="I43" s="86">
        <v>1702</v>
      </c>
      <c r="J43" s="87">
        <v>1648</v>
      </c>
      <c r="K43" s="87">
        <v>1563</v>
      </c>
      <c r="L43" s="87">
        <v>1466</v>
      </c>
      <c r="M43" s="88">
        <v>1443</v>
      </c>
    </row>
    <row r="44" spans="2:13" ht="27.75" customHeight="1">
      <c r="B44" s="1244"/>
      <c r="C44" s="1245"/>
      <c r="D44" s="85"/>
      <c r="E44" s="1250" t="s">
        <v>28</v>
      </c>
      <c r="F44" s="1250"/>
      <c r="G44" s="1250"/>
      <c r="H44" s="1251"/>
      <c r="I44" s="86" t="s">
        <v>518</v>
      </c>
      <c r="J44" s="87" t="s">
        <v>518</v>
      </c>
      <c r="K44" s="87" t="s">
        <v>518</v>
      </c>
      <c r="L44" s="87" t="s">
        <v>518</v>
      </c>
      <c r="M44" s="88" t="s">
        <v>518</v>
      </c>
    </row>
    <row r="45" spans="2:13" ht="27.75" customHeight="1">
      <c r="B45" s="1244"/>
      <c r="C45" s="1245"/>
      <c r="D45" s="85"/>
      <c r="E45" s="1250" t="s">
        <v>29</v>
      </c>
      <c r="F45" s="1250"/>
      <c r="G45" s="1250"/>
      <c r="H45" s="1251"/>
      <c r="I45" s="86">
        <v>1109</v>
      </c>
      <c r="J45" s="87">
        <v>952</v>
      </c>
      <c r="K45" s="87">
        <v>820</v>
      </c>
      <c r="L45" s="87">
        <v>773</v>
      </c>
      <c r="M45" s="88">
        <v>638</v>
      </c>
    </row>
    <row r="46" spans="2:13" ht="27.75" customHeight="1">
      <c r="B46" s="1244"/>
      <c r="C46" s="1245"/>
      <c r="D46" s="89"/>
      <c r="E46" s="1250" t="s">
        <v>30</v>
      </c>
      <c r="F46" s="1250"/>
      <c r="G46" s="1250"/>
      <c r="H46" s="1251"/>
      <c r="I46" s="86" t="s">
        <v>518</v>
      </c>
      <c r="J46" s="87" t="s">
        <v>518</v>
      </c>
      <c r="K46" s="87" t="s">
        <v>518</v>
      </c>
      <c r="L46" s="87">
        <v>1</v>
      </c>
      <c r="M46" s="88">
        <v>1</v>
      </c>
    </row>
    <row r="47" spans="2:13" ht="27.75" customHeight="1">
      <c r="B47" s="1244"/>
      <c r="C47" s="1245"/>
      <c r="D47" s="90"/>
      <c r="E47" s="1252" t="s">
        <v>31</v>
      </c>
      <c r="F47" s="1253"/>
      <c r="G47" s="1253"/>
      <c r="H47" s="1254"/>
      <c r="I47" s="86" t="s">
        <v>518</v>
      </c>
      <c r="J47" s="87" t="s">
        <v>518</v>
      </c>
      <c r="K47" s="87" t="s">
        <v>518</v>
      </c>
      <c r="L47" s="87" t="s">
        <v>518</v>
      </c>
      <c r="M47" s="88" t="s">
        <v>518</v>
      </c>
    </row>
    <row r="48" spans="2:13" ht="27.75" customHeight="1">
      <c r="B48" s="1244"/>
      <c r="C48" s="1245"/>
      <c r="D48" s="85"/>
      <c r="E48" s="1250" t="s">
        <v>32</v>
      </c>
      <c r="F48" s="1250"/>
      <c r="G48" s="1250"/>
      <c r="H48" s="1251"/>
      <c r="I48" s="86" t="s">
        <v>518</v>
      </c>
      <c r="J48" s="87" t="s">
        <v>518</v>
      </c>
      <c r="K48" s="87" t="s">
        <v>518</v>
      </c>
      <c r="L48" s="87" t="s">
        <v>518</v>
      </c>
      <c r="M48" s="88" t="s">
        <v>518</v>
      </c>
    </row>
    <row r="49" spans="2:13" ht="27.75" customHeight="1">
      <c r="B49" s="1246"/>
      <c r="C49" s="1247"/>
      <c r="D49" s="85"/>
      <c r="E49" s="1250" t="s">
        <v>33</v>
      </c>
      <c r="F49" s="1250"/>
      <c r="G49" s="1250"/>
      <c r="H49" s="1251"/>
      <c r="I49" s="86" t="s">
        <v>518</v>
      </c>
      <c r="J49" s="87" t="s">
        <v>518</v>
      </c>
      <c r="K49" s="87" t="s">
        <v>518</v>
      </c>
      <c r="L49" s="87" t="s">
        <v>518</v>
      </c>
      <c r="M49" s="88" t="s">
        <v>518</v>
      </c>
    </row>
    <row r="50" spans="2:13" ht="27.75" customHeight="1">
      <c r="B50" s="1255" t="s">
        <v>34</v>
      </c>
      <c r="C50" s="1256"/>
      <c r="D50" s="91"/>
      <c r="E50" s="1250" t="s">
        <v>35</v>
      </c>
      <c r="F50" s="1250"/>
      <c r="G50" s="1250"/>
      <c r="H50" s="1251"/>
      <c r="I50" s="86">
        <v>1913</v>
      </c>
      <c r="J50" s="87">
        <v>2140</v>
      </c>
      <c r="K50" s="87">
        <v>2595</v>
      </c>
      <c r="L50" s="87">
        <v>3295</v>
      </c>
      <c r="M50" s="88">
        <v>3852</v>
      </c>
    </row>
    <row r="51" spans="2:13" ht="27.75" customHeight="1">
      <c r="B51" s="1244"/>
      <c r="C51" s="1245"/>
      <c r="D51" s="85"/>
      <c r="E51" s="1250" t="s">
        <v>36</v>
      </c>
      <c r="F51" s="1250"/>
      <c r="G51" s="1250"/>
      <c r="H51" s="1251"/>
      <c r="I51" s="86">
        <v>754</v>
      </c>
      <c r="J51" s="87">
        <v>636</v>
      </c>
      <c r="K51" s="87">
        <v>535</v>
      </c>
      <c r="L51" s="87">
        <v>442</v>
      </c>
      <c r="M51" s="88">
        <v>381</v>
      </c>
    </row>
    <row r="52" spans="2:13" ht="27.75" customHeight="1">
      <c r="B52" s="1246"/>
      <c r="C52" s="1247"/>
      <c r="D52" s="85"/>
      <c r="E52" s="1250" t="s">
        <v>37</v>
      </c>
      <c r="F52" s="1250"/>
      <c r="G52" s="1250"/>
      <c r="H52" s="1251"/>
      <c r="I52" s="86">
        <v>9762</v>
      </c>
      <c r="J52" s="87">
        <v>9726</v>
      </c>
      <c r="K52" s="87">
        <v>9428</v>
      </c>
      <c r="L52" s="87">
        <v>9411</v>
      </c>
      <c r="M52" s="88">
        <v>9306</v>
      </c>
    </row>
    <row r="53" spans="2:13" ht="27.75" customHeight="1" thickBot="1">
      <c r="B53" s="1257" t="s">
        <v>38</v>
      </c>
      <c r="C53" s="1258"/>
      <c r="D53" s="92"/>
      <c r="E53" s="1259" t="s">
        <v>39</v>
      </c>
      <c r="F53" s="1259"/>
      <c r="G53" s="1259"/>
      <c r="H53" s="1260"/>
      <c r="I53" s="93">
        <v>4754</v>
      </c>
      <c r="J53" s="94">
        <v>4101</v>
      </c>
      <c r="K53" s="94">
        <v>3058</v>
      </c>
      <c r="L53" s="94">
        <v>1638</v>
      </c>
      <c r="M53" s="95">
        <v>1064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sA0BjR/2LDD1GdIXEBOTCx6byeKALLZ+CHiDMo6EdZPXaOTYVMK1W0TmNe5hTv1Kju9Zo8IqQysIfoLkqxu7w==" saltValue="6gdoi1ZMPoreTgDI3FNj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563</v>
      </c>
      <c r="G54" s="104" t="s">
        <v>564</v>
      </c>
      <c r="H54" s="105" t="s">
        <v>565</v>
      </c>
    </row>
    <row r="55" spans="2:8" ht="52.5" customHeight="1">
      <c r="B55" s="106"/>
      <c r="C55" s="1269" t="s">
        <v>42</v>
      </c>
      <c r="D55" s="1269"/>
      <c r="E55" s="1270"/>
      <c r="F55" s="107">
        <v>1586</v>
      </c>
      <c r="G55" s="107">
        <v>2045</v>
      </c>
      <c r="H55" s="108">
        <v>2276</v>
      </c>
    </row>
    <row r="56" spans="2:8" ht="52.5" customHeight="1">
      <c r="B56" s="109"/>
      <c r="C56" s="1271" t="s">
        <v>43</v>
      </c>
      <c r="D56" s="1271"/>
      <c r="E56" s="1272"/>
      <c r="F56" s="110">
        <v>103</v>
      </c>
      <c r="G56" s="110">
        <v>243</v>
      </c>
      <c r="H56" s="111">
        <v>295</v>
      </c>
    </row>
    <row r="57" spans="2:8" ht="53.25" customHeight="1">
      <c r="B57" s="109"/>
      <c r="C57" s="1273" t="s">
        <v>44</v>
      </c>
      <c r="D57" s="1273"/>
      <c r="E57" s="1274"/>
      <c r="F57" s="112">
        <v>888</v>
      </c>
      <c r="G57" s="112">
        <v>984</v>
      </c>
      <c r="H57" s="113">
        <v>1240</v>
      </c>
    </row>
    <row r="58" spans="2:8" ht="45.75" customHeight="1">
      <c r="B58" s="114"/>
      <c r="C58" s="1261" t="s">
        <v>593</v>
      </c>
      <c r="D58" s="1262"/>
      <c r="E58" s="1263"/>
      <c r="F58" s="115">
        <v>600</v>
      </c>
      <c r="G58" s="115">
        <v>697</v>
      </c>
      <c r="H58" s="116">
        <v>886</v>
      </c>
    </row>
    <row r="59" spans="2:8" ht="45.75" customHeight="1">
      <c r="B59" s="114"/>
      <c r="C59" s="1261" t="s">
        <v>594</v>
      </c>
      <c r="D59" s="1262"/>
      <c r="E59" s="1263"/>
      <c r="F59" s="115">
        <v>176</v>
      </c>
      <c r="G59" s="115">
        <v>171</v>
      </c>
      <c r="H59" s="116">
        <v>238</v>
      </c>
    </row>
    <row r="60" spans="2:8" ht="45.75" customHeight="1">
      <c r="B60" s="114"/>
      <c r="C60" s="1261" t="s">
        <v>595</v>
      </c>
      <c r="D60" s="1262"/>
      <c r="E60" s="1263"/>
      <c r="F60" s="115">
        <v>16</v>
      </c>
      <c r="G60" s="115">
        <v>32</v>
      </c>
      <c r="H60" s="116">
        <v>32</v>
      </c>
    </row>
    <row r="61" spans="2:8" ht="45.75" customHeight="1">
      <c r="B61" s="114"/>
      <c r="C61" s="1261" t="s">
        <v>596</v>
      </c>
      <c r="D61" s="1262"/>
      <c r="E61" s="1263"/>
      <c r="F61" s="115" t="s">
        <v>576</v>
      </c>
      <c r="G61" s="115">
        <v>9</v>
      </c>
      <c r="H61" s="116">
        <v>27</v>
      </c>
    </row>
    <row r="62" spans="2:8" ht="45.75" customHeight="1" thickBot="1">
      <c r="B62" s="117"/>
      <c r="C62" s="1264" t="s">
        <v>597</v>
      </c>
      <c r="D62" s="1265"/>
      <c r="E62" s="1266"/>
      <c r="F62" s="118">
        <v>15</v>
      </c>
      <c r="G62" s="118">
        <v>15</v>
      </c>
      <c r="H62" s="119">
        <v>15</v>
      </c>
    </row>
    <row r="63" spans="2:8" ht="52.5" customHeight="1" thickBot="1">
      <c r="B63" s="120"/>
      <c r="C63" s="1267" t="s">
        <v>45</v>
      </c>
      <c r="D63" s="1267"/>
      <c r="E63" s="1268"/>
      <c r="F63" s="121">
        <v>2577</v>
      </c>
      <c r="G63" s="121">
        <v>3273</v>
      </c>
      <c r="H63" s="122">
        <v>3812</v>
      </c>
    </row>
    <row r="64" spans="2:8" ht="15" customHeight="1"/>
    <row r="65" ht="0" hidden="1" customHeight="1"/>
    <row r="66" ht="0" hidden="1" customHeight="1"/>
  </sheetData>
  <sheetProtection algorithmName="SHA-512" hashValue="3QKSqpoRQDFbSuYiDgCIml+vZGkBLSD7Y/X5dG+Q6Kpbsg96lE1xcMiH4mBVV6IDx9llCcStA4zH9nYheoZJRA==" saltValue="/SB4UT6BN/RBoFK0i57X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1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c r="DD19" s="367"/>
      <c r="DE19" s="367"/>
    </row>
    <row r="20" spans="1:351" ht="13.5">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ht="13.5">
      <c r="B23" s="374"/>
    </row>
    <row r="24" spans="1:351" ht="13.5">
      <c r="B24" s="374"/>
    </row>
    <row r="25" spans="1:351" ht="13.5">
      <c r="B25" s="374"/>
    </row>
    <row r="26" spans="1:351" ht="13.5">
      <c r="B26" s="374"/>
    </row>
    <row r="27" spans="1:351" ht="13.5">
      <c r="B27" s="374"/>
    </row>
    <row r="28" spans="1:351" ht="13.5">
      <c r="B28" s="374"/>
    </row>
    <row r="29" spans="1:351" ht="13.5">
      <c r="B29" s="374"/>
    </row>
    <row r="30" spans="1:351" ht="13.5">
      <c r="B30" s="374"/>
    </row>
    <row r="31" spans="1:351" ht="13.5">
      <c r="B31" s="374"/>
    </row>
    <row r="32" spans="1:351" ht="13.5">
      <c r="B32" s="374"/>
    </row>
    <row r="33" spans="2:109" ht="13.5">
      <c r="B33" s="374"/>
    </row>
    <row r="34" spans="2:109" ht="13.5">
      <c r="B34" s="374"/>
    </row>
    <row r="35" spans="2:109" ht="13.5">
      <c r="B35" s="374"/>
    </row>
    <row r="36" spans="2:109" ht="13.5">
      <c r="B36" s="374"/>
    </row>
    <row r="37" spans="2:109" ht="13.5">
      <c r="B37" s="374"/>
    </row>
    <row r="38" spans="2:109" ht="13.5">
      <c r="B38" s="374"/>
    </row>
    <row r="39" spans="2:109" ht="13.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c r="B40" s="379"/>
      <c r="DD40" s="379"/>
      <c r="DE40" s="367"/>
    </row>
    <row r="41" spans="2:109" ht="17.25">
      <c r="B41" s="380" t="s">
        <v>599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c r="B42" s="374"/>
      <c r="G42" s="381"/>
      <c r="I42" s="382"/>
      <c r="J42" s="382"/>
      <c r="K42" s="382"/>
      <c r="AM42" s="381"/>
      <c r="AN42" s="381" t="s">
        <v>600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610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c r="B49" s="374"/>
      <c r="AN49" s="367" t="s">
        <v>601</v>
      </c>
    </row>
    <row r="50" spans="1:109" ht="13.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561</v>
      </c>
      <c r="BQ50" s="1288"/>
      <c r="BR50" s="1288"/>
      <c r="BS50" s="1288"/>
      <c r="BT50" s="1288"/>
      <c r="BU50" s="1288"/>
      <c r="BV50" s="1288"/>
      <c r="BW50" s="1288"/>
      <c r="BX50" s="1288" t="s">
        <v>562</v>
      </c>
      <c r="BY50" s="1288"/>
      <c r="BZ50" s="1288"/>
      <c r="CA50" s="1288"/>
      <c r="CB50" s="1288"/>
      <c r="CC50" s="1288"/>
      <c r="CD50" s="1288"/>
      <c r="CE50" s="1288"/>
      <c r="CF50" s="1288" t="s">
        <v>563</v>
      </c>
      <c r="CG50" s="1288"/>
      <c r="CH50" s="1288"/>
      <c r="CI50" s="1288"/>
      <c r="CJ50" s="1288"/>
      <c r="CK50" s="1288"/>
      <c r="CL50" s="1288"/>
      <c r="CM50" s="1288"/>
      <c r="CN50" s="1288" t="s">
        <v>564</v>
      </c>
      <c r="CO50" s="1288"/>
      <c r="CP50" s="1288"/>
      <c r="CQ50" s="1288"/>
      <c r="CR50" s="1288"/>
      <c r="CS50" s="1288"/>
      <c r="CT50" s="1288"/>
      <c r="CU50" s="1288"/>
      <c r="CV50" s="1288" t="s">
        <v>565</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33.4</v>
      </c>
      <c r="CO51" s="1290"/>
      <c r="CP51" s="1290"/>
      <c r="CQ51" s="1290"/>
      <c r="CR51" s="1290"/>
      <c r="CS51" s="1290"/>
      <c r="CT51" s="1290"/>
      <c r="CU51" s="1290"/>
      <c r="CV51" s="1289"/>
      <c r="CW51" s="1290"/>
      <c r="CX51" s="1290"/>
      <c r="CY51" s="1290"/>
      <c r="CZ51" s="1290"/>
      <c r="DA51" s="1290"/>
      <c r="DB51" s="1290"/>
      <c r="DC51" s="1290"/>
    </row>
    <row r="52" spans="1:109" ht="13.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63.6</v>
      </c>
      <c r="CO53" s="1290"/>
      <c r="CP53" s="1290"/>
      <c r="CQ53" s="1290"/>
      <c r="CR53" s="1290"/>
      <c r="CS53" s="1290"/>
      <c r="CT53" s="1290"/>
      <c r="CU53" s="1290"/>
      <c r="CV53" s="1289"/>
      <c r="CW53" s="1290"/>
      <c r="CX53" s="1290"/>
      <c r="CY53" s="1290"/>
      <c r="CZ53" s="1290"/>
      <c r="DA53" s="1290"/>
      <c r="DB53" s="1290"/>
      <c r="DC53" s="1290"/>
    </row>
    <row r="54" spans="1:109" ht="13.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5">
      <c r="A55" s="382"/>
      <c r="B55" s="374"/>
      <c r="G55" s="1284"/>
      <c r="H55" s="1284"/>
      <c r="I55" s="1284"/>
      <c r="J55" s="1284"/>
      <c r="K55" s="1291"/>
      <c r="L55" s="1291"/>
      <c r="M55" s="1291"/>
      <c r="N55" s="1291"/>
      <c r="AN55" s="1288" t="s">
        <v>605</v>
      </c>
      <c r="AO55" s="1288"/>
      <c r="AP55" s="1288"/>
      <c r="AQ55" s="1288"/>
      <c r="AR55" s="1288"/>
      <c r="AS55" s="1288"/>
      <c r="AT55" s="1288"/>
      <c r="AU55" s="1288"/>
      <c r="AV55" s="1288"/>
      <c r="AW55" s="1288"/>
      <c r="AX55" s="1288"/>
      <c r="AY55" s="1288"/>
      <c r="AZ55" s="1288"/>
      <c r="BA55" s="1288"/>
      <c r="BB55" s="1292" t="s">
        <v>603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0</v>
      </c>
      <c r="CO55" s="1290"/>
      <c r="CP55" s="1290"/>
      <c r="CQ55" s="1290"/>
      <c r="CR55" s="1290"/>
      <c r="CS55" s="1290"/>
      <c r="CT55" s="1290"/>
      <c r="CU55" s="1290"/>
      <c r="CV55" s="1289"/>
      <c r="CW55" s="1290"/>
      <c r="CX55" s="1290"/>
      <c r="CY55" s="1290"/>
      <c r="CZ55" s="1290"/>
      <c r="DA55" s="1290"/>
      <c r="DB55" s="1290"/>
      <c r="DC55" s="1290"/>
    </row>
    <row r="56" spans="1:109" ht="13.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ht="13.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604</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52.1</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ht="13.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ht="13.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606</v>
      </c>
    </row>
    <row r="64" spans="1:109" ht="13.5">
      <c r="B64" s="374"/>
      <c r="G64" s="381"/>
      <c r="I64" s="394"/>
      <c r="J64" s="394"/>
      <c r="K64" s="394"/>
      <c r="L64" s="394"/>
      <c r="M64" s="394"/>
      <c r="N64" s="395"/>
      <c r="AM64" s="381"/>
      <c r="AN64" s="381" t="s">
        <v>600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 r="B65" s="374"/>
      <c r="AN65" s="1275" t="s">
        <v>607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c r="B71" s="374"/>
      <c r="G71" s="399"/>
      <c r="I71" s="400"/>
      <c r="J71" s="397"/>
      <c r="K71" s="397"/>
      <c r="L71" s="398"/>
      <c r="M71" s="397"/>
      <c r="N71" s="398"/>
      <c r="AM71" s="399"/>
      <c r="AN71" s="367" t="s">
        <v>601</v>
      </c>
    </row>
    <row r="72" spans="2:107" ht="13.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561</v>
      </c>
      <c r="BQ72" s="1288"/>
      <c r="BR72" s="1288"/>
      <c r="BS72" s="1288"/>
      <c r="BT72" s="1288"/>
      <c r="BU72" s="1288"/>
      <c r="BV72" s="1288"/>
      <c r="BW72" s="1288"/>
      <c r="BX72" s="1288" t="s">
        <v>562</v>
      </c>
      <c r="BY72" s="1288"/>
      <c r="BZ72" s="1288"/>
      <c r="CA72" s="1288"/>
      <c r="CB72" s="1288"/>
      <c r="CC72" s="1288"/>
      <c r="CD72" s="1288"/>
      <c r="CE72" s="1288"/>
      <c r="CF72" s="1288" t="s">
        <v>563</v>
      </c>
      <c r="CG72" s="1288"/>
      <c r="CH72" s="1288"/>
      <c r="CI72" s="1288"/>
      <c r="CJ72" s="1288"/>
      <c r="CK72" s="1288"/>
      <c r="CL72" s="1288"/>
      <c r="CM72" s="1288"/>
      <c r="CN72" s="1288" t="s">
        <v>564</v>
      </c>
      <c r="CO72" s="1288"/>
      <c r="CP72" s="1288"/>
      <c r="CQ72" s="1288"/>
      <c r="CR72" s="1288"/>
      <c r="CS72" s="1288"/>
      <c r="CT72" s="1288"/>
      <c r="CU72" s="1288"/>
      <c r="CV72" s="1288" t="s">
        <v>565</v>
      </c>
      <c r="CW72" s="1288"/>
      <c r="CX72" s="1288"/>
      <c r="CY72" s="1288"/>
      <c r="CZ72" s="1288"/>
      <c r="DA72" s="1288"/>
      <c r="DB72" s="1288"/>
      <c r="DC72" s="1288"/>
    </row>
    <row r="73" spans="2:107" ht="13.5">
      <c r="B73" s="374"/>
      <c r="G73" s="1295"/>
      <c r="H73" s="1295"/>
      <c r="I73" s="1295"/>
      <c r="J73" s="1295"/>
      <c r="K73" s="1296"/>
      <c r="L73" s="1296"/>
      <c r="M73" s="1296"/>
      <c r="N73" s="1296"/>
      <c r="AM73" s="383"/>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v>95.5</v>
      </c>
      <c r="BQ73" s="1290"/>
      <c r="BR73" s="1290"/>
      <c r="BS73" s="1290"/>
      <c r="BT73" s="1290"/>
      <c r="BU73" s="1290"/>
      <c r="BV73" s="1290"/>
      <c r="BW73" s="1290"/>
      <c r="BX73" s="1290">
        <v>84.4</v>
      </c>
      <c r="BY73" s="1290"/>
      <c r="BZ73" s="1290"/>
      <c r="CA73" s="1290"/>
      <c r="CB73" s="1290"/>
      <c r="CC73" s="1290"/>
      <c r="CD73" s="1290"/>
      <c r="CE73" s="1290"/>
      <c r="CF73" s="1290">
        <v>61.9</v>
      </c>
      <c r="CG73" s="1290"/>
      <c r="CH73" s="1290"/>
      <c r="CI73" s="1290"/>
      <c r="CJ73" s="1290"/>
      <c r="CK73" s="1290"/>
      <c r="CL73" s="1290"/>
      <c r="CM73" s="1290"/>
      <c r="CN73" s="1290">
        <v>33.4</v>
      </c>
      <c r="CO73" s="1290"/>
      <c r="CP73" s="1290"/>
      <c r="CQ73" s="1290"/>
      <c r="CR73" s="1290"/>
      <c r="CS73" s="1290"/>
      <c r="CT73" s="1290"/>
      <c r="CU73" s="1290"/>
      <c r="CV73" s="1290">
        <v>20.9</v>
      </c>
      <c r="CW73" s="1290"/>
      <c r="CX73" s="1290"/>
      <c r="CY73" s="1290"/>
      <c r="CZ73" s="1290"/>
      <c r="DA73" s="1290"/>
      <c r="DB73" s="1290"/>
      <c r="DC73" s="1290"/>
    </row>
    <row r="74" spans="2:107" ht="13.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608</v>
      </c>
      <c r="BC75" s="1292"/>
      <c r="BD75" s="1292"/>
      <c r="BE75" s="1292"/>
      <c r="BF75" s="1292"/>
      <c r="BG75" s="1292"/>
      <c r="BH75" s="1292"/>
      <c r="BI75" s="1292"/>
      <c r="BJ75" s="1292"/>
      <c r="BK75" s="1292"/>
      <c r="BL75" s="1292"/>
      <c r="BM75" s="1292"/>
      <c r="BN75" s="1292"/>
      <c r="BO75" s="1292"/>
      <c r="BP75" s="1290">
        <v>17.100000000000001</v>
      </c>
      <c r="BQ75" s="1290"/>
      <c r="BR75" s="1290"/>
      <c r="BS75" s="1290"/>
      <c r="BT75" s="1290"/>
      <c r="BU75" s="1290"/>
      <c r="BV75" s="1290"/>
      <c r="BW75" s="1290"/>
      <c r="BX75" s="1290">
        <v>16.100000000000001</v>
      </c>
      <c r="BY75" s="1290"/>
      <c r="BZ75" s="1290"/>
      <c r="CA75" s="1290"/>
      <c r="CB75" s="1290"/>
      <c r="CC75" s="1290"/>
      <c r="CD75" s="1290"/>
      <c r="CE75" s="1290"/>
      <c r="CF75" s="1290">
        <v>15.1</v>
      </c>
      <c r="CG75" s="1290"/>
      <c r="CH75" s="1290"/>
      <c r="CI75" s="1290"/>
      <c r="CJ75" s="1290"/>
      <c r="CK75" s="1290"/>
      <c r="CL75" s="1290"/>
      <c r="CM75" s="1290"/>
      <c r="CN75" s="1290">
        <v>14.4</v>
      </c>
      <c r="CO75" s="1290"/>
      <c r="CP75" s="1290"/>
      <c r="CQ75" s="1290"/>
      <c r="CR75" s="1290"/>
      <c r="CS75" s="1290"/>
      <c r="CT75" s="1290"/>
      <c r="CU75" s="1290"/>
      <c r="CV75" s="1290">
        <v>13.8</v>
      </c>
      <c r="CW75" s="1290"/>
      <c r="CX75" s="1290"/>
      <c r="CY75" s="1290"/>
      <c r="CZ75" s="1290"/>
      <c r="DA75" s="1290"/>
      <c r="DB75" s="1290"/>
      <c r="DC75" s="1290"/>
    </row>
    <row r="76" spans="2:107" ht="13.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5">
      <c r="B77" s="374"/>
      <c r="G77" s="1284"/>
      <c r="H77" s="1284"/>
      <c r="I77" s="1284"/>
      <c r="J77" s="1284"/>
      <c r="K77" s="1296"/>
      <c r="L77" s="1296"/>
      <c r="M77" s="1296"/>
      <c r="N77" s="1296"/>
      <c r="AN77" s="1288" t="s">
        <v>605</v>
      </c>
      <c r="AO77" s="1288"/>
      <c r="AP77" s="1288"/>
      <c r="AQ77" s="1288"/>
      <c r="AR77" s="1288"/>
      <c r="AS77" s="1288"/>
      <c r="AT77" s="1288"/>
      <c r="AU77" s="1288"/>
      <c r="AV77" s="1288"/>
      <c r="AW77" s="1288"/>
      <c r="AX77" s="1288"/>
      <c r="AY77" s="1288"/>
      <c r="AZ77" s="1288"/>
      <c r="BA77" s="1288"/>
      <c r="BB77" s="1292" t="s">
        <v>603</v>
      </c>
      <c r="BC77" s="1292"/>
      <c r="BD77" s="1292"/>
      <c r="BE77" s="1292"/>
      <c r="BF77" s="1292"/>
      <c r="BG77" s="1292"/>
      <c r="BH77" s="1292"/>
      <c r="BI77" s="1292"/>
      <c r="BJ77" s="1292"/>
      <c r="BK77" s="1292"/>
      <c r="BL77" s="1292"/>
      <c r="BM77" s="1292"/>
      <c r="BN77" s="1292"/>
      <c r="BO77" s="1292"/>
      <c r="BP77" s="1290">
        <v>18.899999999999999</v>
      </c>
      <c r="BQ77" s="1290"/>
      <c r="BR77" s="1290"/>
      <c r="BS77" s="1290"/>
      <c r="BT77" s="1290"/>
      <c r="BU77" s="1290"/>
      <c r="BV77" s="1290"/>
      <c r="BW77" s="1290"/>
      <c r="BX77" s="1290">
        <v>10.199999999999999</v>
      </c>
      <c r="BY77" s="1290"/>
      <c r="BZ77" s="1290"/>
      <c r="CA77" s="1290"/>
      <c r="CB77" s="1290"/>
      <c r="CC77" s="1290"/>
      <c r="CD77" s="1290"/>
      <c r="CE77" s="1290"/>
      <c r="CF77" s="1290">
        <v>13.1</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ht="13.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608</v>
      </c>
      <c r="BC79" s="1292"/>
      <c r="BD79" s="1292"/>
      <c r="BE79" s="1292"/>
      <c r="BF79" s="1292"/>
      <c r="BG79" s="1292"/>
      <c r="BH79" s="1292"/>
      <c r="BI79" s="1292"/>
      <c r="BJ79" s="1292"/>
      <c r="BK79" s="1292"/>
      <c r="BL79" s="1292"/>
      <c r="BM79" s="1292"/>
      <c r="BN79" s="1292"/>
      <c r="BO79" s="1292"/>
      <c r="BP79" s="1290">
        <v>10.1</v>
      </c>
      <c r="BQ79" s="1290"/>
      <c r="BR79" s="1290"/>
      <c r="BS79" s="1290"/>
      <c r="BT79" s="1290"/>
      <c r="BU79" s="1290"/>
      <c r="BV79" s="1290"/>
      <c r="BW79" s="1290"/>
      <c r="BX79" s="1290">
        <v>9.1</v>
      </c>
      <c r="BY79" s="1290"/>
      <c r="BZ79" s="1290"/>
      <c r="CA79" s="1290"/>
      <c r="CB79" s="1290"/>
      <c r="CC79" s="1290"/>
      <c r="CD79" s="1290"/>
      <c r="CE79" s="1290"/>
      <c r="CF79" s="1290">
        <v>8.9</v>
      </c>
      <c r="CG79" s="1290"/>
      <c r="CH79" s="1290"/>
      <c r="CI79" s="1290"/>
      <c r="CJ79" s="1290"/>
      <c r="CK79" s="1290"/>
      <c r="CL79" s="1290"/>
      <c r="CM79" s="1290"/>
      <c r="CN79" s="1290">
        <v>7.9</v>
      </c>
      <c r="CO79" s="1290"/>
      <c r="CP79" s="1290"/>
      <c r="CQ79" s="1290"/>
      <c r="CR79" s="1290"/>
      <c r="CS79" s="1290"/>
      <c r="CT79" s="1290"/>
      <c r="CU79" s="1290"/>
      <c r="CV79" s="1290">
        <v>7.9</v>
      </c>
      <c r="CW79" s="1290"/>
      <c r="CX79" s="1290"/>
      <c r="CY79" s="1290"/>
      <c r="CZ79" s="1290"/>
      <c r="DA79" s="1290"/>
      <c r="DB79" s="1290"/>
      <c r="DC79" s="1290"/>
    </row>
    <row r="80" spans="2:107" ht="13.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5">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c r="DD84" s="367"/>
      <c r="DE84" s="367"/>
    </row>
    <row r="85" spans="2:109" ht="13.5">
      <c r="DD85" s="367"/>
      <c r="DE85" s="367"/>
    </row>
    <row r="86" spans="2:109" ht="13.5" hidden="1">
      <c r="DD86" s="367"/>
      <c r="DE86" s="367"/>
    </row>
    <row r="87" spans="2:109" ht="13.5" hidden="1">
      <c r="K87" s="402"/>
      <c r="AQ87" s="402"/>
      <c r="BC87" s="402"/>
      <c r="BO87" s="402"/>
      <c r="CA87" s="402"/>
      <c r="CM87" s="402"/>
      <c r="CY87" s="402"/>
      <c r="DD87" s="367"/>
      <c r="DE87" s="367"/>
    </row>
    <row r="88" spans="2:109" ht="13.5" hidden="1">
      <c r="DD88" s="367"/>
      <c r="DE88" s="367"/>
    </row>
    <row r="89" spans="2:109" ht="13.5" hidden="1">
      <c r="DD89" s="367"/>
      <c r="DE89" s="367"/>
    </row>
    <row r="90" spans="2:109" ht="13.5" hidden="1">
      <c r="DD90" s="367"/>
      <c r="DE90" s="367"/>
    </row>
    <row r="91" spans="2:109" ht="13.5"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XFIHsbE95y8fNuGlcS25t8vG8sl0hflnMATuggn6uOV9NKht2XtIC4VZppf6tJFsZp1mClk5J4glwmgkUZSNw==" saltValue="EABLaxuhsN87I3Y3w5H/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U1LXp8c1jIPwXc7H6NsHa8v87D/qk+t4IF400SbocBaeGAAsKNHdd5dmAtu7CtT7+Pmsr3LAnq0cG8q73u8CQ==" saltValue="mx//eawCmOfKdzud376L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01uYoMeQrB1IoWsLFj51u3UaC9kOoEAFcydjOMaEZjcoHMlVmvIEr1KfAKNbUtf1PQl8iNIOG8Lo9SLuVBHA==" saltValue="XeobEKyOyY3hiJTAluS8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558</v>
      </c>
      <c r="G2" s="136"/>
      <c r="H2" s="137"/>
    </row>
    <row r="3" spans="1:8">
      <c r="A3" s="133" t="s">
        <v>551</v>
      </c>
      <c r="B3" s="138"/>
      <c r="C3" s="139"/>
      <c r="D3" s="140">
        <v>87051</v>
      </c>
      <c r="E3" s="141"/>
      <c r="F3" s="142">
        <v>82748</v>
      </c>
      <c r="G3" s="143"/>
      <c r="H3" s="144"/>
    </row>
    <row r="4" spans="1:8">
      <c r="A4" s="145"/>
      <c r="B4" s="146"/>
      <c r="C4" s="147"/>
      <c r="D4" s="148">
        <v>58058</v>
      </c>
      <c r="E4" s="149"/>
      <c r="F4" s="150">
        <v>44732</v>
      </c>
      <c r="G4" s="151"/>
      <c r="H4" s="152"/>
    </row>
    <row r="5" spans="1:8">
      <c r="A5" s="133" t="s">
        <v>553</v>
      </c>
      <c r="B5" s="138"/>
      <c r="C5" s="139"/>
      <c r="D5" s="140">
        <v>84361</v>
      </c>
      <c r="E5" s="141"/>
      <c r="F5" s="142">
        <v>91837</v>
      </c>
      <c r="G5" s="143"/>
      <c r="H5" s="144"/>
    </row>
    <row r="6" spans="1:8">
      <c r="A6" s="145"/>
      <c r="B6" s="146"/>
      <c r="C6" s="147"/>
      <c r="D6" s="148">
        <v>65013</v>
      </c>
      <c r="E6" s="149"/>
      <c r="F6" s="150">
        <v>54439</v>
      </c>
      <c r="G6" s="151"/>
      <c r="H6" s="152"/>
    </row>
    <row r="7" spans="1:8">
      <c r="A7" s="133" t="s">
        <v>554</v>
      </c>
      <c r="B7" s="138"/>
      <c r="C7" s="139"/>
      <c r="D7" s="140">
        <v>68748</v>
      </c>
      <c r="E7" s="141"/>
      <c r="F7" s="142">
        <v>75972</v>
      </c>
      <c r="G7" s="143"/>
      <c r="H7" s="144"/>
    </row>
    <row r="8" spans="1:8">
      <c r="A8" s="145"/>
      <c r="B8" s="146"/>
      <c r="C8" s="147"/>
      <c r="D8" s="148">
        <v>41178</v>
      </c>
      <c r="E8" s="149"/>
      <c r="F8" s="150">
        <v>40712</v>
      </c>
      <c r="G8" s="151"/>
      <c r="H8" s="152"/>
    </row>
    <row r="9" spans="1:8">
      <c r="A9" s="133" t="s">
        <v>555</v>
      </c>
      <c r="B9" s="138"/>
      <c r="C9" s="139"/>
      <c r="D9" s="140">
        <v>96569</v>
      </c>
      <c r="E9" s="141"/>
      <c r="F9" s="142">
        <v>79466</v>
      </c>
      <c r="G9" s="143"/>
      <c r="H9" s="144"/>
    </row>
    <row r="10" spans="1:8">
      <c r="A10" s="145"/>
      <c r="B10" s="146"/>
      <c r="C10" s="147"/>
      <c r="D10" s="148">
        <v>55730</v>
      </c>
      <c r="E10" s="149"/>
      <c r="F10" s="150">
        <v>44645</v>
      </c>
      <c r="G10" s="151"/>
      <c r="H10" s="152"/>
    </row>
    <row r="11" spans="1:8">
      <c r="A11" s="133" t="s">
        <v>556</v>
      </c>
      <c r="B11" s="138"/>
      <c r="C11" s="139"/>
      <c r="D11" s="140">
        <v>149029</v>
      </c>
      <c r="E11" s="141"/>
      <c r="F11" s="142">
        <v>90072</v>
      </c>
      <c r="G11" s="143"/>
      <c r="H11" s="144"/>
    </row>
    <row r="12" spans="1:8">
      <c r="A12" s="145"/>
      <c r="B12" s="146"/>
      <c r="C12" s="153"/>
      <c r="D12" s="148">
        <v>79746</v>
      </c>
      <c r="E12" s="149"/>
      <c r="F12" s="150">
        <v>46083</v>
      </c>
      <c r="G12" s="151"/>
      <c r="H12" s="152"/>
    </row>
    <row r="13" spans="1:8">
      <c r="A13" s="133"/>
      <c r="B13" s="138"/>
      <c r="C13" s="154"/>
      <c r="D13" s="155">
        <v>97152</v>
      </c>
      <c r="E13" s="156"/>
      <c r="F13" s="157">
        <v>84019</v>
      </c>
      <c r="G13" s="158"/>
      <c r="H13" s="144"/>
    </row>
    <row r="14" spans="1:8">
      <c r="A14" s="145"/>
      <c r="B14" s="146"/>
      <c r="C14" s="147"/>
      <c r="D14" s="148">
        <v>59945</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6.43</v>
      </c>
      <c r="C19" s="159">
        <f>ROUND(VALUE(SUBSTITUTE(実質収支比率等に係る経年分析!G$48,"▲","-")),2)</f>
        <v>4.7</v>
      </c>
      <c r="D19" s="159">
        <f>ROUND(VALUE(SUBSTITUTE(実質収支比率等に係る経年分析!H$48,"▲","-")),2)</f>
        <v>7.76</v>
      </c>
      <c r="E19" s="159">
        <f>ROUND(VALUE(SUBSTITUTE(実質収支比率等に係る経年分析!I$48,"▲","-")),2)</f>
        <v>6.66</v>
      </c>
      <c r="F19" s="159">
        <f>ROUND(VALUE(SUBSTITUTE(実質収支比率等に係る経年分析!J$48,"▲","-")),2)</f>
        <v>5.6</v>
      </c>
    </row>
    <row r="20" spans="1:11">
      <c r="A20" s="159" t="s">
        <v>49</v>
      </c>
      <c r="B20" s="159">
        <f>ROUND(VALUE(SUBSTITUTE(実質収支比率等に係る経年分析!F$47,"▲","-")),2)</f>
        <v>21.8</v>
      </c>
      <c r="C20" s="159">
        <f>ROUND(VALUE(SUBSTITUTE(実質収支比率等に係る経年分析!G$47,"▲","-")),2)</f>
        <v>24.53</v>
      </c>
      <c r="D20" s="159">
        <f>ROUND(VALUE(SUBSTITUTE(実質収支比率等に係る経年分析!H$47,"▲","-")),2)</f>
        <v>26.25</v>
      </c>
      <c r="E20" s="159">
        <f>ROUND(VALUE(SUBSTITUTE(実質収支比率等に係る経年分析!I$47,"▲","-")),2)</f>
        <v>34.270000000000003</v>
      </c>
      <c r="F20" s="159">
        <f>ROUND(VALUE(SUBSTITUTE(実質収支比率等に係る経年分析!J$47,"▲","-")),2)</f>
        <v>36.99</v>
      </c>
    </row>
    <row r="21" spans="1:11">
      <c r="A21" s="159" t="s">
        <v>50</v>
      </c>
      <c r="B21" s="159">
        <f>IF(ISNUMBER(VALUE(SUBSTITUTE(実質収支比率等に係る経年分析!F$49,"▲","-"))),ROUND(VALUE(SUBSTITUTE(実質収支比率等に係る経年分析!F$49,"▲","-")),2),NA())</f>
        <v>6.44</v>
      </c>
      <c r="C21" s="159">
        <f>IF(ISNUMBER(VALUE(SUBSTITUTE(実質収支比率等に係る経年分析!G$49,"▲","-"))),ROUND(VALUE(SUBSTITUTE(実質収支比率等に係る経年分析!G$49,"▲","-")),2),NA())</f>
        <v>0.19</v>
      </c>
      <c r="D21" s="159">
        <f>IF(ISNUMBER(VALUE(SUBSTITUTE(実質収支比率等に係る経年分析!H$49,"▲","-"))),ROUND(VALUE(SUBSTITUTE(実質収支比率等に係る経年分析!H$49,"▲","-")),2),NA())</f>
        <v>5.12</v>
      </c>
      <c r="E21" s="159">
        <f>IF(ISNUMBER(VALUE(SUBSTITUTE(実質収支比率等に係る経年分析!I$49,"▲","-"))),ROUND(VALUE(SUBSTITUTE(実質収支比率等に係る経年分析!I$49,"▲","-")),2),NA())</f>
        <v>6.49</v>
      </c>
      <c r="F21" s="159">
        <f>IF(ISNUMBER(VALUE(SUBSTITUTE(実質収支比率等に係る経年分析!J$49,"▲","-"))),ROUND(VALUE(SUBSTITUTE(実質収支比率等に係る経年分析!J$49,"▲","-")),2),NA())</f>
        <v>2.9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屋久島町船舶事業特別会計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屋久島町農業集落排水事業特別会計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屋久島町簡易水道事業特別会計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屋久島町後期高齢者医療事業特別会計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屋久島町国民健康保険事業特別会計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屋久島町診療所事業特別会計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屋久島町介護保険事業特別会計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0.48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0.65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4.6900000000000004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1238</v>
      </c>
      <c r="E42" s="161"/>
      <c r="F42" s="161"/>
      <c r="G42" s="161">
        <f>'実質公債費比率（分子）の構造'!L$52</f>
        <v>1175</v>
      </c>
      <c r="H42" s="161"/>
      <c r="I42" s="161"/>
      <c r="J42" s="161">
        <f>'実質公債費比率（分子）の構造'!M$52</f>
        <v>1169</v>
      </c>
      <c r="K42" s="161"/>
      <c r="L42" s="161"/>
      <c r="M42" s="161">
        <f>'実質公債費比率（分子）の構造'!N$52</f>
        <v>1132</v>
      </c>
      <c r="N42" s="161"/>
      <c r="O42" s="161"/>
      <c r="P42" s="161">
        <f>'実質公債費比率（分子）の構造'!O$52</f>
        <v>1142</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80</v>
      </c>
      <c r="C44" s="161"/>
      <c r="D44" s="161"/>
      <c r="E44" s="161">
        <f>'実質公債費比率（分子）の構造'!L$50</f>
        <v>80</v>
      </c>
      <c r="F44" s="161"/>
      <c r="G44" s="161"/>
      <c r="H44" s="161">
        <f>'実質公債費比率（分子）の構造'!M$50</f>
        <v>80</v>
      </c>
      <c r="I44" s="161"/>
      <c r="J44" s="161"/>
      <c r="K44" s="161">
        <f>'実質公債費比率（分子）の構造'!N$50</f>
        <v>80</v>
      </c>
      <c r="L44" s="161"/>
      <c r="M44" s="161"/>
      <c r="N44" s="161">
        <f>'実質公債費比率（分子）の構造'!O$50</f>
        <v>80</v>
      </c>
      <c r="O44" s="161"/>
      <c r="P44" s="161"/>
    </row>
    <row r="45" spans="1:16">
      <c r="A45" s="161" t="s">
        <v>60</v>
      </c>
      <c r="B45" s="161">
        <f>'実質公債費比率（分子）の構造'!K$49</f>
        <v>6</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150</v>
      </c>
      <c r="C46" s="161"/>
      <c r="D46" s="161"/>
      <c r="E46" s="161">
        <f>'実質公債費比率（分子）の構造'!L$48</f>
        <v>144</v>
      </c>
      <c r="F46" s="161"/>
      <c r="G46" s="161"/>
      <c r="H46" s="161">
        <f>'実質公債費比率（分子）の構造'!M$48</f>
        <v>138</v>
      </c>
      <c r="I46" s="161"/>
      <c r="J46" s="161"/>
      <c r="K46" s="161">
        <f>'実質公債費比率（分子）の構造'!N$48</f>
        <v>130</v>
      </c>
      <c r="L46" s="161"/>
      <c r="M46" s="161"/>
      <c r="N46" s="161">
        <f>'実質公債費比率（分子）の構造'!O$48</f>
        <v>139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1810</v>
      </c>
      <c r="C49" s="161"/>
      <c r="D49" s="161"/>
      <c r="E49" s="161">
        <f>'実質公債費比率（分子）の構造'!L$45</f>
        <v>1691</v>
      </c>
      <c r="F49" s="161"/>
      <c r="G49" s="161"/>
      <c r="H49" s="161">
        <f>'実質公債費比率（分子）の構造'!M$45</f>
        <v>1635</v>
      </c>
      <c r="I49" s="161"/>
      <c r="J49" s="161"/>
      <c r="K49" s="161">
        <f>'実質公債費比率（分子）の構造'!N$45</f>
        <v>1615</v>
      </c>
      <c r="L49" s="161"/>
      <c r="M49" s="161"/>
      <c r="N49" s="161">
        <f>'実質公債費比率（分子）の構造'!O$45</f>
        <v>1606</v>
      </c>
      <c r="O49" s="161"/>
      <c r="P49" s="161"/>
    </row>
    <row r="50" spans="1:16">
      <c r="A50" s="161" t="s">
        <v>65</v>
      </c>
      <c r="B50" s="161" t="e">
        <f>NA()</f>
        <v>#N/A</v>
      </c>
      <c r="C50" s="161">
        <f>IF(ISNUMBER('実質公債費比率（分子）の構造'!K$53),'実質公債費比率（分子）の構造'!K$53,NA())</f>
        <v>808</v>
      </c>
      <c r="D50" s="161" t="e">
        <f>NA()</f>
        <v>#N/A</v>
      </c>
      <c r="E50" s="161" t="e">
        <f>NA()</f>
        <v>#N/A</v>
      </c>
      <c r="F50" s="161">
        <f>IF(ISNUMBER('実質公債費比率（分子）の構造'!L$53),'実質公債費比率（分子）の構造'!L$53,NA())</f>
        <v>740</v>
      </c>
      <c r="G50" s="161" t="e">
        <f>NA()</f>
        <v>#N/A</v>
      </c>
      <c r="H50" s="161" t="e">
        <f>NA()</f>
        <v>#N/A</v>
      </c>
      <c r="I50" s="161">
        <f>IF(ISNUMBER('実質公債費比率（分子）の構造'!M$53),'実質公債費比率（分子）の構造'!M$53,NA())</f>
        <v>684</v>
      </c>
      <c r="J50" s="161" t="e">
        <f>NA()</f>
        <v>#N/A</v>
      </c>
      <c r="K50" s="161" t="e">
        <f>NA()</f>
        <v>#N/A</v>
      </c>
      <c r="L50" s="161">
        <f>IF(ISNUMBER('実質公債費比率（分子）の構造'!N$53),'実質公債費比率（分子）の構造'!N$53,NA())</f>
        <v>693</v>
      </c>
      <c r="M50" s="161" t="e">
        <f>NA()</f>
        <v>#N/A</v>
      </c>
      <c r="N50" s="161" t="e">
        <f>NA()</f>
        <v>#N/A</v>
      </c>
      <c r="O50" s="161">
        <f>IF(ISNUMBER('実質公債費比率（分子）の構造'!O$53),'実質公債費比率（分子）の構造'!O$53,NA())</f>
        <v>683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9762</v>
      </c>
      <c r="E56" s="160"/>
      <c r="F56" s="160"/>
      <c r="G56" s="160">
        <f>'将来負担比率（分子）の構造'!J$52</f>
        <v>9726</v>
      </c>
      <c r="H56" s="160"/>
      <c r="I56" s="160"/>
      <c r="J56" s="160">
        <f>'将来負担比率（分子）の構造'!K$52</f>
        <v>9428</v>
      </c>
      <c r="K56" s="160"/>
      <c r="L56" s="160"/>
      <c r="M56" s="160">
        <f>'将来負担比率（分子）の構造'!L$52</f>
        <v>9411</v>
      </c>
      <c r="N56" s="160"/>
      <c r="O56" s="160"/>
      <c r="P56" s="160">
        <f>'将来負担比率（分子）の構造'!M$52</f>
        <v>9306</v>
      </c>
    </row>
    <row r="57" spans="1:16">
      <c r="A57" s="160" t="s">
        <v>36</v>
      </c>
      <c r="B57" s="160"/>
      <c r="C57" s="160"/>
      <c r="D57" s="160">
        <f>'将来負担比率（分子）の構造'!I$51</f>
        <v>754</v>
      </c>
      <c r="E57" s="160"/>
      <c r="F57" s="160"/>
      <c r="G57" s="160">
        <f>'将来負担比率（分子）の構造'!J$51</f>
        <v>636</v>
      </c>
      <c r="H57" s="160"/>
      <c r="I57" s="160"/>
      <c r="J57" s="160">
        <f>'将来負担比率（分子）の構造'!K$51</f>
        <v>535</v>
      </c>
      <c r="K57" s="160"/>
      <c r="L57" s="160"/>
      <c r="M57" s="160">
        <f>'将来負担比率（分子）の構造'!L$51</f>
        <v>442</v>
      </c>
      <c r="N57" s="160"/>
      <c r="O57" s="160"/>
      <c r="P57" s="160">
        <f>'将来負担比率（分子）の構造'!M$51</f>
        <v>381</v>
      </c>
    </row>
    <row r="58" spans="1:16">
      <c r="A58" s="160" t="s">
        <v>35</v>
      </c>
      <c r="B58" s="160"/>
      <c r="C58" s="160"/>
      <c r="D58" s="160">
        <f>'将来負担比率（分子）の構造'!I$50</f>
        <v>1913</v>
      </c>
      <c r="E58" s="160"/>
      <c r="F58" s="160"/>
      <c r="G58" s="160">
        <f>'将来負担比率（分子）の構造'!J$50</f>
        <v>2140</v>
      </c>
      <c r="H58" s="160"/>
      <c r="I58" s="160"/>
      <c r="J58" s="160">
        <f>'将来負担比率（分子）の構造'!K$50</f>
        <v>2595</v>
      </c>
      <c r="K58" s="160"/>
      <c r="L58" s="160"/>
      <c r="M58" s="160">
        <f>'将来負担比率（分子）の構造'!L$50</f>
        <v>3295</v>
      </c>
      <c r="N58" s="160"/>
      <c r="O58" s="160"/>
      <c r="P58" s="160">
        <f>'将来負担比率（分子）の構造'!M$50</f>
        <v>3852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v>
      </c>
      <c r="L61" s="160"/>
      <c r="M61" s="160"/>
      <c r="N61" s="160">
        <f>'将来負担比率（分子）の構造'!M$46</f>
        <v>1</v>
      </c>
      <c r="O61" s="160"/>
      <c r="P61" s="160"/>
    </row>
    <row r="62" spans="1:16">
      <c r="A62" s="160" t="s">
        <v>29</v>
      </c>
      <c r="B62" s="160">
        <f>'将来負担比率（分子）の構造'!I$45</f>
        <v>1109</v>
      </c>
      <c r="C62" s="160"/>
      <c r="D62" s="160"/>
      <c r="E62" s="160">
        <f>'将来負担比率（分子）の構造'!J$45</f>
        <v>952</v>
      </c>
      <c r="F62" s="160"/>
      <c r="G62" s="160"/>
      <c r="H62" s="160">
        <f>'将来負担比率（分子）の構造'!K$45</f>
        <v>820</v>
      </c>
      <c r="I62" s="160"/>
      <c r="J62" s="160"/>
      <c r="K62" s="160">
        <f>'将来負担比率（分子）の構造'!L$45</f>
        <v>773</v>
      </c>
      <c r="L62" s="160"/>
      <c r="M62" s="160"/>
      <c r="N62" s="160">
        <f>'将来負担比率（分子）の構造'!M$45</f>
        <v>638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1702</v>
      </c>
      <c r="C64" s="160"/>
      <c r="D64" s="160"/>
      <c r="E64" s="160">
        <f>'将来負担比率（分子）の構造'!J$43</f>
        <v>1648</v>
      </c>
      <c r="F64" s="160"/>
      <c r="G64" s="160"/>
      <c r="H64" s="160">
        <f>'将来負担比率（分子）の構造'!K$43</f>
        <v>1563</v>
      </c>
      <c r="I64" s="160"/>
      <c r="J64" s="160"/>
      <c r="K64" s="160">
        <f>'将来負担比率（分子）の構造'!L$43</f>
        <v>1466</v>
      </c>
      <c r="L64" s="160"/>
      <c r="M64" s="160"/>
      <c r="N64" s="160">
        <f>'将来負担比率（分子）の構造'!M$43</f>
        <v>1443</v>
      </c>
      <c r="O64" s="160"/>
      <c r="P64" s="160"/>
    </row>
    <row r="65" spans="1:16">
      <c r="A65" s="160" t="s">
        <v>26</v>
      </c>
      <c r="B65" s="160">
        <f>'将来負担比率（分子）の構造'!I$42</f>
        <v>627</v>
      </c>
      <c r="C65" s="160"/>
      <c r="D65" s="160"/>
      <c r="E65" s="160">
        <f>'将来負担比率（分子）の構造'!J$42</f>
        <v>547</v>
      </c>
      <c r="F65" s="160"/>
      <c r="G65" s="160"/>
      <c r="H65" s="160">
        <f>'将来負担比率（分子）の構造'!K$42</f>
        <v>467</v>
      </c>
      <c r="I65" s="160"/>
      <c r="J65" s="160"/>
      <c r="K65" s="160">
        <f>'将来負担比率（分子）の構造'!L$42</f>
        <v>387</v>
      </c>
      <c r="L65" s="160"/>
      <c r="M65" s="160"/>
      <c r="N65" s="160">
        <f>'将来負担比率（分子）の構造'!M$42</f>
        <v>307</v>
      </c>
      <c r="O65" s="160"/>
      <c r="P65" s="160"/>
    </row>
    <row r="66" spans="1:16">
      <c r="A66" s="160" t="s">
        <v>25</v>
      </c>
      <c r="B66" s="160">
        <f>'将来負担比率（分子）の構造'!I$41</f>
        <v>13744</v>
      </c>
      <c r="C66" s="160"/>
      <c r="D66" s="160"/>
      <c r="E66" s="160">
        <f>'将来負担比率（分子）の構造'!J$41</f>
        <v>13457</v>
      </c>
      <c r="F66" s="160"/>
      <c r="G66" s="160"/>
      <c r="H66" s="160">
        <f>'将来負担比率（分子）の構造'!K$41</f>
        <v>12767</v>
      </c>
      <c r="I66" s="160"/>
      <c r="J66" s="160"/>
      <c r="K66" s="160">
        <f>'将来負担比率（分子）の構造'!L$41</f>
        <v>12159</v>
      </c>
      <c r="L66" s="160"/>
      <c r="M66" s="160"/>
      <c r="N66" s="160">
        <f>'将来負担比率（分子）の構造'!M$41</f>
        <v>12213</v>
      </c>
      <c r="O66" s="160"/>
      <c r="P66" s="160"/>
    </row>
    <row r="67" spans="1:16">
      <c r="A67" s="160" t="s">
        <v>69</v>
      </c>
      <c r="B67" s="160" t="e">
        <f>NA()</f>
        <v>#N/A</v>
      </c>
      <c r="C67" s="160">
        <f>IF(ISNUMBER('将来負担比率（分子）の構造'!I$53), IF('将来負担比率（分子）の構造'!I$53 &lt; 0, 0, '将来負担比率（分子）の構造'!I$53), NA())</f>
        <v>4754</v>
      </c>
      <c r="D67" s="160" t="e">
        <f>NA()</f>
        <v>#N/A</v>
      </c>
      <c r="E67" s="160" t="e">
        <f>NA()</f>
        <v>#N/A</v>
      </c>
      <c r="F67" s="160">
        <f>IF(ISNUMBER('将来負担比率（分子）の構造'!J$53), IF('将来負担比率（分子）の構造'!J$53 &lt; 0, 0, '将来負担比率（分子）の構造'!J$53), NA())</f>
        <v>4101</v>
      </c>
      <c r="G67" s="160" t="e">
        <f>NA()</f>
        <v>#N/A</v>
      </c>
      <c r="H67" s="160" t="e">
        <f>NA()</f>
        <v>#N/A</v>
      </c>
      <c r="I67" s="160">
        <f>IF(ISNUMBER('将来負担比率（分子）の構造'!K$53), IF('将来負担比率（分子）の構造'!K$53 &lt; 0, 0, '将来負担比率（分子）の構造'!K$53), NA())</f>
        <v>3058</v>
      </c>
      <c r="J67" s="160" t="e">
        <f>NA()</f>
        <v>#N/A</v>
      </c>
      <c r="K67" s="160" t="e">
        <f>NA()</f>
        <v>#N/A</v>
      </c>
      <c r="L67" s="160">
        <f>IF(ISNUMBER('将来負担比率（分子）の構造'!L$53), IF('将来負担比率（分子）の構造'!L$53 &lt; 0, 0, '将来負担比率（分子）の構造'!L$53), NA())</f>
        <v>1638</v>
      </c>
      <c r="M67" s="160" t="e">
        <f>NA()</f>
        <v>#N/A</v>
      </c>
      <c r="N67" s="160" t="e">
        <f>NA()</f>
        <v>#N/A</v>
      </c>
      <c r="O67" s="160">
        <f>IF(ISNUMBER('将来負担比率（分子）の構造'!M$53), IF('将来負担比率（分子）の構造'!M$53 &lt; 0, 0, '将来負担比率（分子）の構造'!M$53), NA())</f>
        <v>1064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1586</v>
      </c>
      <c r="C72" s="164">
        <f>基金残高に係る経年分析!G55</f>
        <v>2045</v>
      </c>
      <c r="D72" s="164">
        <f>基金残高に係る経年分析!H55</f>
        <v>2276</v>
      </c>
    </row>
    <row r="73" spans="1:16">
      <c r="A73" s="163" t="s">
        <v>72</v>
      </c>
      <c r="B73" s="164">
        <f>基金残高に係る経年分析!F56</f>
        <v>103</v>
      </c>
      <c r="C73" s="164">
        <f>基金残高に係る経年分析!G56</f>
        <v>243</v>
      </c>
      <c r="D73" s="164">
        <f>基金残高に係る経年分析!H56</f>
        <v>295</v>
      </c>
    </row>
    <row r="74" spans="1:16">
      <c r="A74" s="163" t="s">
        <v>73</v>
      </c>
      <c r="B74" s="164">
        <f>基金残高に係る経年分析!F57</f>
        <v>888</v>
      </c>
      <c r="C74" s="164">
        <f>基金残高に係る経年分析!G57</f>
        <v>984</v>
      </c>
      <c r="D74" s="164">
        <f>基金残高に係る経年分析!H57</f>
        <v>1240</v>
      </c>
    </row>
  </sheetData>
  <sheetProtection algorithmName="SHA-512" hashValue="cmKvxnI4APLCiZfBmpow0Kn7EVdRqHBUu3MDODskzoNR9ih1fFKoF63dNgQhqzHnhnqTdcwQgELEYETPIQvW2w==" saltValue="rmpY3lZ6GwlpDAV0/+PZ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2019-03-22T00:38:31Z</cp:lastPrinted>
  <dcterms:created xsi:type="dcterms:W3CDTF">2019-02-14T05:29:29Z</dcterms:created>
  <dcterms:modified xsi:type="dcterms:W3CDTF">2019-11-11T01:03:27Z</dcterms:modified>
</cp:coreProperties>
</file>