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BW40" i="10" s="1"/>
  <c r="BW41" i="10" s="1"/>
</calcChain>
</file>

<file path=xl/sharedStrings.xml><?xml version="1.0" encoding="utf-8"?>
<sst xmlns="http://schemas.openxmlformats.org/spreadsheetml/2006/main" count="1109" uniqueCount="599">
  <si>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</si>
  <si>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</si>
  <si>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</si>
  <si>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</si>
  <si>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</si>
  <si>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</si>
  <si>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</si>
  <si>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</si>
  <si>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</si>
  <si>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</si>
  <si>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</si>
  <si>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</si>
  <si>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</si>
  <si>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</si>
  <si>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</si>
  <si>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</si>
  <si>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</si>
  <si>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</si>
  <si>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</si>
  <si>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</si>
  <si>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</si>
  <si>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</si>
  <si>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</si>
  <si>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</si>
  <si>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</si>
  <si>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</si>
  <si>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</si>
  <si>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</si>
  <si>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</si>
  <si>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</si>
  <si>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</si>
  <si>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</si>
  <si>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</si>
  <si>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</si>
  <si>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</si>
  <si>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</si>
  <si>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</si>
  <si>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</si>
  <si>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</si>
  <si>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</si>
  <si>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</si>
  <si>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</si>
  <si>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</si>
  <si>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</si>
  <si>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</si>
  <si>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</si>
  <si>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</si>
  <si>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</si>
  <si>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</si>
  <si>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</si>
  <si>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</si>
  <si>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</si>
  <si>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</si>
  <si>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</si>
  <si>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</si>
  <si>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</si>
  <si>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</si>
  <si>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</si>
  <si>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</si>
  <si>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</si>
  <si>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</si>
  <si>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</si>
  <si>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</si>
  <si>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</si>
  <si>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</si>
  <si>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</si>
  <si>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</si>
  <si>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</si>
  <si>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</si>
  <si>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</si>
  <si>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</si>
  <si>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</si>
  <si>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</si>
  <si>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</si>
  <si>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</si>
  <si>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</si>
  <si>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</si>
  <si>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</si>
  <si>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</si>
  <si>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</si>
  <si>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</si>
  <si>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</si>
  <si>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</si>
  <si>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</si>
  <si>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</si>
  <si>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</si>
  <si>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</si>
  <si>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</si>
  <si>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</si>
  <si>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</si>
  <si>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</si>
  <si>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</si>
  <si>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伊仙町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</si>
  <si>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</si>
  <si>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</si>
  <si>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</si>
  <si>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</si>
  <si>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</si>
  <si>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</si>
  <si>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</si>
  <si>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</si>
  <si>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</si>
  <si>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</si>
  <si>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</si>
  <si>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</si>
  <si>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</si>
  <si>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</si>
  <si>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</si>
  <si>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</si>
  <si>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</si>
  <si>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</si>
  <si>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</si>
  <si>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</si>
  <si>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</si>
  <si>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</si>
  <si>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</si>
  <si>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</si>
  <si>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</si>
  <si>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</si>
  <si>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</si>
  <si>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</si>
  <si>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</si>
  <si>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</si>
  <si>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</si>
  <si>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</si>
  <si>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</si>
  <si>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</si>
  <si>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</si>
  <si>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</si>
  <si>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</si>
  <si>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</si>
  <si>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</si>
  <si>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</si>
  <si>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</si>
  <si>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</si>
  <si>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</si>
  <si>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</si>
  <si>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</si>
  <si>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</si>
  <si>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</si>
  <si>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</si>
  <si>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</si>
  <si>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</si>
  <si>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</si>
  <si>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</si>
  <si>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</si>
  <si>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</si>
  <si>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</si>
  <si>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</si>
  <si>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</si>
  <si>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</si>
  <si>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</si>
  <si>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</si>
  <si>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</si>
  <si>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</si>
  <si>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</si>
  <si>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</si>
  <si>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</si>
  <si>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</si>
  <si>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</si>
  <si>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</si>
  <si>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</si>
  <si>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</si>
  <si>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</si>
  <si>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</si>
  <si>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</si>
  <si>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</si>
  <si>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</si>
  <si>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</si>
  <si>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</si>
  <si>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</si>
  <si>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</si>
  <si>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</si>
  <si>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</si>
  <si>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</si>
  <si>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</si>
  <si>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</si>
  <si>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</si>
  <si>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</si>
  <si>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</si>
  <si>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</si>
  <si>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</si>
  <si>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</si>
  <si>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</si>
  <si>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</si>
  <si>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</si>
  <si>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</si>
  <si>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</si>
  <si>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</si>
  <si>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</si>
  <si>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</si>
  <si>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</si>
  <si>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</si>
  <si>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</si>
  <si>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</si>
  <si>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</si>
  <si>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</si>
  <si>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</si>
  <si>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</si>
  <si>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</si>
  <si>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</si>
  <si>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</si>
  <si>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</si>
  <si>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</si>
  <si>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</si>
  <si>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</si>
  <si>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</si>
  <si>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</si>
  <si>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</si>
  <si>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</si>
  <si>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</si>
  <si>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鹿児島県伊仙町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</si>
  <si>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</si>
  <si>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</si>
  <si>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</si>
  <si>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</si>
  <si>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</si>
  <si>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</si>
  <si>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</si>
  <si>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</si>
  <si>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</si>
  <si>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</si>
  <si>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</si>
  <si>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</si>
  <si>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</si>
  <si>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</si>
  <si>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</si>
  <si>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</si>
  <si>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</si>
  <si>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</si>
  <si>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</si>
  <si>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</si>
  <si>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</si>
  <si>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</si>
  <si>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</si>
  <si>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</si>
  <si>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</si>
  <si>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</si>
  <si>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</si>
  <si>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</si>
  <si>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</si>
  <si>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</si>
  <si>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</si>
  <si>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</si>
  <si>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</si>
  <si>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</si>
  <si>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</si>
  <si>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</si>
  <si>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</si>
  <si>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</si>
  <si>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</si>
  <si>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</si>
  <si>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</si>
  <si>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</si>
  <si>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</si>
  <si>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</si>
  <si>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</si>
  <si>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</si>
  <si>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</si>
  <si>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</si>
  <si>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</si>
  <si>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</si>
  <si>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</si>
  <si>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</si>
  <si>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</si>
  <si>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</si>
  <si>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</si>
  <si>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</si>
  <si>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</si>
  <si>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</si>
  <si>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</si>
  <si>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</si>
  <si>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</si>
  <si>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</si>
  <si>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</si>
  <si>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</si>
  <si>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</si>
  <si>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</si>
  <si>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</si>
  <si>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</si>
  <si>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</si>
  <si>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</si>
  <si>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</si>
  <si>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</si>
  <si>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</si>
  <si>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</si>
  <si>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</si>
  <si>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</si>
  <si>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</si>
  <si>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</si>
  <si>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</si>
  <si>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</si>
  <si>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</si>
  <si>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</si>
  <si>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</si>
  <si>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</si>
  <si>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</si>
  <si>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</si>
  <si>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</si>
  <si>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</si>
  <si>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</si>
  <si>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</si>
  <si>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</si>
  <si>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</si>
  <si>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</si>
  <si>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</si>
  <si>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</si>
  <si>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</si>
  <si>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</si>
  <si>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</si>
  <si>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</si>
  <si>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</si>
  <si>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</si>
  <si>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</si>
  <si>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</si>
  <si>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</si>
  <si>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</si>
  <si>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</si>
  <si>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</si>
  <si>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</si>
  <si>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</si>
  <si>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</si>
  <si>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</si>
  <si>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</si>
  <si>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</si>
  <si>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</si>
  <si>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</si>
  <si>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</si>
  <si>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</si>
  <si>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</si>
  <si>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</si>
  <si>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</si>
  <si>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</si>
  <si>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</si>
  <si>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</si>
  <si>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</si>
  <si>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</si>
  <si>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</si>
  <si>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</si>
  <si>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</si>
  <si>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</si>
  <si>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</si>
  <si>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</si>
  <si>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</si>
  <si>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</si>
  <si>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</si>
  <si>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</si>
  <si>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</si>
  <si>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</si>
  <si>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</si>
  <si>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</si>
  <si>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</si>
  <si>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</si>
  <si>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</si>
  <si>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</si>
  <si>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</si>
  <si>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</si>
  <si>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</si>
  <si>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</si>
  <si>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</si>
  <si>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</si>
  <si>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</si>
  <si>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鹿児島県伊仙町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</si>
  <si>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</si>
  <si>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</si>
  <si>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</si>
  <si>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</si>
  <si>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</si>
  <si>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</si>
  <si>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</si>
  <si>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</si>
  <si>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</si>
  <si>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</si>
  <si>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</si>
  <si>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</si>
  <si>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</si>
  <si>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</si>
  <si>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</si>
  <si>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</si>
  <si>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</si>
  <si>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</si>
  <si>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</si>
  <si>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</si>
  <si>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徳之島交流ひろば「ほーらい館」特別会計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</si>
  <si>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</si>
  <si>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</si>
  <si>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</si>
  <si>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</si>
  <si>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</si>
  <si>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</si>
  <si>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</si>
  <si>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</si>
  <si>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</si>
  <si>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</si>
  <si>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</si>
  <si>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</si>
  <si>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</si>
  <si>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伊仙町国民健康保険特別会計</t>
    <phoneticPr fontId="5"/>
  </si>
  <si>
    <t>伊仙町国民健康保険直営診療施設勘定特別会計</t>
    <phoneticPr fontId="5"/>
  </si>
  <si>
    <t>-</t>
    <phoneticPr fontId="5"/>
  </si>
  <si>
    <t>伊仙町介護保険特別会計</t>
    <phoneticPr fontId="5"/>
  </si>
  <si>
    <t>伊仙町後期高齢者医療特別会計</t>
    <phoneticPr fontId="5"/>
  </si>
  <si>
    <t>伊仙町上水道事業会計</t>
    <phoneticPr fontId="5"/>
  </si>
  <si>
    <t>法適用企業</t>
    <phoneticPr fontId="5"/>
  </si>
  <si>
    <t>伊仙町簡易水道特別会計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</si>
  <si>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</si>
  <si>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</si>
  <si>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</si>
  <si>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</si>
  <si>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</si>
  <si>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</si>
  <si>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</si>
  <si>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</si>
  <si>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</si>
  <si>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</si>
  <si>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</si>
  <si>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</si>
  <si>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</si>
  <si>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</si>
  <si>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</si>
  <si>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</si>
  <si>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</si>
  <si>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</si>
  <si>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</si>
  <si>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</si>
  <si>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</si>
  <si>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</si>
  <si>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</si>
  <si>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</si>
  <si>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</si>
  <si>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</si>
  <si>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</si>
  <si>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</si>
  <si>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</si>
  <si>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</si>
  <si>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</si>
  <si>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</si>
  <si>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</si>
  <si>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</si>
  <si>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</si>
  <si>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</si>
  <si>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</si>
  <si>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</si>
  <si>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</si>
  <si>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</si>
  <si>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</si>
  <si>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</si>
  <si>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</si>
  <si>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</si>
  <si>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</si>
  <si>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</si>
  <si>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</si>
  <si>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</si>
  <si>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</si>
  <si>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</si>
  <si>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</si>
  <si>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</si>
  <si>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</si>
  <si>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</si>
  <si>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</si>
  <si>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</si>
  <si>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</si>
  <si>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</si>
  <si>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</si>
  <si>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</si>
  <si>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</si>
  <si>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</si>
  <si>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伊仙町簡易水道特別会計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</si>
  <si>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</si>
  <si>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</si>
  <si>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伊仙町上水道事業会計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</si>
  <si>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</si>
  <si>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</si>
  <si>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</si>
  <si>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伊仙町介護保険特別会計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</si>
  <si>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</si>
  <si>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</si>
  <si>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</si>
  <si>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</si>
  <si>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</si>
  <si>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</si>
  <si>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</si>
  <si>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</si>
  <si>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</si>
  <si>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</si>
  <si>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</si>
  <si>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</si>
  <si>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</si>
  <si>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</si>
  <si>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</si>
  <si>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</si>
  <si>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</si>
  <si>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</si>
  <si>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</si>
  <si>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</si>
  <si>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</si>
  <si>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</si>
  <si>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</si>
  <si>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</si>
  <si>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</si>
  <si>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</si>
  <si>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</si>
  <si>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</si>
  <si>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</si>
  <si>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</si>
  <si>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</si>
  <si>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</si>
  <si>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</si>
  <si>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</si>
  <si>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</si>
  <si>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</si>
  <si>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</si>
  <si>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</si>
  <si>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</si>
  <si>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</si>
  <si>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</si>
  <si>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</si>
  <si>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</si>
  <si>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</si>
  <si>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</si>
  <si>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</si>
  <si>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</si>
  <si>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</si>
  <si>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</si>
  <si>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</si>
  <si>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</si>
  <si>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</si>
  <si>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</si>
  <si>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</si>
  <si>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</si>
  <si>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</si>
  <si>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</si>
  <si>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</si>
  <si>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</si>
  <si>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</si>
  <si>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</si>
  <si>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</si>
  <si>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</si>
  <si>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</si>
  <si>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</si>
  <si>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</si>
  <si>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</si>
  <si>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</si>
  <si>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</si>
  <si>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</si>
  <si>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</si>
  <si>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</si>
  <si>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</si>
  <si>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</si>
  <si>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</si>
  <si>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</si>
  <si>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</si>
  <si>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</si>
  <si>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</si>
  <si>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</si>
  <si>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</si>
  <si>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</si>
  <si>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</si>
  <si>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</si>
  <si>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</si>
  <si>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</si>
  <si>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</si>
  <si>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</si>
  <si>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0.45</t>
  </si>
  <si>
    <t>▲ 0.12</t>
  </si>
  <si>
    <t>伊仙町上水道事業会計</t>
  </si>
  <si>
    <t>一般会計</t>
  </si>
  <si>
    <t>伊仙町介護保険特別会計</t>
  </si>
  <si>
    <t>伊仙町国民健康保険特別会計</t>
  </si>
  <si>
    <t>伊仙町後期高齢者医療特別会計</t>
  </si>
  <si>
    <t>伊仙町簡易水道特別会計</t>
  </si>
  <si>
    <t>徳之島交流ひろば「ほーらい館」特別会計</t>
  </si>
  <si>
    <t>伊仙町国民健康保険直営診療施設勘定特別会計</t>
  </si>
  <si>
    <t>その他会計（赤字）</t>
  </si>
  <si>
    <t>その他会計（黒字）</t>
  </si>
  <si>
    <t>-</t>
    <phoneticPr fontId="2"/>
  </si>
  <si>
    <t>-</t>
    <phoneticPr fontId="2"/>
  </si>
  <si>
    <t>鹿児島県市町村総合事務組合</t>
    <phoneticPr fontId="2"/>
  </si>
  <si>
    <t>徳之島地区消防組合</t>
    <phoneticPr fontId="2"/>
  </si>
  <si>
    <t>奄美群島広域事務組合</t>
    <phoneticPr fontId="2"/>
  </si>
  <si>
    <t>徳之島地区介護保険組合</t>
    <phoneticPr fontId="2"/>
  </si>
  <si>
    <t>徳之島愛ランド広域連合(一般会計)</t>
    <rPh sb="12" eb="14">
      <t>イッパン</t>
    </rPh>
    <rPh sb="14" eb="16">
      <t>カイケイ</t>
    </rPh>
    <phoneticPr fontId="2"/>
  </si>
  <si>
    <t>徳之島愛ランド広域連合徳之島食肉センター(特別会計)</t>
    <rPh sb="11" eb="14">
      <t>トクノシマ</t>
    </rPh>
    <rPh sb="14" eb="16">
      <t>ショクニク</t>
    </rPh>
    <rPh sb="21" eb="23">
      <t>トクベツ</t>
    </rPh>
    <phoneticPr fontId="2"/>
  </si>
  <si>
    <t>鹿児島県後期高齢者医療広域連合(一般会計)</t>
    <rPh sb="16" eb="18">
      <t>イッパン</t>
    </rPh>
    <rPh sb="18" eb="20">
      <t>カイケイ</t>
    </rPh>
    <phoneticPr fontId="2"/>
  </si>
  <si>
    <t>鹿児島県後期高齢者医療広域連合(後期高齢者医療特別会計)</t>
    <rPh sb="16" eb="18">
      <t>コウキ</t>
    </rPh>
    <rPh sb="18" eb="21">
      <t>コウレイシャ</t>
    </rPh>
    <rPh sb="21" eb="23">
      <t>イリョウ</t>
    </rPh>
    <rPh sb="23" eb="25">
      <t>トクベツ</t>
    </rPh>
    <rPh sb="25" eb="27">
      <t>カイケイ</t>
    </rPh>
    <phoneticPr fontId="2"/>
  </si>
  <si>
    <t>きばでぇ伊仙応援基金</t>
    <phoneticPr fontId="11"/>
  </si>
  <si>
    <t>中山間ふるさと・水と土保全基金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</si>
  <si>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</si>
  <si>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</si>
  <si>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</si>
  <si>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</si>
  <si>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</si>
  <si>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</si>
  <si>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</si>
  <si>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</si>
  <si>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</si>
  <si>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</si>
  <si>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比率ともに類似団体平均値を上回っているが、昨年度と比較すると減少傾向にある。これは、過去の事業の地方債償還完了によるものである。しかし、今後、昭和37年に建設された庁舎と昭和30年代に建築された学校の建替等を予定しているため実質公債費率、将来負担率の増加が予想されるが、公共施設管理計画に基づき、起債予定事業の精査をを行うと同時に、交付税措置の高い地方債を活用するよう努め、これまで以上に公債費の適正化に取り組む。</t>
    <rPh sb="0" eb="2">
      <t>ショウライ</t>
    </rPh>
    <rPh sb="2" eb="4">
      <t>フタン</t>
    </rPh>
    <rPh sb="4" eb="6">
      <t>ヒリツ</t>
    </rPh>
    <rPh sb="7" eb="9">
      <t>ジッシツ</t>
    </rPh>
    <rPh sb="9" eb="11">
      <t>コウサイ</t>
    </rPh>
    <rPh sb="11" eb="13">
      <t>ヒリツ</t>
    </rPh>
    <rPh sb="16" eb="18">
      <t>ルイジ</t>
    </rPh>
    <rPh sb="18" eb="20">
      <t>ダンタイ</t>
    </rPh>
    <rPh sb="20" eb="23">
      <t>ヘイキンチ</t>
    </rPh>
    <rPh sb="24" eb="26">
      <t>ウワマワ</t>
    </rPh>
    <rPh sb="32" eb="35">
      <t>サクネンド</t>
    </rPh>
    <rPh sb="36" eb="38">
      <t>ヒカク</t>
    </rPh>
    <rPh sb="41" eb="43">
      <t>ゲンショウ</t>
    </rPh>
    <rPh sb="43" eb="45">
      <t>ケイコウ</t>
    </rPh>
    <rPh sb="53" eb="55">
      <t>カコ</t>
    </rPh>
    <rPh sb="56" eb="58">
      <t>ジギョウ</t>
    </rPh>
    <rPh sb="59" eb="61">
      <t>チホウ</t>
    </rPh>
    <rPh sb="61" eb="62">
      <t>サイ</t>
    </rPh>
    <rPh sb="62" eb="64">
      <t>ショウカン</t>
    </rPh>
    <rPh sb="64" eb="66">
      <t>カンリョウ</t>
    </rPh>
    <rPh sb="82" eb="84">
      <t>ショウワ</t>
    </rPh>
    <rPh sb="86" eb="87">
      <t>ネン</t>
    </rPh>
    <rPh sb="88" eb="90">
      <t>ケンセツ</t>
    </rPh>
    <rPh sb="96" eb="98">
      <t>ショウワ</t>
    </rPh>
    <rPh sb="100" eb="101">
      <t>ネン</t>
    </rPh>
    <rPh sb="101" eb="102">
      <t>ダイ</t>
    </rPh>
    <rPh sb="103" eb="105">
      <t>ケンチク</t>
    </rPh>
    <rPh sb="108" eb="110">
      <t>ガッコウ</t>
    </rPh>
    <rPh sb="113" eb="114">
      <t>トウ</t>
    </rPh>
    <rPh sb="123" eb="125">
      <t>ジッシツ</t>
    </rPh>
    <rPh sb="125" eb="128">
      <t>コウサイヒ</t>
    </rPh>
    <rPh sb="128" eb="129">
      <t>リツ</t>
    </rPh>
    <rPh sb="130" eb="132">
      <t>ショウライ</t>
    </rPh>
    <rPh sb="132" eb="134">
      <t>フタン</t>
    </rPh>
    <rPh sb="134" eb="135">
      <t>リツ</t>
    </rPh>
    <rPh sb="146" eb="154">
      <t>コウキョウシセツカンリケイカク</t>
    </rPh>
    <rPh sb="155" eb="156">
      <t>モト</t>
    </rPh>
    <rPh sb="159" eb="161">
      <t>キサイ</t>
    </rPh>
    <rPh sb="161" eb="163">
      <t>ヨテイ</t>
    </rPh>
    <rPh sb="163" eb="165">
      <t>ジギョウ</t>
    </rPh>
    <rPh sb="166" eb="168">
      <t>セイサ</t>
    </rPh>
    <rPh sb="170" eb="171">
      <t>オコナ</t>
    </rPh>
    <rPh sb="173" eb="175">
      <t>ドウジ</t>
    </rPh>
    <rPh sb="177" eb="180">
      <t>コウフゼイ</t>
    </rPh>
    <rPh sb="180" eb="182">
      <t>ソチ</t>
    </rPh>
    <rPh sb="183" eb="184">
      <t>タカ</t>
    </rPh>
    <rPh sb="185" eb="187">
      <t>チホウ</t>
    </rPh>
    <rPh sb="187" eb="188">
      <t>サイ</t>
    </rPh>
    <rPh sb="189" eb="191">
      <t>カツヨウ</t>
    </rPh>
    <rPh sb="195" eb="196">
      <t>ツト</t>
    </rPh>
    <rPh sb="202" eb="204">
      <t>イジョウ</t>
    </rPh>
    <rPh sb="205" eb="208">
      <t>コウサイヒ</t>
    </rPh>
    <rPh sb="209" eb="212">
      <t>テキセイカ</t>
    </rPh>
    <rPh sb="213" eb="214">
      <t>ト</t>
    </rPh>
    <rPh sb="215" eb="216">
      <t>ク</t>
    </rPh>
    <phoneticPr fontId="2"/>
  </si>
  <si>
    <t>有形固定資産減価償却率においては、類似団体内平均値と比較するとやや低い水準であるが、将来負担比率は類似団体内平均値より高い水準となっている。これは、公営住宅建設事業において老朽化した住宅を取り壊し、新たな住宅を建設することを推進した結果、定住促進事業の住宅リース料負担金の増や国営徳之島用水事業の債務負担金の増が主な要因である。今後も庁舎や学校施設の建替、道路・橋梁等の改修予定があり将来負担比率の増加が予想される。今後、公共施設管理計画に基づき、事業の緊急性・重要性を精査し、適正な地方債の発行に努め、将来負担の抑制に努めていきたい。</t>
    <rPh sb="0" eb="2">
      <t>ユウケイ</t>
    </rPh>
    <rPh sb="2" eb="4">
      <t>コテイ</t>
    </rPh>
    <rPh sb="4" eb="6">
      <t>シサン</t>
    </rPh>
    <rPh sb="6" eb="8">
      <t>ゲンカ</t>
    </rPh>
    <rPh sb="8" eb="10">
      <t>ショウキャク</t>
    </rPh>
    <rPh sb="10" eb="11">
      <t>リツ</t>
    </rPh>
    <rPh sb="17" eb="19">
      <t>ルイジ</t>
    </rPh>
    <rPh sb="19" eb="21">
      <t>ダンタイ</t>
    </rPh>
    <rPh sb="21" eb="22">
      <t>ナイ</t>
    </rPh>
    <rPh sb="22" eb="25">
      <t>ヘイキンチ</t>
    </rPh>
    <rPh sb="26" eb="28">
      <t>ヒカク</t>
    </rPh>
    <rPh sb="33" eb="34">
      <t>ヒク</t>
    </rPh>
    <rPh sb="35" eb="37">
      <t>スイジュン</t>
    </rPh>
    <rPh sb="42" eb="44">
      <t>ショウライ</t>
    </rPh>
    <rPh sb="44" eb="46">
      <t>フタン</t>
    </rPh>
    <rPh sb="46" eb="48">
      <t>ヒリツ</t>
    </rPh>
    <rPh sb="49" eb="53">
      <t>ルイジダンタイ</t>
    </rPh>
    <rPh sb="53" eb="54">
      <t>ナイ</t>
    </rPh>
    <rPh sb="54" eb="57">
      <t>ヘイキンチ</t>
    </rPh>
    <rPh sb="59" eb="60">
      <t>タカ</t>
    </rPh>
    <rPh sb="61" eb="63">
      <t>スイジュン</t>
    </rPh>
    <rPh sb="74" eb="76">
      <t>コウエイ</t>
    </rPh>
    <rPh sb="76" eb="78">
      <t>ジュウタク</t>
    </rPh>
    <rPh sb="78" eb="80">
      <t>ケンセツ</t>
    </rPh>
    <rPh sb="80" eb="82">
      <t>ジギョウ</t>
    </rPh>
    <rPh sb="86" eb="89">
      <t>ロウキュウカ</t>
    </rPh>
    <rPh sb="91" eb="93">
      <t>ジュウタク</t>
    </rPh>
    <rPh sb="94" eb="95">
      <t>ト</t>
    </rPh>
    <rPh sb="96" eb="97">
      <t>コワ</t>
    </rPh>
    <rPh sb="99" eb="100">
      <t>アラ</t>
    </rPh>
    <rPh sb="102" eb="104">
      <t>ジュウタク</t>
    </rPh>
    <rPh sb="105" eb="107">
      <t>ケンセツ</t>
    </rPh>
    <rPh sb="112" eb="114">
      <t>スイシン</t>
    </rPh>
    <rPh sb="116" eb="118">
      <t>ケッカ</t>
    </rPh>
    <rPh sb="132" eb="135">
      <t>フタンキン</t>
    </rPh>
    <rPh sb="136" eb="137">
      <t>ゾウ</t>
    </rPh>
    <rPh sb="154" eb="155">
      <t>ゾウ</t>
    </rPh>
    <rPh sb="164" eb="166">
      <t>コンゴ</t>
    </rPh>
    <rPh sb="167" eb="169">
      <t>チョウシャ</t>
    </rPh>
    <rPh sb="170" eb="172">
      <t>ガッコウ</t>
    </rPh>
    <rPh sb="172" eb="174">
      <t>シセツ</t>
    </rPh>
    <rPh sb="175" eb="176">
      <t>タ</t>
    </rPh>
    <rPh sb="176" eb="177">
      <t>カ</t>
    </rPh>
    <rPh sb="178" eb="180">
      <t>ドウロ</t>
    </rPh>
    <rPh sb="181" eb="183">
      <t>キョウリョウ</t>
    </rPh>
    <rPh sb="183" eb="184">
      <t>トウ</t>
    </rPh>
    <rPh sb="185" eb="187">
      <t>カイシュウ</t>
    </rPh>
    <rPh sb="187" eb="189">
      <t>ヨテイ</t>
    </rPh>
    <rPh sb="192" eb="194">
      <t>ショウライ</t>
    </rPh>
    <rPh sb="194" eb="196">
      <t>フタン</t>
    </rPh>
    <rPh sb="196" eb="198">
      <t>ヒリツ</t>
    </rPh>
    <rPh sb="199" eb="201">
      <t>ゾウカ</t>
    </rPh>
    <rPh sb="202" eb="204">
      <t>ヨソウ</t>
    </rPh>
    <rPh sb="208" eb="210">
      <t>コンゴ</t>
    </rPh>
    <rPh sb="211" eb="217">
      <t>コウキョウシセツカンリ</t>
    </rPh>
    <rPh sb="217" eb="219">
      <t>ケイカク</t>
    </rPh>
    <rPh sb="220" eb="221">
      <t>モト</t>
    </rPh>
    <rPh sb="224" eb="226">
      <t>ジギョウ</t>
    </rPh>
    <rPh sb="227" eb="230">
      <t>キンキュウセイ</t>
    </rPh>
    <rPh sb="231" eb="234">
      <t>ジュウヨウセイ</t>
    </rPh>
    <rPh sb="235" eb="237">
      <t>セイサ</t>
    </rPh>
    <rPh sb="239" eb="241">
      <t>テキセイ</t>
    </rPh>
    <rPh sb="242" eb="244">
      <t>チホウ</t>
    </rPh>
    <rPh sb="244" eb="245">
      <t>サイ</t>
    </rPh>
    <rPh sb="246" eb="248">
      <t>ハッコウ</t>
    </rPh>
    <rPh sb="249" eb="250">
      <t>ツト</t>
    </rPh>
    <rPh sb="252" eb="254">
      <t>ショウライ</t>
    </rPh>
    <rPh sb="254" eb="256">
      <t>フタン</t>
    </rPh>
    <rPh sb="257" eb="259">
      <t>ヨクセイ</t>
    </rPh>
    <rPh sb="260" eb="26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</si>
</sst>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D62E-4C49-B7D8-023E597610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165142</c:v>
                </c:pt>
                <c:pt idx="1">
                  <c:v>88204</c:v>
                </c:pt>
                <c:pt idx="2">
                  <c:v>135272</c:v>
                </c:pt>
                <c:pt idx="3">
                  <c:v>115575</c:v>
                </c:pt>
                <c:pt idx="4">
                  <c:v>134107</c:v>
                </c:pt>
              </c:numCache>
            </c:numRef>
          </c:val>
          <c:smooth val="0"/>
          <c:extLst>
            <c:ext xmlns:c16="http://schemas.microsoft.com/office/drawing/2014/chart" uri="{C3380CC4-5D6E-409C-BE32-E72D297353CC}">
              <c16:uniqueId val="{00000001-D62E-4C49-B7D8-023E59761058}"/>
            </c:ext>
          </c:extLst>
        </c:ser>
        <c:dLbls>
          <c:showLegendKey val="0"/>
          <c:showVal val="0"/>
          <c:showCatName val="0"/>
          <c:showSerName val="0"/>
          <c:showPercent val="0"/>
          <c:showBubbleSize val="0"/>
        </c:dLbls>
        <c:marker val="1"/>
        <c:smooth val="0"/>
        <c:axId val="225278120"/>
        <c:axId val="225278504"/>
      </c:lineChart>
      <c:catAx>
        <c:axId val="225278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278504"/>
        <c:crosses val="autoZero"/>
        <c:auto val="1"/>
        <c:lblAlgn val="ctr"/>
        <c:lblOffset val="100"/>
        <c:tickLblSkip val="1"/>
        <c:tickMarkSkip val="1"/>
        <c:noMultiLvlLbl val="0"/>
      </c:catAx>
      <c:valAx>
        <c:axId val="2252785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278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3.22</c:v>
                </c:pt>
                <c:pt idx="1">
                  <c:v>2.52</c:v>
                </c:pt>
                <c:pt idx="2">
                  <c:v>2.09</c:v>
                </c:pt>
                <c:pt idx="3">
                  <c:v>2.4900000000000002</c:v>
                </c:pt>
                <c:pt idx="4">
                  <c:v>3.94</c:v>
                </c:pt>
              </c:numCache>
            </c:numRef>
          </c:val>
          <c:extLst>
            <c:ext xmlns:c16="http://schemas.microsoft.com/office/drawing/2014/chart" uri="{C3380CC4-5D6E-409C-BE32-E72D297353CC}">
              <c16:uniqueId val="{00000000-EDCC-4089-929A-DF452974B8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13.15</c:v>
                </c:pt>
                <c:pt idx="1">
                  <c:v>15.51</c:v>
                </c:pt>
                <c:pt idx="2">
                  <c:v>20.05</c:v>
                </c:pt>
                <c:pt idx="3">
                  <c:v>26.44</c:v>
                </c:pt>
                <c:pt idx="4">
                  <c:v>27.85</c:v>
                </c:pt>
              </c:numCache>
            </c:numRef>
          </c:val>
          <c:extLst>
            <c:ext xmlns:c16="http://schemas.microsoft.com/office/drawing/2014/chart" uri="{C3380CC4-5D6E-409C-BE32-E72D297353CC}">
              <c16:uniqueId val="{00000001-EDCC-4089-929A-DF452974B867}"/>
            </c:ext>
          </c:extLst>
        </c:ser>
        <c:dLbls>
          <c:showLegendKey val="0"/>
          <c:showVal val="0"/>
          <c:showCatName val="0"/>
          <c:showSerName val="0"/>
          <c:showPercent val="0"/>
          <c:showBubbleSize val="0"/>
        </c:dLbls>
        <c:gapWidth val="250"/>
        <c:overlap val="100"/>
        <c:axId val="399008984"/>
        <c:axId val="399009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-0.45</c:v>
                </c:pt>
                <c:pt idx="1">
                  <c:v>-0.12</c:v>
                </c:pt>
                <c:pt idx="2">
                  <c:v>3.39</c:v>
                </c:pt>
                <c:pt idx="3">
                  <c:v>5.86</c:v>
                </c:pt>
                <c:pt idx="4">
                  <c:v>1.45</c:v>
                </c:pt>
              </c:numCache>
            </c:numRef>
          </c:val>
          <c:smooth val="0"/>
          <c:extLst>
            <c:ext xmlns:c16="http://schemas.microsoft.com/office/drawing/2014/chart" uri="{C3380CC4-5D6E-409C-BE32-E72D297353CC}">
              <c16:uniqueId val="{00000002-EDCC-4089-929A-DF452974B867}"/>
            </c:ext>
          </c:extLst>
        </c:ser>
        <c:dLbls>
          <c:showLegendKey val="0"/>
          <c:showVal val="0"/>
          <c:showCatName val="0"/>
          <c:showSerName val="0"/>
          <c:showPercent val="0"/>
          <c:showBubbleSize val="0"/>
        </c:dLbls>
        <c:marker val="1"/>
        <c:smooth val="0"/>
        <c:axId val="399008984"/>
        <c:axId val="399009368"/>
      </c:lineChart>
      <c:catAx>
        <c:axId val="39900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009368"/>
        <c:crosses val="autoZero"/>
        <c:auto val="1"/>
        <c:lblAlgn val="ctr"/>
        <c:lblOffset val="100"/>
        <c:tickLblSkip val="1"/>
        <c:tickMarkSkip val="1"/>
        <c:noMultiLvlLbl val="0"/>
      </c:catAx>
      <c:valAx>
        <c:axId val="399009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0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B0-49B2-82FA-7E5403D56B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B0-49B2-82FA-7E5403D56B3F}"/>
            </c:ext>
          </c:extLst>
        </c:ser>
        <c:ser>
          <c:idx val="2"/>
          <c:order val="2"/>
          <c:tx>
            <c:strRef>
              <c:f>データシート!$A$29</c:f>
              <c:strCache>
                <c:ptCount val="1"/>
                <c:pt idx="0">
                  <c:v>伊仙町国民健康保険直営診療施設勘定特別会計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FB0-49B2-82FA-7E5403D56B3F}"/>
            </c:ext>
          </c:extLst>
        </c:ser>
        <c:ser>
          <c:idx val="3"/>
          <c:order val="3"/>
          <c:tx>
            <c:strRef>
              <c:f>データシート!$A$30</c:f>
              <c:strCache>
                <c:ptCount val="1"/>
                <c:pt idx="0">
                  <c:v>徳之島交流ひろば「ほーらい館」特別会計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c:v>
                </c:pt>
                <c:pt idx="2">
                  <c:v>#N/A</c:v>
                </c:pt>
                <c:pt idx="3">
                  <c:v>0.19</c:v>
                </c:pt>
                <c:pt idx="4">
                  <c:v>#N/A</c:v>
                </c:pt>
                <c:pt idx="5">
                  <c:v>0</c:v>
                </c:pt>
                <c:pt idx="6">
                  <c:v>#N/A</c:v>
                </c:pt>
                <c:pt idx="7">
                  <c:v>0.02</c:v>
                </c:pt>
                <c:pt idx="8">
                  <c:v>#N/A</c:v>
                </c:pt>
                <c:pt idx="9">
                  <c:v>0</c:v>
                </c:pt>
              </c:numCache>
            </c:numRef>
          </c:val>
          <c:extLst>
            <c:ext xmlns:c16="http://schemas.microsoft.com/office/drawing/2014/chart" uri="{C3380CC4-5D6E-409C-BE32-E72D297353CC}">
              <c16:uniqueId val="{00000003-0FB0-49B2-82FA-7E5403D56B3F}"/>
            </c:ext>
          </c:extLst>
        </c:ser>
        <c:ser>
          <c:idx val="4"/>
          <c:order val="4"/>
          <c:tx>
            <c:strRef>
              <c:f>データシート!$A$31</c:f>
              <c:strCache>
                <c:ptCount val="1"/>
                <c:pt idx="0">
                  <c:v>伊仙町簡易水道特別会計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0.26</c:v>
                </c:pt>
                <c:pt idx="2">
                  <c:v>#N/A</c:v>
                </c:pt>
                <c:pt idx="3">
                  <c:v>0.31</c:v>
                </c:pt>
                <c:pt idx="4">
                  <c:v>#N/A</c:v>
                </c:pt>
                <c:pt idx="5">
                  <c:v>0.3</c:v>
                </c:pt>
                <c:pt idx="6">
                  <c:v>#N/A</c:v>
                </c:pt>
                <c:pt idx="7">
                  <c:v>0.04</c:v>
                </c:pt>
                <c:pt idx="8">
                  <c:v>#N/A</c:v>
                </c:pt>
                <c:pt idx="9">
                  <c:v>0.04</c:v>
                </c:pt>
              </c:numCache>
            </c:numRef>
          </c:val>
          <c:extLst>
            <c:ext xmlns:c16="http://schemas.microsoft.com/office/drawing/2014/chart" uri="{C3380CC4-5D6E-409C-BE32-E72D297353CC}">
              <c16:uniqueId val="{00000004-0FB0-49B2-82FA-7E5403D56B3F}"/>
            </c:ext>
          </c:extLst>
        </c:ser>
        <c:ser>
          <c:idx val="5"/>
          <c:order val="5"/>
          <c:tx>
            <c:strRef>
              <c:f>データシート!$A$32</c:f>
              <c:strCache>
                <c:ptCount val="1"/>
                <c:pt idx="0">
                  <c:v>伊仙町後期高齢者医療特別会計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0.01</c:v>
                </c:pt>
                <c:pt idx="4">
                  <c:v>#N/A</c:v>
                </c:pt>
                <c:pt idx="5">
                  <c:v>0.01</c:v>
                </c:pt>
                <c:pt idx="6">
                  <c:v>#N/A</c:v>
                </c:pt>
                <c:pt idx="7">
                  <c:v>0.05</c:v>
                </c:pt>
                <c:pt idx="8">
                  <c:v>#N/A</c:v>
                </c:pt>
                <c:pt idx="9">
                  <c:v>0.06</c:v>
                </c:pt>
              </c:numCache>
            </c:numRef>
          </c:val>
          <c:extLst>
            <c:ext xmlns:c16="http://schemas.microsoft.com/office/drawing/2014/chart" uri="{C3380CC4-5D6E-409C-BE32-E72D297353CC}">
              <c16:uniqueId val="{00000005-0FB0-49B2-82FA-7E5403D56B3F}"/>
            </c:ext>
          </c:extLst>
        </c:ser>
        <c:ser>
          <c:idx val="6"/>
          <c:order val="6"/>
          <c:tx>
            <c:strRef>
              <c:f>データシート!$A$33</c:f>
              <c:strCache>
                <c:ptCount val="1"/>
                <c:pt idx="0">
                  <c:v>伊仙町国民健康保険特別会計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0.36</c:v>
                </c:pt>
                <c:pt idx="2">
                  <c:v>#N/A</c:v>
                </c:pt>
                <c:pt idx="3">
                  <c:v>0.1</c:v>
                </c:pt>
                <c:pt idx="4">
                  <c:v>#N/A</c:v>
                </c:pt>
                <c:pt idx="5">
                  <c:v>0.2</c:v>
                </c:pt>
                <c:pt idx="6">
                  <c:v>#N/A</c:v>
                </c:pt>
                <c:pt idx="7">
                  <c:v>0.68</c:v>
                </c:pt>
                <c:pt idx="8">
                  <c:v>#N/A</c:v>
                </c:pt>
                <c:pt idx="9">
                  <c:v>0.71</c:v>
                </c:pt>
              </c:numCache>
            </c:numRef>
          </c:val>
          <c:extLst>
            <c:ext xmlns:c16="http://schemas.microsoft.com/office/drawing/2014/chart" uri="{C3380CC4-5D6E-409C-BE32-E72D297353CC}">
              <c16:uniqueId val="{00000006-0FB0-49B2-82FA-7E5403D56B3F}"/>
            </c:ext>
          </c:extLst>
        </c:ser>
        <c:ser>
          <c:idx val="7"/>
          <c:order val="7"/>
          <c:tx>
            <c:strRef>
              <c:f>データシート!$A$34</c:f>
              <c:strCache>
                <c:ptCount val="1"/>
                <c:pt idx="0">
                  <c:v>伊仙町介護保険特別会計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#N/A</c:v>
                </c:pt>
                <c:pt idx="3">
                  <c:v>0.43</c:v>
                </c:pt>
                <c:pt idx="4">
                  <c:v>#N/A</c:v>
                </c:pt>
                <c:pt idx="5">
                  <c:v>0.41</c:v>
                </c:pt>
                <c:pt idx="6">
                  <c:v>#N/A</c:v>
                </c:pt>
                <c:pt idx="7">
                  <c:v>0.36</c:v>
                </c:pt>
                <c:pt idx="8">
                  <c:v>#N/A</c:v>
                </c:pt>
                <c:pt idx="9">
                  <c:v>0.94</c:v>
                </c:pt>
              </c:numCache>
            </c:numRef>
          </c:val>
          <c:extLst>
            <c:ext xmlns:c16="http://schemas.microsoft.com/office/drawing/2014/chart" uri="{C3380CC4-5D6E-409C-BE32-E72D297353CC}">
              <c16:uniqueId val="{00000007-0FB0-49B2-82FA-7E5403D56B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2.91</c:v>
                </c:pt>
                <c:pt idx="2">
                  <c:v>#N/A</c:v>
                </c:pt>
                <c:pt idx="3">
                  <c:v>2.31</c:v>
                </c:pt>
                <c:pt idx="4">
                  <c:v>#N/A</c:v>
                </c:pt>
                <c:pt idx="5">
                  <c:v>2.12</c:v>
                </c:pt>
                <c:pt idx="6">
                  <c:v>#N/A</c:v>
                </c:pt>
                <c:pt idx="7">
                  <c:v>2.46</c:v>
                </c:pt>
                <c:pt idx="8">
                  <c:v>#N/A</c:v>
                </c:pt>
                <c:pt idx="9">
                  <c:v>3.94</c:v>
                </c:pt>
              </c:numCache>
            </c:numRef>
          </c:val>
          <c:extLst>
            <c:ext xmlns:c16="http://schemas.microsoft.com/office/drawing/2014/chart" uri="{C3380CC4-5D6E-409C-BE32-E72D297353CC}">
              <c16:uniqueId val="{00000008-0FB0-49B2-82FA-7E5403D56B3F}"/>
            </c:ext>
          </c:extLst>
        </c:ser>
        <c:ser>
          <c:idx val="9"/>
          <c:order val="9"/>
          <c:tx>
            <c:strRef>
              <c:f>データシート!$A$36</c:f>
              <c:strCache>
                <c:ptCount val="1"/>
                <c:pt idx="0">
                  <c:v>伊仙町上水道事業会計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7.99</c:v>
                </c:pt>
                <c:pt idx="2">
                  <c:v>#N/A</c:v>
                </c:pt>
                <c:pt idx="3">
                  <c:v>8.6999999999999993</c:v>
                </c:pt>
                <c:pt idx="4">
                  <c:v>#N/A</c:v>
                </c:pt>
                <c:pt idx="5">
                  <c:v>9.52</c:v>
                </c:pt>
                <c:pt idx="6">
                  <c:v>#N/A</c:v>
                </c:pt>
                <c:pt idx="7">
                  <c:v>9.61</c:v>
                </c:pt>
                <c:pt idx="8">
                  <c:v>#N/A</c:v>
                </c:pt>
                <c:pt idx="9">
                  <c:v>9.57</c:v>
                </c:pt>
              </c:numCache>
            </c:numRef>
          </c:val>
          <c:extLst>
            <c:ext xmlns:c16="http://schemas.microsoft.com/office/drawing/2014/chart" uri="{C3380CC4-5D6E-409C-BE32-E72D297353CC}">
              <c16:uniqueId val="{00000009-0FB0-49B2-82FA-7E5403D56B3F}"/>
            </c:ext>
          </c:extLst>
        </c:ser>
        <c:dLbls>
          <c:showLegendKey val="0"/>
          <c:showVal val="0"/>
          <c:showCatName val="0"/>
          <c:showSerName val="0"/>
          <c:showPercent val="0"/>
          <c:showBubbleSize val="0"/>
        </c:dLbls>
        <c:gapWidth val="150"/>
        <c:overlap val="100"/>
        <c:axId val="401745392"/>
        <c:axId val="401749872"/>
      </c:barChart>
      <c:catAx>
        <c:axId val="40174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749872"/>
        <c:crosses val="autoZero"/>
        <c:auto val="1"/>
        <c:lblAlgn val="ctr"/>
        <c:lblOffset val="100"/>
        <c:tickLblSkip val="1"/>
        <c:tickMarkSkip val="1"/>
        <c:noMultiLvlLbl val="0"/>
      </c:catAx>
      <c:valAx>
        <c:axId val="40174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45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635</c:v>
                </c:pt>
                <c:pt idx="5">
                  <c:v>690</c:v>
                </c:pt>
                <c:pt idx="8">
                  <c:v>698</c:v>
                </c:pt>
                <c:pt idx="11">
                  <c:v>712</c:v>
                </c:pt>
                <c:pt idx="14">
                  <c:v>682</c:v>
                </c:pt>
              </c:numCache>
            </c:numRef>
          </c:val>
          <c:extLst>
            <c:ext xmlns:c16="http://schemas.microsoft.com/office/drawing/2014/chart" uri="{C3380CC4-5D6E-409C-BE32-E72D297353CC}">
              <c16:uniqueId val="{00000000-A76D-4DC5-85BD-8EA02CE837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6D-4DC5-85BD-8EA02CE837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76D-4DC5-85BD-8EA02CE837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99</c:v>
                </c:pt>
                <c:pt idx="3">
                  <c:v>92</c:v>
                </c:pt>
                <c:pt idx="6">
                  <c:v>106</c:v>
                </c:pt>
                <c:pt idx="9">
                  <c:v>106</c:v>
                </c:pt>
                <c:pt idx="12">
                  <c:v>83</c:v>
                </c:pt>
              </c:numCache>
            </c:numRef>
          </c:val>
          <c:extLst>
            <c:ext xmlns:c16="http://schemas.microsoft.com/office/drawing/2014/chart" uri="{C3380CC4-5D6E-409C-BE32-E72D297353CC}">
              <c16:uniqueId val="{00000003-A76D-4DC5-85BD-8EA02CE837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c:v>
                </c:pt>
                <c:pt idx="3">
                  <c:v>56</c:v>
                </c:pt>
                <c:pt idx="6">
                  <c:v>47</c:v>
                </c:pt>
                <c:pt idx="9">
                  <c:v>48</c:v>
                </c:pt>
                <c:pt idx="12">
                  <c:v>53</c:v>
                </c:pt>
              </c:numCache>
            </c:numRef>
          </c:val>
          <c:extLst>
            <c:ext xmlns:c16="http://schemas.microsoft.com/office/drawing/2014/chart" uri="{C3380CC4-5D6E-409C-BE32-E72D297353CC}">
              <c16:uniqueId val="{00000004-A76D-4DC5-85BD-8EA02CE837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6D-4DC5-85BD-8EA02CE837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6D-4DC5-85BD-8EA02CE837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837</c:v>
                </c:pt>
                <c:pt idx="3">
                  <c:v>871</c:v>
                </c:pt>
                <c:pt idx="6">
                  <c:v>880</c:v>
                </c:pt>
                <c:pt idx="9">
                  <c:v>888</c:v>
                </c:pt>
                <c:pt idx="12">
                  <c:v>900</c:v>
                </c:pt>
              </c:numCache>
            </c:numRef>
          </c:val>
          <c:extLst>
            <c:ext xmlns:c16="http://schemas.microsoft.com/office/drawing/2014/chart" uri="{C3380CC4-5D6E-409C-BE32-E72D297353CC}">
              <c16:uniqueId val="{00000007-A76D-4DC5-85BD-8EA02CE837D8}"/>
            </c:ext>
          </c:extLst>
        </c:ser>
        <c:dLbls>
          <c:showLegendKey val="0"/>
          <c:showVal val="0"/>
          <c:showCatName val="0"/>
          <c:showSerName val="0"/>
          <c:showPercent val="0"/>
          <c:showBubbleSize val="0"/>
        </c:dLbls>
        <c:gapWidth val="100"/>
        <c:overlap val="100"/>
        <c:axId val="224272384"/>
        <c:axId val="22427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359</c:v>
                </c:pt>
                <c:pt idx="2">
                  <c:v>#N/A</c:v>
                </c:pt>
                <c:pt idx="3">
                  <c:v>#N/A</c:v>
                </c:pt>
                <c:pt idx="4">
                  <c:v>329</c:v>
                </c:pt>
                <c:pt idx="5">
                  <c:v>#N/A</c:v>
                </c:pt>
                <c:pt idx="6">
                  <c:v>#N/A</c:v>
                </c:pt>
                <c:pt idx="7">
                  <c:v>335</c:v>
                </c:pt>
                <c:pt idx="8">
                  <c:v>#N/A</c:v>
                </c:pt>
                <c:pt idx="9">
                  <c:v>#N/A</c:v>
                </c:pt>
                <c:pt idx="10">
                  <c:v>330</c:v>
                </c:pt>
                <c:pt idx="11">
                  <c:v>#N/A</c:v>
                </c:pt>
                <c:pt idx="12">
                  <c:v>#N/A</c:v>
                </c:pt>
                <c:pt idx="13">
                  <c:v>354</c:v>
                </c:pt>
                <c:pt idx="14">
                  <c:v>#N/A</c:v>
                </c:pt>
              </c:numCache>
            </c:numRef>
          </c:val>
          <c:smooth val="0"/>
          <c:extLst>
            <c:ext xmlns:c16="http://schemas.microsoft.com/office/drawing/2014/chart" uri="{C3380CC4-5D6E-409C-BE32-E72D297353CC}">
              <c16:uniqueId val="{00000008-A76D-4DC5-85BD-8EA02CE837D8}"/>
            </c:ext>
          </c:extLst>
        </c:ser>
        <c:dLbls>
          <c:showLegendKey val="0"/>
          <c:showVal val="0"/>
          <c:showCatName val="0"/>
          <c:showSerName val="0"/>
          <c:showPercent val="0"/>
          <c:showBubbleSize val="0"/>
        </c:dLbls>
        <c:marker val="1"/>
        <c:smooth val="0"/>
        <c:axId val="224272384"/>
        <c:axId val="224272768"/>
      </c:lineChart>
      <c:catAx>
        <c:axId val="22427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272768"/>
        <c:crosses val="autoZero"/>
        <c:auto val="1"/>
        <c:lblAlgn val="ctr"/>
        <c:lblOffset val="100"/>
        <c:tickLblSkip val="1"/>
        <c:tickMarkSkip val="1"/>
        <c:noMultiLvlLbl val="0"/>
      </c:catAx>
      <c:valAx>
        <c:axId val="22427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27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5767</c:v>
                </c:pt>
                <c:pt idx="5">
                  <c:v>5418</c:v>
                </c:pt>
                <c:pt idx="8">
                  <c:v>5206</c:v>
                </c:pt>
                <c:pt idx="11">
                  <c:v>5511</c:v>
                </c:pt>
                <c:pt idx="14">
                  <c:v>5359</c:v>
                </c:pt>
              </c:numCache>
            </c:numRef>
          </c:val>
          <c:extLst>
            <c:ext xmlns:c16="http://schemas.microsoft.com/office/drawing/2014/chart" uri="{C3380CC4-5D6E-409C-BE32-E72D297353CC}">
              <c16:uniqueId val="{00000000-6C12-41B1-A556-0AEAC2806C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548</c:v>
                </c:pt>
                <c:pt idx="5">
                  <c:v>604</c:v>
                </c:pt>
                <c:pt idx="8">
                  <c:v>693</c:v>
                </c:pt>
                <c:pt idx="11">
                  <c:v>769</c:v>
                </c:pt>
                <c:pt idx="14">
                  <c:v>893</c:v>
                </c:pt>
              </c:numCache>
            </c:numRef>
          </c:val>
          <c:extLst>
            <c:ext xmlns:c16="http://schemas.microsoft.com/office/drawing/2014/chart" uri="{C3380CC4-5D6E-409C-BE32-E72D297353CC}">
              <c16:uniqueId val="{00000001-6C12-41B1-A556-0AEAC2806C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674</c:v>
                </c:pt>
                <c:pt idx="5">
                  <c:v>767</c:v>
                </c:pt>
                <c:pt idx="8">
                  <c:v>963</c:v>
                </c:pt>
                <c:pt idx="11">
                  <c:v>1216</c:v>
                </c:pt>
                <c:pt idx="14">
                  <c:v>1375</c:v>
                </c:pt>
              </c:numCache>
            </c:numRef>
          </c:val>
          <c:extLst>
            <c:ext xmlns:c16="http://schemas.microsoft.com/office/drawing/2014/chart" uri="{C3380CC4-5D6E-409C-BE32-E72D297353CC}">
              <c16:uniqueId val="{00000002-6C12-41B1-A556-0AEAC2806C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12-41B1-A556-0AEAC2806C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12-41B1-A556-0AEAC2806C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12-41B1-A556-0AEAC2806C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703</c:v>
                </c:pt>
                <c:pt idx="3">
                  <c:v>646</c:v>
                </c:pt>
                <c:pt idx="6">
                  <c:v>592</c:v>
                </c:pt>
                <c:pt idx="9">
                  <c:v>535</c:v>
                </c:pt>
                <c:pt idx="12">
                  <c:v>418</c:v>
                </c:pt>
              </c:numCache>
            </c:numRef>
          </c:val>
          <c:extLst>
            <c:ext xmlns:c16="http://schemas.microsoft.com/office/drawing/2014/chart" uri="{C3380CC4-5D6E-409C-BE32-E72D297353CC}">
              <c16:uniqueId val="{00000006-6C12-41B1-A556-0AEAC2806C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492</c:v>
                </c:pt>
                <c:pt idx="3">
                  <c:v>399</c:v>
                </c:pt>
                <c:pt idx="6">
                  <c:v>287</c:v>
                </c:pt>
                <c:pt idx="9">
                  <c:v>174</c:v>
                </c:pt>
                <c:pt idx="12">
                  <c:v>130</c:v>
                </c:pt>
              </c:numCache>
            </c:numRef>
          </c:val>
          <c:extLst>
            <c:ext xmlns:c16="http://schemas.microsoft.com/office/drawing/2014/chart" uri="{C3380CC4-5D6E-409C-BE32-E72D297353CC}">
              <c16:uniqueId val="{00000007-6C12-41B1-A556-0AEAC2806C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689</c:v>
                </c:pt>
                <c:pt idx="3">
                  <c:v>590</c:v>
                </c:pt>
                <c:pt idx="6">
                  <c:v>752</c:v>
                </c:pt>
                <c:pt idx="9">
                  <c:v>925</c:v>
                </c:pt>
                <c:pt idx="12">
                  <c:v>1033</c:v>
                </c:pt>
              </c:numCache>
            </c:numRef>
          </c:val>
          <c:extLst>
            <c:ext xmlns:c16="http://schemas.microsoft.com/office/drawing/2014/chart" uri="{C3380CC4-5D6E-409C-BE32-E72D297353CC}">
              <c16:uniqueId val="{00000008-6C12-41B1-A556-0AEAC2806C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600</c:v>
                </c:pt>
                <c:pt idx="3">
                  <c:v>602</c:v>
                </c:pt>
                <c:pt idx="6">
                  <c:v>602</c:v>
                </c:pt>
                <c:pt idx="9">
                  <c:v>891</c:v>
                </c:pt>
                <c:pt idx="12">
                  <c:v>841</c:v>
                </c:pt>
              </c:numCache>
            </c:numRef>
          </c:val>
          <c:extLst>
            <c:ext xmlns:c16="http://schemas.microsoft.com/office/drawing/2014/chart" uri="{C3380CC4-5D6E-409C-BE32-E72D297353CC}">
              <c16:uniqueId val="{00000009-6C12-41B1-A556-0AEAC2806C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8492</c:v>
                </c:pt>
                <c:pt idx="3">
                  <c:v>8218</c:v>
                </c:pt>
                <c:pt idx="6">
                  <c:v>8290</c:v>
                </c:pt>
                <c:pt idx="9">
                  <c:v>8027</c:v>
                </c:pt>
                <c:pt idx="12">
                  <c:v>7818</c:v>
                </c:pt>
              </c:numCache>
            </c:numRef>
          </c:val>
          <c:extLst>
            <c:ext xmlns:c16="http://schemas.microsoft.com/office/drawing/2014/chart" uri="{C3380CC4-5D6E-409C-BE32-E72D297353CC}">
              <c16:uniqueId val="{0000000A-6C12-41B1-A556-0AEAC2806C46}"/>
            </c:ext>
          </c:extLst>
        </c:ser>
        <c:dLbls>
          <c:showLegendKey val="0"/>
          <c:showVal val="0"/>
          <c:showCatName val="0"/>
          <c:showSerName val="0"/>
          <c:showPercent val="0"/>
          <c:showBubbleSize val="0"/>
        </c:dLbls>
        <c:gapWidth val="100"/>
        <c:overlap val="100"/>
        <c:axId val="223653896"/>
        <c:axId val="223654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3986</c:v>
                </c:pt>
                <c:pt idx="2">
                  <c:v>#N/A</c:v>
                </c:pt>
                <c:pt idx="3">
                  <c:v>#N/A</c:v>
                </c:pt>
                <c:pt idx="4">
                  <c:v>3667</c:v>
                </c:pt>
                <c:pt idx="5">
                  <c:v>#N/A</c:v>
                </c:pt>
                <c:pt idx="6">
                  <c:v>#N/A</c:v>
                </c:pt>
                <c:pt idx="7">
                  <c:v>3662</c:v>
                </c:pt>
                <c:pt idx="8">
                  <c:v>#N/A</c:v>
                </c:pt>
                <c:pt idx="9">
                  <c:v>#N/A</c:v>
                </c:pt>
                <c:pt idx="10">
                  <c:v>3055</c:v>
                </c:pt>
                <c:pt idx="11">
                  <c:v>#N/A</c:v>
                </c:pt>
                <c:pt idx="12">
                  <c:v>#N/A</c:v>
                </c:pt>
                <c:pt idx="13">
                  <c:v>2613</c:v>
                </c:pt>
                <c:pt idx="14">
                  <c:v>#N/A</c:v>
                </c:pt>
              </c:numCache>
            </c:numRef>
          </c:val>
          <c:smooth val="0"/>
          <c:extLst>
            <c:ext xmlns:c16="http://schemas.microsoft.com/office/drawing/2014/chart" uri="{C3380CC4-5D6E-409C-BE32-E72D297353CC}">
              <c16:uniqueId val="{0000000B-6C12-41B1-A556-0AEAC2806C46}"/>
            </c:ext>
          </c:extLst>
        </c:ser>
        <c:dLbls>
          <c:showLegendKey val="0"/>
          <c:showVal val="0"/>
          <c:showCatName val="0"/>
          <c:showSerName val="0"/>
          <c:showPercent val="0"/>
          <c:showBubbleSize val="0"/>
        </c:dLbls>
        <c:marker val="1"/>
        <c:smooth val="0"/>
        <c:axId val="223653896"/>
        <c:axId val="223654280"/>
      </c:lineChart>
      <c:catAx>
        <c:axId val="22365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654280"/>
        <c:crosses val="autoZero"/>
        <c:auto val="1"/>
        <c:lblAlgn val="ctr"/>
        <c:lblOffset val="100"/>
        <c:tickLblSkip val="1"/>
        <c:tickMarkSkip val="1"/>
        <c:noMultiLvlLbl val="0"/>
      </c:catAx>
      <c:valAx>
        <c:axId val="223654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5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728</c:v>
                </c:pt>
                <c:pt idx="1">
                  <c:v>973</c:v>
                </c:pt>
                <c:pt idx="2">
                  <c:v>1023</c:v>
                </c:pt>
              </c:numCache>
            </c:numRef>
          </c:val>
          <c:extLst>
            <c:ext xmlns:c16="http://schemas.microsoft.com/office/drawing/2014/chart" uri="{C3380CC4-5D6E-409C-BE32-E72D297353CC}">
              <c16:uniqueId val="{00000000-C6D7-47AC-93B7-0324CB551C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130</c:v>
                </c:pt>
                <c:pt idx="1">
                  <c:v>130</c:v>
                </c:pt>
                <c:pt idx="2">
                  <c:v>130</c:v>
                </c:pt>
              </c:numCache>
            </c:numRef>
          </c:val>
          <c:extLst>
            <c:ext xmlns:c16="http://schemas.microsoft.com/office/drawing/2014/chart" uri="{C3380CC4-5D6E-409C-BE32-E72D297353CC}">
              <c16:uniqueId val="{00000001-C6D7-47AC-93B7-0324CB551C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c:v>
                </c:pt>
                <c:pt idx="1">
                  <c:v>37</c:v>
                </c:pt>
                <c:pt idx="2">
                  <c:v>49</c:v>
                </c:pt>
              </c:numCache>
            </c:numRef>
          </c:val>
          <c:extLst>
            <c:ext xmlns:c16="http://schemas.microsoft.com/office/drawing/2014/chart" uri="{C3380CC4-5D6E-409C-BE32-E72D297353CC}">
              <c16:uniqueId val="{00000002-C6D7-47AC-93B7-0324CB551CAB}"/>
            </c:ext>
          </c:extLst>
        </c:ser>
        <c:dLbls>
          <c:showLegendKey val="0"/>
          <c:showVal val="0"/>
          <c:showCatName val="0"/>
          <c:showSerName val="0"/>
          <c:showPercent val="0"/>
          <c:showBubbleSize val="0"/>
        </c:dLbls>
        <c:gapWidth val="120"/>
        <c:overlap val="100"/>
        <c:axId val="396555016"/>
        <c:axId val="403967344"/>
      </c:barChart>
      <c:catAx>
        <c:axId val="39655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967344"/>
        <c:crosses val="autoZero"/>
        <c:auto val="1"/>
        <c:lblAlgn val="ctr"/>
        <c:lblOffset val="100"/>
        <c:tickLblSkip val="1"/>
        <c:tickMarkSkip val="1"/>
        <c:noMultiLvlLbl val="0"/>
      </c:catAx>
      <c:valAx>
        <c:axId val="403967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55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{411DF06E-04C6-4ABA-9DD7-767F06EC2196}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56E-4B16-BE19-1ACC1B66A0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{E3644FF2-D97F-4324-91C3-1D9D9CE177CD}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6E-4B16-BE19-1ACC1B66A0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{B8B7765A-94F0-4264-83BD-5872BE2049DD}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6E-4B16-BE19-1ACC1B66A0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{5D6F8E28-95B1-4974-9F92-67FD5BBC7DFB}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6E-4B16-BE19-1ACC1B66A0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{14F35E0D-5C3A-4806-A228-18DCBF655BEB}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6E-4B16-BE19-1ACC1B66A02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{44E3B2AF-5612-4265-847F-31DCCF62C5E9}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56E-4B16-BE19-1ACC1B66A02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{5654F3B6-8BA7-4D62-81EC-DADDBD304822}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56E-4B16-BE19-1ACC1B66A02C}"/>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{FBAE46DC-DF05-4BEE-A89A-98CBF284F35A}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56E-4B16-BE19-1ACC1B66A02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{5061B17C-49A6-4869-9171-34C240072B7A}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56E-4B16-BE19-1ACC1B66A0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c:v>
                </c:pt>
              </c:numCache>
            </c:numRef>
          </c:xVal>
          <c:yVal>
            <c:numRef>
              <c:f>公会計指標分析・財政指標組合せ分析表!$BP$51:$DC$51</c:f>
              <c:numCache>
                <c:formatCode>#,##0.0;"▲ "#,##0.0</c:formatCode>
                <c:ptCount val="40"/>
                <c:pt idx="24">
                  <c:v>101.4</c:v>
                </c:pt>
              </c:numCache>
            </c:numRef>
          </c:yVal>
          <c:smooth val="0"/>
          <c:extLst>
            <c:ext xmlns:c16="http://schemas.microsoft.com/office/drawing/2014/chart" uri="{C3380CC4-5D6E-409C-BE32-E72D297353CC}">
              <c16:uniqueId val="{00000009-556E-4B16-BE19-1ACC1B66A0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{BC06BCD5-801D-41BE-8927-9A2D3080AF3A}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56E-4B16-BE19-1ACC1B66A0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{01D12D0D-A826-45E7-BF20-2DEF4690D69D}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6E-4B16-BE19-1ACC1B66A0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{51849B11-FFA8-4E63-AEDB-B95EAF505244}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6E-4B16-BE19-1ACC1B66A0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{CC8A4E0D-0EEE-47EB-9A64-AA007F5AF597}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6E-4B16-BE19-1ACC1B66A0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{5876EE09-3690-419C-8710-E781F20E4927}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6E-4B16-BE19-1ACC1B66A02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{B19A53E9-AA73-458E-B82B-3F7143BC334F}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56E-4B16-BE19-1ACC1B66A02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{74E73128-C0E0-4B02-A465-F20032F5923C}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56E-4B16-BE19-1ACC1B66A02C}"/>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{0F4B48FF-FDF5-4694-85F4-EEBA2198DCD8}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56E-4B16-BE19-1ACC1B66A02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{B483A6EC-A377-4DE1-8ED1-A4C9CD6A889D}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56E-4B16-BE19-1ACC1B66A0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556E-4B16-BE19-1ACC1B66A02C}"/>
            </c:ext>
          </c:extLst>
        </c:ser>
        <c:dLbls>
          <c:showLegendKey val="0"/>
          <c:showVal val="1"/>
          <c:showCatName val="0"/>
          <c:showSerName val="0"/>
          <c:showPercent val="0"/>
          <c:showBubbleSize val="0"/>
        </c:dLbls>
        <c:axId val="138355872"/>
        <c:axId val="138355480"/>
      </c:scatterChart>
      <c:valAx>
        <c:axId val="138355872"/>
        <c:scaling>
          <c:orientation val="minMax"/>
          <c:max val="56.9"/>
          <c:min val="4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355480"/>
        <c:crosses val="autoZero"/>
        <c:crossBetween val="midCat"/>
      </c:valAx>
      <c:valAx>
        <c:axId val="138355480"/>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35587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{F2E0C857-6D50-4205-A4ED-6477C5A08ED8}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2C2-47A3-86B4-BD3467D62A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{96CFBA34-0385-4918-8D2B-E2AA4130C00B}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C2-47A3-86B4-BD3467D62A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{D1DF0201-A827-468E-A7F1-20CA889856AF}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C2-47A3-86B4-BD3467D62A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{CBD3E985-7C5C-4999-861E-A820D09097DB}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C2-47A3-86B4-BD3467D62A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{08C648D0-17FD-4EA7-BB88-6B269F08C242}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C2-47A3-86B4-BD3467D62A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{B6B27507-BF9A-4EC4-81FB-F1F77F507FD2}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2C2-47A3-86B4-BD3467D62AC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{3AD04936-DCC5-4BD4-9113-57D74565C63A}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2C2-47A3-86B4-BD3467D62AC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{B1D81682-C42B-4B15-94E6-99EE345E6BD3}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2C2-47A3-86B4-BD3467D62AC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{70DF813E-A408-4030-8A74-84E7070067E9}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2C2-47A3-86B4-BD3467D62A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12.7</c:v>
                </c:pt>
                <c:pt idx="16">
                  <c:v>11.7</c:v>
                </c:pt>
                <c:pt idx="24">
                  <c:v>11.2</c:v>
                </c:pt>
                <c:pt idx="32">
                  <c:v>11.3</c:v>
                </c:pt>
              </c:numCache>
            </c:numRef>
          </c:xVal>
          <c:yVal>
            <c:numRef>
              <c:f>公会計指標分析・財政指標組合せ分析表!$BP$73:$DC$73</c:f>
              <c:numCache>
                <c:formatCode>#,##0.0;"▲ "#,##0.0</c:formatCode>
                <c:ptCount val="40"/>
                <c:pt idx="0">
                  <c:v>138.69999999999999</c:v>
                </c:pt>
                <c:pt idx="8">
                  <c:v>128.80000000000001</c:v>
                </c:pt>
                <c:pt idx="16">
                  <c:v>123.4</c:v>
                </c:pt>
                <c:pt idx="24">
                  <c:v>101.4</c:v>
                </c:pt>
                <c:pt idx="32">
                  <c:v>86.2</c:v>
                </c:pt>
              </c:numCache>
            </c:numRef>
          </c:yVal>
          <c:smooth val="0"/>
          <c:extLst>
            <c:ext xmlns:c16="http://schemas.microsoft.com/office/drawing/2014/chart" uri="{C3380CC4-5D6E-409C-BE32-E72D297353CC}">
              <c16:uniqueId val="{00000009-22C2-47A3-86B4-BD3467D62A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{B9270FAF-BC2A-48BA-9C17-165599477A64}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2C2-47A3-86B4-BD3467D62A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{FEAE5E56-AB7B-4E25-A186-9808EA26FD55}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C2-47A3-86B4-BD3467D62A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{1D8407E7-FC2B-47B0-B638-17B6312F5F92}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C2-47A3-86B4-BD3467D62A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{AA7BBBA2-26B0-4742-8BE0-A9F288FEF1CE}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C2-47A3-86B4-BD3467D62A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{7B7A8D16-352A-45B9-B3F0-16FE5AF52F3D}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C2-47A3-86B4-BD3467D62A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{0D3CEEA6-1B6B-4B62-8DEC-618BDFC08B18}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2C2-47A3-86B4-BD3467D62ACD}"/>
                </c:ext>
              </c:extLst>
            </c:dLbl>
            <c:dLbl>
              <c:idx val="16"/>
              <c:layout>
                <c:manualLayout>
                  <c:x val="-2.5670135155625429E-2"/>
                  <c:y val="-9.78930507217240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{C6F69D57-DDFD-4580-860E-A1B215DB13A4}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2C2-47A3-86B4-BD3467D62ACD}"/>
                </c:ext>
              </c:extLst>
            </c:dLbl>
            <c:dLbl>
              <c:idx val="24"/>
              <c:layout>
                <c:manualLayout>
                  <c:x val="-3.7725848082595867E-2"/>
                  <c:y val="-6.359925666497942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{8DE2BFA2-B739-4D31-815E-D6E68C6757FF}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2C2-47A3-86B4-BD3467D62ACD}"/>
                </c:ext>
              </c:extLst>
            </c:dLbl>
            <c:dLbl>
              <c:idx val="32"/>
              <c:layout>
                <c:manualLayout>
                  <c:x val="-3.1697991619110633E-2"/>
                  <c:y val="-2.575780512046315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{06529740-ECE2-48EC-9E3D-E9204CA145C4}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2C2-47A3-86B4-BD3467D62A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2C2-47A3-86B4-BD3467D62ACD}"/>
            </c:ext>
          </c:extLst>
        </c:ser>
        <c:dLbls>
          <c:showLegendKey val="0"/>
          <c:showVal val="1"/>
          <c:showCatName val="0"/>
          <c:showSerName val="0"/>
          <c:showPercent val="0"/>
          <c:showBubbleSize val="0"/>
        </c:dLbls>
        <c:axId val="138354696"/>
        <c:axId val="138354304"/>
      </c:scatterChart>
      <c:valAx>
        <c:axId val="138354696"/>
        <c:scaling>
          <c:orientation val="minMax"/>
          <c:max val="13.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354304"/>
        <c:crosses val="autoZero"/>
        <c:crossBetween val="midCat"/>
      </c:valAx>
      <c:valAx>
        <c:axId val="138354304"/>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35469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分子分母ともに近年は、あまり増減が無いが、</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平成</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18</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頃に行った大型事業の地方債の償還が終了するため，今後地方債の償還額は徐々に減少していく見込みである。しかし，施設等の老朽化に伴う改修等が今後必要になってくるため，計画的な実施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地方債現在高は，平成</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18</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年頃の大型の施設建設以降，大型の建設事業を控えたことにより，年々減少の傾向にある。</a:t>
          </a: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しかし，今後老朽化している学校施設の更新等や庁舎等の建設が見込まれているため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、事業の計画的な実施を検討しなければいけない。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年度の債務負担行為の増は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による住宅の建設に係るリース料の増によるものである。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公営事業債等繰入見込の増は、現在継続して行っている水道の改良事業による増で今後も増加が見込まれる。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組合等の負担等見込み額は徳之島愛ランド広域連合の焼却炉の償還が終了してきているので、減少しているが、今後老朽化による、改修が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充当可能基金の増は、財政調整基金の増で、今後の財政運営の健全化の為に基金を積み増している。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鹿児島県伊仙町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財政調整機基金に平成２８年度は２４５百万円、平成２９年度は５０百万円積み立て、その他特定目的金の積立額が１２百万円増額したことにより、基金全体としては６２百万円の増となった。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基金の使途の明確化を図るために、個々の特定目的基金に積み立てていくことを予定している。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きばでぇ伊仙応援基金：</a:t>
          </a:r>
          <a:r>
            <a:rPr lang="ja-JP" altLang="en-US" sz="1300">
              <a:effectLst/>
              <a:latin typeface="ＭＳ Ｐゴシック" panose="020B0600070205080204" pitchFamily="50" charset="-128"/>
              <a:ea typeface="ＭＳ Ｐゴシック" panose="020B0600070205080204" pitchFamily="50" charset="-128"/>
            </a:rPr>
            <a:t>寄附金を社会投資の資金として受け入れると同時に、寄附者の公共サービスに対するニーズを具体化することにより、寄附を通じた住民参加型の地方自治を実現すると共に個性あるまちづくりに資することを目的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中山間ふるさと・水と土保全基金：中山間地域における土地改良施設の機能を適正に発揮させるための集落共同活動の強化に対する支援事業を行うため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きばでぇ伊仙応援基金：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ふるさと納税等による寄付金の増額</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町公共施設総合管理基金条例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：平成３２年度に予定する庁舎の建て替え工事のため、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町公共施設総合管理基金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平成３０年度に設置予定。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平成２７年度から決算剰余金等を２９５百万円積み立てたことによる増加。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平成２７年度以降取崩なし。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災害等へ備えるため、過去の実績等を踏まえ、１０億円程度を目途に積み立てることとしている。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償還目的の取り崩しをしなかったので増減なし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地方債現在高の約３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を目途としている。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6,838
6,816
62.71
6,048,551
5,889,047
144,765
3,673,126
7,818,044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有形固定資産減価償却率においては、全国平均・県内平均を下回っている。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公共施設総合管理計画に基づき、施設の重要度や劣化状況に応じて長期的な視点で優先度をつけ、適切かつ計画的に改修・更新・維持管理等を行う。</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80" name="楕円 79"/>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144706</xdr:rowOff>
    </xdr:from>
    <xdr:ext cx="405111" cy="259045"/>
    <xdr:sp macro="" textlink="">
      <xdr:nvSpPr>
        <xdr:cNvPr id="81"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2"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142166</xdr:rowOff>
    </xdr:from>
    <xdr:ext cx="405111" cy="259045"/>
    <xdr:sp macro="" textlink="">
      <xdr:nvSpPr>
        <xdr:cNvPr id="83" name="n_1mainValue有形固定資産減価償却率"/>
        <xdr:cNvSpPr txBox="1"/>
      </xdr:nvSpPr>
      <xdr:spPr>
        <a:xfrm>
          <a:off x="38360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平均を上回る結果となった。これは、定住促進事業の住宅リース料や国営徳之島用水事業の債務負担金等が主な要因である。今後、将来負担を抑制し、歳入確保に努めると同時に充当基金の積み立てを行い、毎年度の収支状況を改善するように努め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2" name="直線コネクタ 11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6" name="直線コネクタ 11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17"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18" name="フローチャート: 判断 11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124" name="楕円 123"/>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77557</xdr:rowOff>
    </xdr:from>
    <xdr:ext cx="340478" cy="259045"/>
    <xdr:sp macro="" textlink="">
      <xdr:nvSpPr>
        <xdr:cNvPr id="125" name="債務償還可能年数該当値テキスト"/>
        <xdr:cNvSpPr txBox="1"/>
      </xdr:nvSpPr>
      <xdr:spPr>
        <a:xfrm>
          <a:off x="14846300" y="5821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6,838
6,816
62.71
6,048,551
5,889,047
144,765
3,673,126
7,818,044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39</xdr:row>
      <xdr:rowOff>120287</xdr:rowOff>
    </xdr:to>
    <xdr:cxnSp macro="">
      <xdr:nvCxnSpPr>
        <xdr:cNvPr id="57" name="直線コネクタ 56"/>
        <xdr:cNvCxnSpPr/>
      </xdr:nvCxnSpPr>
      <xdr:spPr>
        <a:xfrm flipV="1">
          <a:off x="4634865" y="5734050"/>
          <a:ext cx="0" cy="107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124114</xdr:rowOff>
    </xdr:from>
    <xdr:ext cx="405111" cy="259045"/>
    <xdr:sp macro="" textlink="">
      <xdr:nvSpPr>
        <xdr:cNvPr id="58" name="【道路】&#10;有形固定資産減価償却率最小値テキスト"/>
        <xdr:cNvSpPr txBox="1"/>
      </xdr:nvSpPr>
      <xdr:spPr>
        <a:xfrm>
          <a:off x="4673600" y="681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120287</xdr:rowOff>
    </xdr:from>
    <xdr:to>
      <xdr:col>24</xdr:col>
      <xdr:colOff>152400</xdr:colOff>
      <xdr:row>39</xdr:row>
      <xdr:rowOff>120287</xdr:rowOff>
    </xdr:to>
    <xdr:cxnSp macro="">
      <xdr:nvCxnSpPr>
        <xdr:cNvPr id="59" name="直線コネクタ 58"/>
        <xdr:cNvCxnSpPr/>
      </xdr:nvCxnSpPr>
      <xdr:spPr>
        <a:xfrm>
          <a:off x="4546600" y="680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60"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44649</xdr:rowOff>
    </xdr:from>
    <xdr:ext cx="405111" cy="259045"/>
    <xdr:sp macro="" textlink="">
      <xdr:nvSpPr>
        <xdr:cNvPr id="62" name="【道路】&#10;有形固定資産減価償却率平均値テキスト"/>
        <xdr:cNvSpPr txBox="1"/>
      </xdr:nvSpPr>
      <xdr:spPr>
        <a:xfrm>
          <a:off x="4673600" y="6216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66222</xdr:rowOff>
    </xdr:from>
    <xdr:to>
      <xdr:col>24</xdr:col>
      <xdr:colOff>114300</xdr:colOff>
      <xdr:row>36</xdr:row>
      <xdr:rowOff>167822</xdr:rowOff>
    </xdr:to>
    <xdr:sp macro="" textlink="">
      <xdr:nvSpPr>
        <xdr:cNvPr id="63" name="フローチャート: 判断 62"/>
        <xdr:cNvSpPr/>
      </xdr:nvSpPr>
      <xdr:spPr>
        <a:xfrm>
          <a:off x="4584700" y="62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4" name="フローチャート: 判断 63"/>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28666</xdr:rowOff>
    </xdr:from>
    <xdr:to>
      <xdr:col>20</xdr:col>
      <xdr:colOff>38100</xdr:colOff>
      <xdr:row>42</xdr:row>
      <xdr:rowOff>130266</xdr:rowOff>
    </xdr:to>
    <xdr:sp macro="" textlink="">
      <xdr:nvSpPr>
        <xdr:cNvPr id="71" name="楕円 70"/>
        <xdr:cNvSpPr/>
      </xdr:nvSpPr>
      <xdr:spPr>
        <a:xfrm>
          <a:off x="3746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86377</xdr:rowOff>
    </xdr:from>
    <xdr:ext cx="405111" cy="259045"/>
    <xdr:sp macro="" textlink="">
      <xdr:nvSpPr>
        <xdr:cNvPr id="72" name="n_1aveValue【道路】&#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3"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121393</xdr:rowOff>
    </xdr:from>
    <xdr:ext cx="340478" cy="259045"/>
    <xdr:sp macro="" textlink="">
      <xdr:nvSpPr>
        <xdr:cNvPr id="74" name="n_1mainValue【道路】&#10;有形固定資産減価償却率"/>
        <xdr:cNvSpPr txBox="1"/>
      </xdr:nvSpPr>
      <xdr:spPr>
        <a:xfrm>
          <a:off x="3614361" y="73222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4" name="テキスト ボックス 93"/>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6" name="テキスト ボックス 9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0" name="直線コネクタ 99"/>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1"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2" name="直線コネクタ 101"/>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3"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4" name="直線コネクタ 103"/>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5"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6" name="フローチャート: 判断 105"/>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7" name="フローチャート: 判断 106"/>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08" name="フローチャート: 判断 107"/>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40030</xdr:rowOff>
    </xdr:from>
    <xdr:to>
      <xdr:col>50</xdr:col>
      <xdr:colOff>165100</xdr:colOff>
      <xdr:row>39</xdr:row>
      <xdr:rowOff>141630</xdr:rowOff>
    </xdr:to>
    <xdr:sp macro="" textlink="">
      <xdr:nvSpPr>
        <xdr:cNvPr id="114" name="楕円 113"/>
        <xdr:cNvSpPr/>
      </xdr:nvSpPr>
      <xdr:spPr>
        <a:xfrm>
          <a:off x="9588500" y="67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30697</xdr:rowOff>
    </xdr:from>
    <xdr:ext cx="534377" cy="259045"/>
    <xdr:sp macro="" textlink="">
      <xdr:nvSpPr>
        <xdr:cNvPr id="115"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16"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132757</xdr:rowOff>
    </xdr:from>
    <xdr:ext cx="534377" cy="259045"/>
    <xdr:sp macro="" textlink="">
      <xdr:nvSpPr>
        <xdr:cNvPr id="117" name="n_1mainValue【道路】&#10;一人当たり延長"/>
        <xdr:cNvSpPr txBox="1"/>
      </xdr:nvSpPr>
      <xdr:spPr>
        <a:xfrm>
          <a:off x="9359411" y="68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3" name="直線コネクタ 142"/>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5" name="直線コネクタ 14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6"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7" name="直線コネクタ 146"/>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48"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49" name="フローチャート: 判断 148"/>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0" name="フローチャート: 判断 149"/>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1" name="フローチャート: 判断 150"/>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57" name="楕円 156"/>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34670</xdr:rowOff>
    </xdr:from>
    <xdr:ext cx="405111" cy="259045"/>
    <xdr:sp macro="" textlink="">
      <xdr:nvSpPr>
        <xdr:cNvPr id="158"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59"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126836</xdr:rowOff>
    </xdr:from>
    <xdr:ext cx="405111" cy="259045"/>
    <xdr:sp macro="" textlink="">
      <xdr:nvSpPr>
        <xdr:cNvPr id="160" name="n_1mainValue【橋りょう・トンネル】&#10;有形固定資産減価償却率"/>
        <xdr:cNvSpPr txBox="1"/>
      </xdr:nvSpPr>
      <xdr:spPr>
        <a:xfrm>
          <a:off x="3582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4" name="テキスト ボックス 17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6" name="テキスト ボックス 17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8" name="テキスト ボックス 17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2" name="直線コネクタ 181"/>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3"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4" name="直線コネクタ 183"/>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85"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86" name="直線コネクタ 185"/>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87"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88" name="フローチャート: 判断 187"/>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89" name="フローチャート: 判断 188"/>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0" name="フローチャート: 判断 189"/>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106802</xdr:rowOff>
    </xdr:from>
    <xdr:to>
      <xdr:col>50</xdr:col>
      <xdr:colOff>165100</xdr:colOff>
      <xdr:row>63</xdr:row>
      <xdr:rowOff>36952</xdr:rowOff>
    </xdr:to>
    <xdr:sp macro="" textlink="">
      <xdr:nvSpPr>
        <xdr:cNvPr id="196" name="楕円 195"/>
        <xdr:cNvSpPr/>
      </xdr:nvSpPr>
      <xdr:spPr>
        <a:xfrm>
          <a:off x="9588500" y="107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78475</xdr:rowOff>
    </xdr:from>
    <xdr:ext cx="599010" cy="259045"/>
    <xdr:sp macro="" textlink="">
      <xdr:nvSpPr>
        <xdr:cNvPr id="197"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198"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28079</xdr:rowOff>
    </xdr:from>
    <xdr:ext cx="599010" cy="259045"/>
    <xdr:sp macro="" textlink="">
      <xdr:nvSpPr>
        <xdr:cNvPr id="199" name="n_1mainValue【橋りょう・トンネル】&#10;一人当たり有形固定資産（償却資産）額"/>
        <xdr:cNvSpPr txBox="1"/>
      </xdr:nvSpPr>
      <xdr:spPr>
        <a:xfrm>
          <a:off x="9327095" y="1082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24" name="直線コネクタ 223"/>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25"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26" name="直線コネクタ 225"/>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29"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30" name="フローチャート: 判断 229"/>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1" name="フローチャート: 判断 230"/>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2" name="フローチャート: 判断 231"/>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238" name="楕円 237"/>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55897</xdr:rowOff>
    </xdr:from>
    <xdr:ext cx="405111" cy="259045"/>
    <xdr:sp macro="" textlink="">
      <xdr:nvSpPr>
        <xdr:cNvPr id="239"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40"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97172</xdr:rowOff>
    </xdr:from>
    <xdr:ext cx="405111" cy="259045"/>
    <xdr:sp macro="" textlink="">
      <xdr:nvSpPr>
        <xdr:cNvPr id="241" name="n_1mainValue【公営住宅】&#10;有形固定資産減価償却率"/>
        <xdr:cNvSpPr txBox="1"/>
      </xdr:nvSpPr>
      <xdr:spPr>
        <a:xfrm>
          <a:off x="3582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65" name="直線コネクタ 264"/>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66"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67" name="直線コネクタ 266"/>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68"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69" name="直線コネクタ 268"/>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70"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71" name="フローチャート: 判断 270"/>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72" name="フローチャート: 判断 271"/>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73" name="フローチャート: 判断 272"/>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19114</xdr:rowOff>
    </xdr:from>
    <xdr:to>
      <xdr:col>50</xdr:col>
      <xdr:colOff>165100</xdr:colOff>
      <xdr:row>84</xdr:row>
      <xdr:rowOff>120714</xdr:rowOff>
    </xdr:to>
    <xdr:sp macro="" textlink="">
      <xdr:nvSpPr>
        <xdr:cNvPr id="279" name="楕円 278"/>
        <xdr:cNvSpPr/>
      </xdr:nvSpPr>
      <xdr:spPr>
        <a:xfrm>
          <a:off x="9588500" y="144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53421</xdr:rowOff>
    </xdr:from>
    <xdr:ext cx="469744" cy="259045"/>
    <xdr:sp macro="" textlink="">
      <xdr:nvSpPr>
        <xdr:cNvPr id="280"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81"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111841</xdr:rowOff>
    </xdr:from>
    <xdr:ext cx="469744" cy="259045"/>
    <xdr:sp macro="" textlink="">
      <xdr:nvSpPr>
        <xdr:cNvPr id="282" name="n_1mainValue【公営住宅】&#10;一人当たり面積"/>
        <xdr:cNvSpPr txBox="1"/>
      </xdr:nvSpPr>
      <xdr:spPr>
        <a:xfrm>
          <a:off x="9391727" y="1451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5" name="テキスト ボックス 29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5" name="テキスト ボックス 30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09" name="直線コネクタ 308"/>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10"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11" name="直線コネクタ 310"/>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12"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13" name="直線コネクタ 312"/>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14"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15" name="フローチャート: 判断 314"/>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16" name="フローチャート: 判断 315"/>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17" name="フローチャート: 判断 316"/>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323" name="楕円 322"/>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151691</xdr:rowOff>
    </xdr:from>
    <xdr:ext cx="405111" cy="259045"/>
    <xdr:sp macro="" textlink="">
      <xdr:nvSpPr>
        <xdr:cNvPr id="324" name="n_1ave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104339</xdr:rowOff>
    </xdr:from>
    <xdr:ext cx="405111" cy="259045"/>
    <xdr:sp macro="" textlink="">
      <xdr:nvSpPr>
        <xdr:cNvPr id="325" name="n_2aveValue【港湾・漁港】&#10;有形固定資産減価償却率"/>
        <xdr:cNvSpPr txBox="1"/>
      </xdr:nvSpPr>
      <xdr:spPr>
        <a:xfrm>
          <a:off x="2705744" y="18278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326" name="n_1mainValue【港湾・漁港】&#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8" name="テキスト ボックス 33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40" name="テキスト ボックス 33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42" name="テキスト ボックス 34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44" name="テキスト ボックス 34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46" name="テキスト ボックス 34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8" name="テキスト ボックス 34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55645</xdr:rowOff>
    </xdr:from>
    <xdr:to>
      <xdr:col>54</xdr:col>
      <xdr:colOff>189865</xdr:colOff>
      <xdr:row>108</xdr:row>
      <xdr:rowOff>148216</xdr:rowOff>
    </xdr:to>
    <xdr:cxnSp macro="">
      <xdr:nvCxnSpPr>
        <xdr:cNvPr id="350" name="直線コネクタ 349"/>
        <xdr:cNvCxnSpPr/>
      </xdr:nvCxnSpPr>
      <xdr:spPr>
        <a:xfrm flipV="1">
          <a:off x="10476865" y="17543545"/>
          <a:ext cx="0" cy="112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152043</xdr:rowOff>
    </xdr:from>
    <xdr:ext cx="469744" cy="259045"/>
    <xdr:sp macro="" textlink="">
      <xdr:nvSpPr>
        <xdr:cNvPr id="351" name="【港湾・漁港】&#10;一人当たり有形固定資産（償却資産）額最小値テキスト"/>
        <xdr:cNvSpPr txBox="1"/>
      </xdr:nvSpPr>
      <xdr:spPr>
        <a:xfrm>
          <a:off x="10515600" y="186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148216</xdr:rowOff>
    </xdr:from>
    <xdr:to>
      <xdr:col>55</xdr:col>
      <xdr:colOff>88900</xdr:colOff>
      <xdr:row>108</xdr:row>
      <xdr:rowOff>148216</xdr:rowOff>
    </xdr:to>
    <xdr:cxnSp macro="">
      <xdr:nvCxnSpPr>
        <xdr:cNvPr id="352" name="直線コネクタ 351"/>
        <xdr:cNvCxnSpPr/>
      </xdr:nvCxnSpPr>
      <xdr:spPr>
        <a:xfrm>
          <a:off x="10388600" y="1866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2322</xdr:rowOff>
    </xdr:from>
    <xdr:ext cx="599010" cy="259045"/>
    <xdr:sp macro="" textlink="">
      <xdr:nvSpPr>
        <xdr:cNvPr id="353" name="【港湾・漁港】&#10;一人当たり有形固定資産（償却資産）額最大値テキスト"/>
        <xdr:cNvSpPr txBox="1"/>
      </xdr:nvSpPr>
      <xdr:spPr>
        <a:xfrm>
          <a:off x="10515600" y="1731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55645</xdr:rowOff>
    </xdr:from>
    <xdr:to>
      <xdr:col>55</xdr:col>
      <xdr:colOff>88900</xdr:colOff>
      <xdr:row>102</xdr:row>
      <xdr:rowOff>55645</xdr:rowOff>
    </xdr:to>
    <xdr:cxnSp macro="">
      <xdr:nvCxnSpPr>
        <xdr:cNvPr id="354" name="直線コネクタ 353"/>
        <xdr:cNvCxnSpPr/>
      </xdr:nvCxnSpPr>
      <xdr:spPr>
        <a:xfrm>
          <a:off x="10388600" y="1754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168180</xdr:rowOff>
    </xdr:from>
    <xdr:ext cx="599010" cy="259045"/>
    <xdr:sp macro="" textlink="">
      <xdr:nvSpPr>
        <xdr:cNvPr id="355" name="【港湾・漁港】&#10;一人当たり有形固定資産（償却資産）額平均値テキスト"/>
        <xdr:cNvSpPr txBox="1"/>
      </xdr:nvSpPr>
      <xdr:spPr>
        <a:xfrm>
          <a:off x="10515600" y="1817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18303</xdr:rowOff>
    </xdr:from>
    <xdr:to>
      <xdr:col>55</xdr:col>
      <xdr:colOff>50800</xdr:colOff>
      <xdr:row>106</xdr:row>
      <xdr:rowOff>119903</xdr:rowOff>
    </xdr:to>
    <xdr:sp macro="" textlink="">
      <xdr:nvSpPr>
        <xdr:cNvPr id="356" name="フローチャート: 判断 355"/>
        <xdr:cNvSpPr/>
      </xdr:nvSpPr>
      <xdr:spPr>
        <a:xfrm>
          <a:off x="10426700" y="1819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86843</xdr:rowOff>
    </xdr:from>
    <xdr:to>
      <xdr:col>50</xdr:col>
      <xdr:colOff>165100</xdr:colOff>
      <xdr:row>102</xdr:row>
      <xdr:rowOff>16993</xdr:rowOff>
    </xdr:to>
    <xdr:sp macro="" textlink="">
      <xdr:nvSpPr>
        <xdr:cNvPr id="357" name="フローチャート: 判断 356"/>
        <xdr:cNvSpPr/>
      </xdr:nvSpPr>
      <xdr:spPr>
        <a:xfrm>
          <a:off x="9588500" y="1740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15024</xdr:rowOff>
    </xdr:from>
    <xdr:to>
      <xdr:col>46</xdr:col>
      <xdr:colOff>38100</xdr:colOff>
      <xdr:row>99</xdr:row>
      <xdr:rowOff>116624</xdr:rowOff>
    </xdr:to>
    <xdr:sp macro="" textlink="">
      <xdr:nvSpPr>
        <xdr:cNvPr id="358" name="フローチャート: 判断 357"/>
        <xdr:cNvSpPr/>
      </xdr:nvSpPr>
      <xdr:spPr>
        <a:xfrm>
          <a:off x="8699500" y="1698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112544</xdr:rowOff>
    </xdr:from>
    <xdr:to>
      <xdr:col>50</xdr:col>
      <xdr:colOff>165100</xdr:colOff>
      <xdr:row>102</xdr:row>
      <xdr:rowOff>42694</xdr:rowOff>
    </xdr:to>
    <xdr:sp macro="" textlink="">
      <xdr:nvSpPr>
        <xdr:cNvPr id="364" name="楕円 363"/>
        <xdr:cNvSpPr/>
      </xdr:nvSpPr>
      <xdr:spPr>
        <a:xfrm>
          <a:off x="9588500" y="174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100</xdr:row>
      <xdr:rowOff>33520</xdr:rowOff>
    </xdr:from>
    <xdr:ext cx="599010" cy="259045"/>
    <xdr:sp macro="" textlink="">
      <xdr:nvSpPr>
        <xdr:cNvPr id="365" name="n_1aveValue【港湾・漁港】&#10;一人当たり有形固定資産（償却資産）額"/>
        <xdr:cNvSpPr txBox="1"/>
      </xdr:nvSpPr>
      <xdr:spPr>
        <a:xfrm>
          <a:off x="9327095" y="171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97</xdr:row>
      <xdr:rowOff>133151</xdr:rowOff>
    </xdr:from>
    <xdr:ext cx="690189" cy="259045"/>
    <xdr:sp macro="" textlink="">
      <xdr:nvSpPr>
        <xdr:cNvPr id="366" name="n_2aveValue【港湾・漁港】&#10;一人当たり有形固定資産（償却資産）額"/>
        <xdr:cNvSpPr txBox="1"/>
      </xdr:nvSpPr>
      <xdr:spPr>
        <a:xfrm>
          <a:off x="8405205" y="16763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33821</xdr:rowOff>
    </xdr:from>
    <xdr:ext cx="599010" cy="259045"/>
    <xdr:sp macro="" textlink="">
      <xdr:nvSpPr>
        <xdr:cNvPr id="367" name="n_1mainValue【港湾・漁港】&#10;一人当たり有形固定資産（償却資産）額"/>
        <xdr:cNvSpPr txBox="1"/>
      </xdr:nvSpPr>
      <xdr:spPr>
        <a:xfrm>
          <a:off x="9327095" y="1752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8" name="直線コネクタ 3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9" name="テキスト ボックス 37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0" name="直線コネクタ 3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1" name="テキスト ボックス 3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2" name="直線コネクタ 3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3" name="テキスト ボックス 3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4" name="直線コネクタ 3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5" name="テキスト ボックス 3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6" name="直線コネクタ 3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7" name="テキスト ボックス 3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8" name="直線コネクタ 3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9" name="テキスト ボックス 38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1" name="テキスト ボックス 3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93" name="直線コネクタ 392"/>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94"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95" name="直線コネクタ 394"/>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96"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97" name="直線コネクタ 396"/>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98"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99" name="フローチャート: 判断 398"/>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00" name="フローチャート: 判断 399"/>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01" name="フローチャート: 判断 400"/>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133169</xdr:rowOff>
    </xdr:from>
    <xdr:to>
      <xdr:col>81</xdr:col>
      <xdr:colOff>101600</xdr:colOff>
      <xdr:row>34</xdr:row>
      <xdr:rowOff>63319</xdr:rowOff>
    </xdr:to>
    <xdr:sp macro="" textlink="">
      <xdr:nvSpPr>
        <xdr:cNvPr id="407" name="楕円 406"/>
        <xdr:cNvSpPr/>
      </xdr:nvSpPr>
      <xdr:spPr>
        <a:xfrm>
          <a:off x="154305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144253</xdr:rowOff>
    </xdr:from>
    <xdr:ext cx="405111" cy="259045"/>
    <xdr:sp macro="" textlink="">
      <xdr:nvSpPr>
        <xdr:cNvPr id="408"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409"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79846</xdr:rowOff>
    </xdr:from>
    <xdr:ext cx="405111" cy="259045"/>
    <xdr:sp macro="" textlink="">
      <xdr:nvSpPr>
        <xdr:cNvPr id="410" name="n_1mainValue【認定こども園・幼稚園・保育所】&#10;有形固定資産減価償却率"/>
        <xdr:cNvSpPr txBox="1"/>
      </xdr:nvSpPr>
      <xdr:spPr>
        <a:xfrm>
          <a:off x="152660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2" name="テキスト ボックス 42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4" name="テキスト ボックス 42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6" name="テキスト ボックス 42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8" name="テキスト ボックス 42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0" name="テキスト ボックス 42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34" name="直線コネクタ 433"/>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35"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36" name="直線コネクタ 435"/>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37"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38" name="直線コネクタ 437"/>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39"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40" name="フローチャート: 判断 439"/>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41" name="フローチャート: 判断 440"/>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42" name="フローチャート: 判断 441"/>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17780</xdr:rowOff>
    </xdr:from>
    <xdr:to>
      <xdr:col>112</xdr:col>
      <xdr:colOff>38100</xdr:colOff>
      <xdr:row>39</xdr:row>
      <xdr:rowOff>119380</xdr:rowOff>
    </xdr:to>
    <xdr:sp macro="" textlink="">
      <xdr:nvSpPr>
        <xdr:cNvPr id="448" name="楕円 447"/>
        <xdr:cNvSpPr/>
      </xdr:nvSpPr>
      <xdr:spPr>
        <a:xfrm>
          <a:off x="2127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154957</xdr:rowOff>
    </xdr:from>
    <xdr:ext cx="469744" cy="259045"/>
    <xdr:sp macro="" textlink="">
      <xdr:nvSpPr>
        <xdr:cNvPr id="449"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50"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110507</xdr:rowOff>
    </xdr:from>
    <xdr:ext cx="469744" cy="259045"/>
    <xdr:sp macro="" textlink="">
      <xdr:nvSpPr>
        <xdr:cNvPr id="451" name="n_1main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2" name="直線コネクタ 4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3" name="テキスト ボックス 4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4" name="直線コネクタ 4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5" name="テキスト ボックス 4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6" name="直線コネクタ 4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7" name="テキスト ボックス 4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8" name="直線コネクタ 4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9" name="テキスト ボックス 4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0" name="直線コネクタ 4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1" name="テキスト ボックス 4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2" name="直線コネクタ 4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3" name="テキスト ボックス 4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77" name="直線コネクタ 476"/>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78"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79" name="直線コネクタ 478"/>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80"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81" name="直線コネクタ 480"/>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82"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83" name="フローチャート: 判断 482"/>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84" name="フローチャート: 判断 483"/>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85" name="フローチャート: 判断 48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127181</xdr:rowOff>
    </xdr:from>
    <xdr:to>
      <xdr:col>81</xdr:col>
      <xdr:colOff>101600</xdr:colOff>
      <xdr:row>60</xdr:row>
      <xdr:rowOff>57331</xdr:rowOff>
    </xdr:to>
    <xdr:sp macro="" textlink="">
      <xdr:nvSpPr>
        <xdr:cNvPr id="491" name="楕円 490"/>
        <xdr:cNvSpPr/>
      </xdr:nvSpPr>
      <xdr:spPr>
        <a:xfrm>
          <a:off x="15430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126110</xdr:rowOff>
    </xdr:from>
    <xdr:ext cx="405111" cy="259045"/>
    <xdr:sp macro="" textlink="">
      <xdr:nvSpPr>
        <xdr:cNvPr id="492"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93"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48458</xdr:rowOff>
    </xdr:from>
    <xdr:ext cx="405111" cy="259045"/>
    <xdr:sp macro="" textlink="">
      <xdr:nvSpPr>
        <xdr:cNvPr id="494" name="n_1mainValue【学校施設】&#10;有形固定資産減価償却率"/>
        <xdr:cNvSpPr txBox="1"/>
      </xdr:nvSpPr>
      <xdr:spPr>
        <a:xfrm>
          <a:off x="15266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6" name="直線コネクタ 5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7" name="テキスト ボックス 5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8" name="直線コネクタ 5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9" name="テキスト ボックス 5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0" name="直線コネクタ 5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1" name="テキスト ボックス 5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2" name="直線コネクタ 5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3" name="テキスト ボックス 5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17" name="直線コネクタ 516"/>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18"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19" name="直線コネクタ 518"/>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20"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21" name="直線コネクタ 520"/>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22"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23" name="フローチャート: 判断 522"/>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24" name="フローチャート: 判断 523"/>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25" name="フローチャート: 判断 524"/>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27153</xdr:rowOff>
    </xdr:from>
    <xdr:to>
      <xdr:col>112</xdr:col>
      <xdr:colOff>38100</xdr:colOff>
      <xdr:row>61</xdr:row>
      <xdr:rowOff>128753</xdr:rowOff>
    </xdr:to>
    <xdr:sp macro="" textlink="">
      <xdr:nvSpPr>
        <xdr:cNvPr id="531" name="楕円 530"/>
        <xdr:cNvSpPr/>
      </xdr:nvSpPr>
      <xdr:spPr>
        <a:xfrm>
          <a:off x="21272500" y="104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141368</xdr:rowOff>
    </xdr:from>
    <xdr:ext cx="469744" cy="259045"/>
    <xdr:sp macro="" textlink="">
      <xdr:nvSpPr>
        <xdr:cNvPr id="532"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3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145280</xdr:rowOff>
    </xdr:from>
    <xdr:ext cx="469744" cy="259045"/>
    <xdr:sp macro="" textlink="">
      <xdr:nvSpPr>
        <xdr:cNvPr id="534" name="n_1mainValue【学校施設】&#10;一人当たり面積"/>
        <xdr:cNvSpPr txBox="1"/>
      </xdr:nvSpPr>
      <xdr:spPr>
        <a:xfrm>
          <a:off x="21075727" y="1026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75" name="直線コネクタ 57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7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77" name="直線コネクタ 57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9" name="直線コネクタ 57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80"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81" name="フローチャート: 判断 58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82" name="フローチャート: 判断 58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83" name="フローチャート: 判断 58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126364</xdr:rowOff>
    </xdr:from>
    <xdr:to>
      <xdr:col>81</xdr:col>
      <xdr:colOff>101600</xdr:colOff>
      <xdr:row>101</xdr:row>
      <xdr:rowOff>56514</xdr:rowOff>
    </xdr:to>
    <xdr:sp macro="" textlink="">
      <xdr:nvSpPr>
        <xdr:cNvPr id="589" name="楕円 588"/>
        <xdr:cNvSpPr/>
      </xdr:nvSpPr>
      <xdr:spPr>
        <a:xfrm>
          <a:off x="15430500" y="17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121938</xdr:rowOff>
    </xdr:from>
    <xdr:ext cx="405111" cy="259045"/>
    <xdr:sp macro="" textlink="">
      <xdr:nvSpPr>
        <xdr:cNvPr id="590"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91"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73041</xdr:rowOff>
    </xdr:from>
    <xdr:ext cx="405111" cy="259045"/>
    <xdr:sp macro="" textlink="">
      <xdr:nvSpPr>
        <xdr:cNvPr id="592" name="n_1mainValue【公民館】&#10;有形固定資産減価償却率"/>
        <xdr:cNvSpPr txBox="1"/>
      </xdr:nvSpPr>
      <xdr:spPr>
        <a:xfrm>
          <a:off x="15266044"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3" name="直線コネクタ 60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4" name="テキスト ボックス 60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7" name="直線コネクタ 60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8" name="テキスト ボックス 60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12" name="直線コネクタ 611"/>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13"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4" name="直線コネクタ 613"/>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5"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6" name="直線コネクタ 615"/>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17"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8" name="フローチャート: 判断 617"/>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9" name="フローチャート: 判断 618"/>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20" name="フローチャート: 判断 619"/>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168847</xdr:rowOff>
    </xdr:from>
    <xdr:to>
      <xdr:col>112</xdr:col>
      <xdr:colOff>38100</xdr:colOff>
      <xdr:row>107</xdr:row>
      <xdr:rowOff>98997</xdr:rowOff>
    </xdr:to>
    <xdr:sp macro="" textlink="">
      <xdr:nvSpPr>
        <xdr:cNvPr id="626" name="楕円 625"/>
        <xdr:cNvSpPr/>
      </xdr:nvSpPr>
      <xdr:spPr>
        <a:xfrm>
          <a:off x="21272500" y="183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94378</xdr:rowOff>
    </xdr:from>
    <xdr:ext cx="469744" cy="259045"/>
    <xdr:sp macro="" textlink="">
      <xdr:nvSpPr>
        <xdr:cNvPr id="627"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28"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90124</xdr:rowOff>
    </xdr:from>
    <xdr:ext cx="469744" cy="259045"/>
    <xdr:sp macro="" textlink="">
      <xdr:nvSpPr>
        <xdr:cNvPr id="629" name="n_1mainValue【公民館】&#10;一人当たり面積"/>
        <xdr:cNvSpPr txBox="1"/>
      </xdr:nvSpPr>
      <xdr:spPr>
        <a:xfrm>
          <a:off x="21075727" y="1843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類似団体と比較すると公民館・幼稚園・保育所が有形固定資産減価償却率が高くなっている。これらの施設は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公民館においては、</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公共施設管理計画に基づき、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長寿命化を目的とした修繕を計画的に実施するため、各施設の老朽化の程度を把握し、集会施設の改修工事を進めてい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latin typeface="ＭＳ Ｐゴシック" panose="020B0600070205080204" pitchFamily="50" charset="-128"/>
              <a:ea typeface="ＭＳ Ｐゴシック" panose="020B0600070205080204" pitchFamily="50" charset="-128"/>
            </a:rPr>
            <a:t>また、幼稚園・保育所においても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公共施設管理計画に基づき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年少人口の減少に注視しながら、幼稚園・保育所のあり方を検討し、園児の安全な保育環境を第一優先とし必要に応じた施設改修・修繕を行っていく。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6,838
6,816
62.71
6,048,551
5,889,047
144,765
3,673,126
7,818,044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153035</xdr:rowOff>
    </xdr:from>
    <xdr:to>
      <xdr:col>20</xdr:col>
      <xdr:colOff>38100</xdr:colOff>
      <xdr:row>62</xdr:row>
      <xdr:rowOff>83185</xdr:rowOff>
    </xdr:to>
    <xdr:sp macro="" textlink="">
      <xdr:nvSpPr>
        <xdr:cNvPr id="88" name="楕円 87"/>
        <xdr:cNvSpPr/>
      </xdr:nvSpPr>
      <xdr:spPr>
        <a:xfrm>
          <a:off x="3746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74312</xdr:rowOff>
    </xdr:from>
    <xdr:ext cx="405111" cy="259045"/>
    <xdr:sp macro="" textlink="">
      <xdr:nvSpPr>
        <xdr:cNvPr id="89" name="n_1mainValue【体育館・プール】&#10;有形固定資産減価償却率"/>
        <xdr:cNvSpPr txBox="1"/>
      </xdr:nvSpPr>
      <xdr:spPr>
        <a:xfrm>
          <a:off x="35820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3" name="直線コネクタ 112"/>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4"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5" name="直線コネクタ 114"/>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6"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17" name="直線コネクタ 116"/>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18"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19" name="フローチャート: 判断 118"/>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0" name="フローチャート: 判断 119"/>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1"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2" name="フローチャート: 判断 121"/>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3"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132842</xdr:rowOff>
    </xdr:from>
    <xdr:to>
      <xdr:col>50</xdr:col>
      <xdr:colOff>165100</xdr:colOff>
      <xdr:row>62</xdr:row>
      <xdr:rowOff>62992</xdr:rowOff>
    </xdr:to>
    <xdr:sp macro="" textlink="">
      <xdr:nvSpPr>
        <xdr:cNvPr id="129" name="楕円 128"/>
        <xdr:cNvSpPr/>
      </xdr:nvSpPr>
      <xdr:spPr>
        <a:xfrm>
          <a:off x="9588500" y="105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54119</xdr:rowOff>
    </xdr:from>
    <xdr:ext cx="469744" cy="259045"/>
    <xdr:sp macro="" textlink="">
      <xdr:nvSpPr>
        <xdr:cNvPr id="130" name="n_1mainValue【体育館・プール】&#10;一人当たり面積"/>
        <xdr:cNvSpPr txBox="1"/>
      </xdr:nvSpPr>
      <xdr:spPr>
        <a:xfrm>
          <a:off x="9391727" y="1068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55" name="直線コネクタ 154"/>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56"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57" name="直線コネクタ 15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5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59" name="直線コネクタ 1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0"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1" name="フローチャート: 判断 160"/>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2" name="フローチャート: 判断 161"/>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63"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64" name="フローチャート: 判断 16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65"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636</xdr:rowOff>
    </xdr:from>
    <xdr:to>
      <xdr:col>20</xdr:col>
      <xdr:colOff>38100</xdr:colOff>
      <xdr:row>85</xdr:row>
      <xdr:rowOff>102236</xdr:rowOff>
    </xdr:to>
    <xdr:sp macro="" textlink="">
      <xdr:nvSpPr>
        <xdr:cNvPr id="171" name="楕円 170"/>
        <xdr:cNvSpPr/>
      </xdr:nvSpPr>
      <xdr:spPr>
        <a:xfrm>
          <a:off x="3746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93363</xdr:rowOff>
    </xdr:from>
    <xdr:ext cx="405111" cy="259045"/>
    <xdr:sp macro="" textlink="">
      <xdr:nvSpPr>
        <xdr:cNvPr id="172" name="n_1mainValue【福祉施設】&#10;有形固定資産減価償却率"/>
        <xdr:cNvSpPr txBox="1"/>
      </xdr:nvSpPr>
      <xdr:spPr>
        <a:xfrm>
          <a:off x="35820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3" name="直線コネクタ 1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4" name="テキスト ボックス 1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5" name="直線コネクタ 1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6" name="テキスト ボックス 1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7" name="直線コネクタ 1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8" name="テキスト ボックス 1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9" name="直線コネクタ 1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0" name="テキスト ボックス 1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1" name="直線コネクタ 1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2" name="テキスト ボックス 1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196" name="直線コネクタ 195"/>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197"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198" name="直線コネクタ 197"/>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199"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0" name="直線コネクタ 199"/>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01"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02" name="フローチャート: 判断 201"/>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03" name="フローチャート: 判断 202"/>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70121</xdr:rowOff>
    </xdr:from>
    <xdr:ext cx="469744" cy="259045"/>
    <xdr:sp macro="" textlink="">
      <xdr:nvSpPr>
        <xdr:cNvPr id="204" name="n_1aveValue【福祉施設】&#10;一人当たり面積"/>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05" name="フローチャート: 判断 204"/>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06"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212" name="楕円 211"/>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10177</xdr:rowOff>
    </xdr:from>
    <xdr:ext cx="469744" cy="259045"/>
    <xdr:sp macro="" textlink="">
      <xdr:nvSpPr>
        <xdr:cNvPr id="213" name="n_1mainValue【福祉施設】&#10;一人当たり面積"/>
        <xdr:cNvSpPr txBox="1"/>
      </xdr:nvSpPr>
      <xdr:spPr>
        <a:xfrm>
          <a:off x="9391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0" name="テキスト ボックス 2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1" name="直線コネクタ 2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2" name="テキスト ボックス 2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3" name="直線コネクタ 2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4" name="テキスト ボックス 2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5" name="直線コネクタ 2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6" name="テキスト ボックス 2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7" name="直線コネクタ 2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8" name="テキスト ボックス 2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9" name="直線コネクタ 2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0" name="テキスト ボックス 2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54" name="直線コネクタ 253"/>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55"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56" name="直線コネクタ 255"/>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57"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58" name="直線コネクタ 257"/>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59"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60" name="フローチャート: 判断 259"/>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61" name="フローチャート: 判断 260"/>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262"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63" name="フローチャート: 判断 262"/>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64"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23495</xdr:rowOff>
    </xdr:from>
    <xdr:to>
      <xdr:col>81</xdr:col>
      <xdr:colOff>101600</xdr:colOff>
      <xdr:row>37</xdr:row>
      <xdr:rowOff>125095</xdr:rowOff>
    </xdr:to>
    <xdr:sp macro="" textlink="">
      <xdr:nvSpPr>
        <xdr:cNvPr id="270" name="楕円 269"/>
        <xdr:cNvSpPr/>
      </xdr:nvSpPr>
      <xdr:spPr>
        <a:xfrm>
          <a:off x="15430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141622</xdr:rowOff>
    </xdr:from>
    <xdr:ext cx="405111" cy="259045"/>
    <xdr:sp macro="" textlink="">
      <xdr:nvSpPr>
        <xdr:cNvPr id="271" name="n_1mainValue【一般廃棄物処理施設】&#10;有形固定資産減価償却率"/>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2" name="直線コネクタ 2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83" name="テキスト ボックス 28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4" name="直線コネクタ 2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85" name="テキスト ボックス 28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6" name="直線コネクタ 2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87" name="テキスト ボックス 28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8" name="直線コネクタ 2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89" name="テキスト ボックス 28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90" name="直線コネクタ 2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91" name="テキスト ボックス 29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2" name="直線コネクタ 2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93" name="テキスト ボックス 29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4" name="直線コネクタ 2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5" name="テキスト ボックス 29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297" name="直線コネクタ 296"/>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298"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299" name="直線コネクタ 298"/>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00"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01" name="直線コネクタ 300"/>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02"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03" name="フローチャート: 判断 302"/>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04" name="フローチャート: 判断 303"/>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05"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06" name="フローチャート: 判断 305"/>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07"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8" name="テキスト ボックス 3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9" name="テキスト ボックス 3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0" name="テキスト ボックス 3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1" name="テキスト ボックス 3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2" name="テキスト ボックス 3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3203</xdr:rowOff>
    </xdr:from>
    <xdr:to>
      <xdr:col>112</xdr:col>
      <xdr:colOff>38100</xdr:colOff>
      <xdr:row>42</xdr:row>
      <xdr:rowOff>104803</xdr:rowOff>
    </xdr:to>
    <xdr:sp macro="" textlink="">
      <xdr:nvSpPr>
        <xdr:cNvPr id="313" name="楕円 312"/>
        <xdr:cNvSpPr/>
      </xdr:nvSpPr>
      <xdr:spPr>
        <a:xfrm>
          <a:off x="21272500" y="72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95930</xdr:rowOff>
    </xdr:from>
    <xdr:ext cx="534377" cy="259045"/>
    <xdr:sp macro="" textlink="">
      <xdr:nvSpPr>
        <xdr:cNvPr id="314" name="n_1mainValue【一般廃棄物処理施設】&#10;一人当たり有形固定資産（償却資産）額"/>
        <xdr:cNvSpPr txBox="1"/>
      </xdr:nvSpPr>
      <xdr:spPr>
        <a:xfrm>
          <a:off x="21043411" y="729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3" name="テキスト ボックス 3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4" name="直線コネクタ 3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25" name="直線コネクタ 3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26" name="テキスト ボックス 32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7" name="直線コネクタ 3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8" name="テキスト ボックス 3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9" name="直線コネクタ 3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0" name="テキスト ボックス 3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1" name="直線コネクタ 3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2" name="テキスト ボックス 3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3" name="直線コネクタ 3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4" name="テキスト ボックス 3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6" name="テキスト ボックス 3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38" name="直線コネクタ 337"/>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39"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40" name="直線コネクタ 339"/>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41"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42" name="直線コネクタ 341"/>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43"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44" name="フローチャート: 判断 343"/>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45" name="フローチャート: 判断 344"/>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346"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47" name="フローチャート: 判断 346"/>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348"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9" name="テキスト ボックス 3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154940</xdr:rowOff>
    </xdr:from>
    <xdr:to>
      <xdr:col>81</xdr:col>
      <xdr:colOff>101600</xdr:colOff>
      <xdr:row>56</xdr:row>
      <xdr:rowOff>85090</xdr:rowOff>
    </xdr:to>
    <xdr:sp macro="" textlink="">
      <xdr:nvSpPr>
        <xdr:cNvPr id="354" name="楕円 353"/>
        <xdr:cNvSpPr/>
      </xdr:nvSpPr>
      <xdr:spPr>
        <a:xfrm>
          <a:off x="1543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54</xdr:row>
      <xdr:rowOff>101617</xdr:rowOff>
    </xdr:from>
    <xdr:ext cx="405111" cy="259045"/>
    <xdr:sp macro="" textlink="">
      <xdr:nvSpPr>
        <xdr:cNvPr id="355" name="n_1mainValue【保健センター・保健所】&#10;有形固定資産減価償却率"/>
        <xdr:cNvSpPr txBox="1"/>
      </xdr:nvSpPr>
      <xdr:spPr>
        <a:xfrm>
          <a:off x="152660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6" name="直線コネクタ 3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7" name="テキスト ボックス 3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8" name="直線コネクタ 3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9" name="テキスト ボックス 3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0" name="直線コネクタ 3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1" name="テキスト ボックス 3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2" name="直線コネクタ 3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3" name="テキスト ボックス 3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4" name="直線コネクタ 3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5" name="テキスト ボックス 3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6" name="直線コネクタ 3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7" name="テキスト ボックス 3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79" name="直線コネクタ 378"/>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80"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81" name="直線コネクタ 380"/>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82"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83" name="直線コネクタ 382"/>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384"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385" name="フローチャート: 判断 384"/>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386" name="フローチャート: 判断 385"/>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387"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388" name="フローチャート: 判断 387"/>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389"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0" name="テキスト ボックス 3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1" name="テキスト ボックス 3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2" name="テキスト ボックス 3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3" name="テキスト ボックス 3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4" name="テキスト ボックス 3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395" name="楕円 394"/>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7637</xdr:rowOff>
    </xdr:from>
    <xdr:ext cx="469744" cy="259045"/>
    <xdr:sp macro="" textlink="">
      <xdr:nvSpPr>
        <xdr:cNvPr id="396" name="n_1mainValue【保健センター・保健所】&#10;一人当たり面積"/>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5" name="テキスト ボックス 4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6" name="直線コネクタ 4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8" name="テキスト ボックス 4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8" name="テキスト ボックス 4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0" name="テキスト ボックス 4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422" name="直線コネクタ 421"/>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423"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424" name="直線コネクタ 423"/>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425"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426" name="直線コネクタ 425"/>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427"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428" name="フローチャート: 判断 427"/>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29" name="フローチャート: 判断 428"/>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430"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431" name="フローチャート: 判断 430"/>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432"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38" name="楕円 437"/>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75</xdr:row>
      <xdr:rowOff>146248</xdr:rowOff>
    </xdr:from>
    <xdr:ext cx="469744" cy="259045"/>
    <xdr:sp macro="" textlink="">
      <xdr:nvSpPr>
        <xdr:cNvPr id="439"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8" name="テキスト ボックス 4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9" name="直線コネクタ 4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50" name="直線コネクタ 4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51" name="テキスト ボックス 4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2" name="直線コネクタ 4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3" name="テキスト ボックス 4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4" name="直線コネクタ 4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5" name="テキスト ボックス 4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6" name="直線コネクタ 4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7" name="テキスト ボックス 4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8" name="直線コネクタ 4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9" name="テキスト ボックス 4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60" name="直線コネクタ 4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61" name="テキスト ボックス 4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2" name="直線コネクタ 4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3" name="テキスト ボックス 4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65" name="直線コネクタ 464"/>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66"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67" name="直線コネクタ 466"/>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68"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69" name="直線コネクタ 468"/>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70"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71" name="フローチャート: 判断 470"/>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72" name="フローチャート: 判断 471"/>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73"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74" name="フローチャート: 判断 473"/>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75"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6" name="テキスト ボックス 4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86361</xdr:rowOff>
    </xdr:from>
    <xdr:to>
      <xdr:col>112</xdr:col>
      <xdr:colOff>38100</xdr:colOff>
      <xdr:row>87</xdr:row>
      <xdr:rowOff>16511</xdr:rowOff>
    </xdr:to>
    <xdr:sp macro="" textlink="">
      <xdr:nvSpPr>
        <xdr:cNvPr id="481" name="楕円 480"/>
        <xdr:cNvSpPr/>
      </xdr:nvSpPr>
      <xdr:spPr>
        <a:xfrm>
          <a:off x="21272500" y="14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87</xdr:row>
      <xdr:rowOff>7638</xdr:rowOff>
    </xdr:from>
    <xdr:ext cx="469744" cy="259045"/>
    <xdr:sp macro="" textlink="">
      <xdr:nvSpPr>
        <xdr:cNvPr id="482" name="n_1mainValue【消防施設】&#10;一人当たり面積"/>
        <xdr:cNvSpPr txBox="1"/>
      </xdr:nvSpPr>
      <xdr:spPr>
        <a:xfrm>
          <a:off x="21075727" y="1492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3" name="テキスト ボックス 4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4" name="直線コネクタ 4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5" name="テキスト ボックス 4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6" name="直線コネクタ 4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7" name="テキスト ボックス 4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8" name="直線コネクタ 4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9" name="テキスト ボックス 4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0" name="直線コネクタ 4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1" name="テキスト ボックス 5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2" name="直線コネクタ 5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3" name="テキスト ボックス 5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07" name="直線コネクタ 506"/>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08"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09" name="直線コネクタ 508"/>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10"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11" name="直線コネクタ 5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12"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13" name="フローチャート: 判断 512"/>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14" name="フローチャート: 判断 513"/>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515"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516" name="フローチャート: 判断 515"/>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517"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61595</xdr:rowOff>
    </xdr:from>
    <xdr:to>
      <xdr:col>81</xdr:col>
      <xdr:colOff>101600</xdr:colOff>
      <xdr:row>100</xdr:row>
      <xdr:rowOff>163195</xdr:rowOff>
    </xdr:to>
    <xdr:sp macro="" textlink="">
      <xdr:nvSpPr>
        <xdr:cNvPr id="523" name="楕円 522"/>
        <xdr:cNvSpPr/>
      </xdr:nvSpPr>
      <xdr:spPr>
        <a:xfrm>
          <a:off x="154305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8272</xdr:rowOff>
    </xdr:from>
    <xdr:ext cx="405111" cy="259045"/>
    <xdr:sp macro="" textlink="">
      <xdr:nvSpPr>
        <xdr:cNvPr id="524" name="n_1mainValue【庁舎】&#10;有形固定資産減価償却率"/>
        <xdr:cNvSpPr txBox="1"/>
      </xdr:nvSpPr>
      <xdr:spPr>
        <a:xfrm>
          <a:off x="152660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5" name="直線コネクタ 5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6" name="テキスト ボックス 5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7" name="直線コネクタ 5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8" name="テキスト ボックス 5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9" name="直線コネクタ 5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0" name="テキスト ボックス 5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1" name="直線コネクタ 5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2" name="テキスト ボックス 5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3" name="直線コネクタ 5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4" name="テキスト ボックス 5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5" name="直線コネクタ 5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6" name="テキスト ボックス 5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50" name="直線コネクタ 549"/>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51"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52" name="直線コネクタ 551"/>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53"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54" name="直線コネクタ 553"/>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55"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56" name="フローチャート: 判断 555"/>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57" name="フローチャート: 判断 556"/>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58"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59" name="フローチャート: 判断 558"/>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60"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566" name="楕円 565"/>
        <xdr:cNvSpPr/>
      </xdr:nvSpPr>
      <xdr:spPr>
        <a:xfrm>
          <a:off x="2127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162214</xdr:rowOff>
    </xdr:from>
    <xdr:ext cx="469744" cy="259045"/>
    <xdr:sp macro="" textlink="">
      <xdr:nvSpPr>
        <xdr:cNvPr id="567" name="n_1mainValue【庁舎】&#10;一人当たり面積"/>
        <xdr:cNvSpPr txBox="1"/>
      </xdr:nvSpPr>
      <xdr:spPr>
        <a:xfrm>
          <a:off x="210757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類似団体と比較して有形固定資産減価償却率が大きく上回っている施設は庁舎・消防施設・保健センターである。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庁舎・消防施設・保健センターはいずれも建設されて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年以上を経過し老朽化も進んでいる現状である。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管理計画に基づき、庁舎においては建替を検討し、消防施設・保健センターにおいても公共施設管理計画に基づき、将来における建替等の更新費用を軽減するために、施設の適切な維持管理に努め、必要な修繕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6,838
6,816
62.71
6,048,551
5,889,047
144,765
3,673,126
7,818,044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日</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農業主体の産業しかなく財政基盤が弱く、類似団体平均をかなり下回っている。地方債の発行の抑制を図るとともに、職員数の見直しなどによる人件費の抑制を図る等、徹底した歳出削減を継続しつつ、徴収業務の強化により税金等の滞納額の圧縮を進め、自主財源を確保す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96157</xdr:rowOff>
    </xdr:to>
    <xdr:cxnSp macro="">
      <xdr:nvCxnSpPr>
        <xdr:cNvPr id="70" name="直線コネクタ 69"/>
        <xdr:cNvCxnSpPr/>
      </xdr:nvCxnSpPr>
      <xdr:spPr>
        <a:xfrm flipV="1">
          <a:off x="4114800" y="76227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113393</xdr:rowOff>
    </xdr:to>
    <xdr:cxnSp macro="">
      <xdr:nvCxnSpPr>
        <xdr:cNvPr id="73" name="直線コネクタ 72"/>
        <xdr:cNvCxnSpPr/>
      </xdr:nvCxnSpPr>
      <xdr:spPr>
        <a:xfrm flipV="1">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113393</xdr:rowOff>
    </xdr:to>
    <xdr:cxnSp macro="">
      <xdr:nvCxnSpPr>
        <xdr:cNvPr id="76" name="直線コネクタ 75"/>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113393</xdr:rowOff>
    </xdr:to>
    <xdr:cxnSp macro="">
      <xdr:nvCxnSpPr>
        <xdr:cNvPr id="79" name="直線コネクタ 78"/>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89" name="楕円 88"/>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0"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3" name="楕円 92"/>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4" name="テキスト ボックス 93"/>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5" name="楕円 94"/>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6" name="テキスト ボックス 95"/>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7" name="楕円 96"/>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8" name="テキスト ボックス 97"/>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扶助費及び公債費の増加により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89.3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今後とも事務事業の見直しを更に進めるとともに、全ての事務事業の優先度を厳しく点検し、優先度の低い事務事業について計画的に廃止・縮小を進め、経常経費の削減を図る。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29718</xdr:rowOff>
    </xdr:to>
    <xdr:cxnSp macro="">
      <xdr:nvCxnSpPr>
        <xdr:cNvPr id="131" name="直線コネクタ 130"/>
        <xdr:cNvCxnSpPr/>
      </xdr:nvCxnSpPr>
      <xdr:spPr>
        <a:xfrm>
          <a:off x="4114800" y="1092047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119126</xdr:rowOff>
    </xdr:to>
    <xdr:cxnSp macro="">
      <xdr:nvCxnSpPr>
        <xdr:cNvPr id="134" name="直線コネクタ 133"/>
        <xdr:cNvCxnSpPr/>
      </xdr:nvCxnSpPr>
      <xdr:spPr>
        <a:xfrm>
          <a:off x="3225800" y="1089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65</xdr:row>
      <xdr:rowOff>36830</xdr:rowOff>
    </xdr:to>
    <xdr:cxnSp macro="">
      <xdr:nvCxnSpPr>
        <xdr:cNvPr id="137" name="直線コネクタ 136"/>
        <xdr:cNvCxnSpPr/>
      </xdr:nvCxnSpPr>
      <xdr:spPr>
        <a:xfrm flipV="1">
          <a:off x="2336800" y="108915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65</xdr:row>
      <xdr:rowOff>36830</xdr:rowOff>
    </xdr:to>
    <xdr:cxnSp macro="">
      <xdr:nvCxnSpPr>
        <xdr:cNvPr id="140" name="直線コネクタ 139"/>
        <xdr:cNvCxnSpPr/>
      </xdr:nvCxnSpPr>
      <xdr:spPr>
        <a:xfrm>
          <a:off x="1447800" y="1102182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50" name="楕円 149"/>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1" name="財政構造の弾力性該当値テキスト"/>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2" name="楕円 151"/>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3" name="テキスト ボックス 152"/>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4" name="楕円 153"/>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5" name="テキスト ボックス 15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6" name="楕円 155"/>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7" name="テキスト ボックス 156"/>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8" name="楕円 157"/>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84599</xdr:rowOff>
    </xdr:from>
    <xdr:ext cx="762000" cy="259045"/>
    <xdr:sp macro="" textlink="">
      <xdr:nvSpPr>
        <xdr:cNvPr id="159" name="テキスト ボックス 158"/>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人当たりの金額が低くなっているが、前年度と比較して増加傾向にある。要因として賃金の増加等が考えられるため、行財政改革の推進を図り、職員定数の適正化に努める。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86458</xdr:rowOff>
    </xdr:from>
    <xdr:to>
      <xdr:col>23</xdr:col>
      <xdr:colOff>133350</xdr:colOff>
      <xdr:row>82</xdr:row>
      <xdr:rowOff>134353</xdr:rowOff>
    </xdr:to>
    <xdr:cxnSp macro="">
      <xdr:nvCxnSpPr>
        <xdr:cNvPr id="196" name="直線コネクタ 195"/>
        <xdr:cNvCxnSpPr/>
      </xdr:nvCxnSpPr>
      <xdr:spPr>
        <a:xfrm>
          <a:off x="4114800" y="14145358"/>
          <a:ext cx="838200" cy="4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70067</xdr:rowOff>
    </xdr:from>
    <xdr:to>
      <xdr:col>19</xdr:col>
      <xdr:colOff>133350</xdr:colOff>
      <xdr:row>82</xdr:row>
      <xdr:rowOff>86458</xdr:rowOff>
    </xdr:to>
    <xdr:cxnSp macro="">
      <xdr:nvCxnSpPr>
        <xdr:cNvPr id="199" name="直線コネクタ 198"/>
        <xdr:cNvCxnSpPr/>
      </xdr:nvCxnSpPr>
      <xdr:spPr>
        <a:xfrm>
          <a:off x="3225800" y="14128967"/>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70067</xdr:rowOff>
    </xdr:from>
    <xdr:to>
      <xdr:col>15</xdr:col>
      <xdr:colOff>82550</xdr:colOff>
      <xdr:row>82</xdr:row>
      <xdr:rowOff>78113</xdr:rowOff>
    </xdr:to>
    <xdr:cxnSp macro="">
      <xdr:nvCxnSpPr>
        <xdr:cNvPr id="202" name="直線コネクタ 201"/>
        <xdr:cNvCxnSpPr/>
      </xdr:nvCxnSpPr>
      <xdr:spPr>
        <a:xfrm flipV="1">
          <a:off x="2336800" y="14128967"/>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32624</xdr:rowOff>
    </xdr:from>
    <xdr:to>
      <xdr:col>11</xdr:col>
      <xdr:colOff>31750</xdr:colOff>
      <xdr:row>82</xdr:row>
      <xdr:rowOff>78113</xdr:rowOff>
    </xdr:to>
    <xdr:cxnSp macro="">
      <xdr:nvCxnSpPr>
        <xdr:cNvPr id="205" name="直線コネクタ 204"/>
        <xdr:cNvCxnSpPr/>
      </xdr:nvCxnSpPr>
      <xdr:spPr>
        <a:xfrm>
          <a:off x="1447800" y="14091524"/>
          <a:ext cx="889000" cy="4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83553</xdr:rowOff>
    </xdr:from>
    <xdr:to>
      <xdr:col>23</xdr:col>
      <xdr:colOff>184150</xdr:colOff>
      <xdr:row>83</xdr:row>
      <xdr:rowOff>13703</xdr:rowOff>
    </xdr:to>
    <xdr:sp macro="" textlink="">
      <xdr:nvSpPr>
        <xdr:cNvPr id="215" name="楕円 214"/>
        <xdr:cNvSpPr/>
      </xdr:nvSpPr>
      <xdr:spPr>
        <a:xfrm>
          <a:off x="4902200" y="141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100080</xdr:rowOff>
    </xdr:from>
    <xdr:ext cx="762000" cy="259045"/>
    <xdr:sp macro="" textlink="">
      <xdr:nvSpPr>
        <xdr:cNvPr id="216" name="人件費・物件費等の状況該当値テキスト"/>
        <xdr:cNvSpPr txBox="1"/>
      </xdr:nvSpPr>
      <xdr:spPr>
        <a:xfrm>
          <a:off x="5041900" y="139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35658</xdr:rowOff>
    </xdr:from>
    <xdr:to>
      <xdr:col>19</xdr:col>
      <xdr:colOff>184150</xdr:colOff>
      <xdr:row>82</xdr:row>
      <xdr:rowOff>137258</xdr:rowOff>
    </xdr:to>
    <xdr:sp macro="" textlink="">
      <xdr:nvSpPr>
        <xdr:cNvPr id="217" name="楕円 216"/>
        <xdr:cNvSpPr/>
      </xdr:nvSpPr>
      <xdr:spPr>
        <a:xfrm>
          <a:off x="4064000" y="140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147435</xdr:rowOff>
    </xdr:from>
    <xdr:ext cx="736600" cy="259045"/>
    <xdr:sp macro="" textlink="">
      <xdr:nvSpPr>
        <xdr:cNvPr id="218" name="テキスト ボックス 217"/>
        <xdr:cNvSpPr txBox="1"/>
      </xdr:nvSpPr>
      <xdr:spPr>
        <a:xfrm>
          <a:off x="3733800" y="13863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19267</xdr:rowOff>
    </xdr:from>
    <xdr:to>
      <xdr:col>15</xdr:col>
      <xdr:colOff>133350</xdr:colOff>
      <xdr:row>82</xdr:row>
      <xdr:rowOff>120867</xdr:rowOff>
    </xdr:to>
    <xdr:sp macro="" textlink="">
      <xdr:nvSpPr>
        <xdr:cNvPr id="219" name="楕円 218"/>
        <xdr:cNvSpPr/>
      </xdr:nvSpPr>
      <xdr:spPr>
        <a:xfrm>
          <a:off x="3175000" y="140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131044</xdr:rowOff>
    </xdr:from>
    <xdr:ext cx="762000" cy="259045"/>
    <xdr:sp macro="" textlink="">
      <xdr:nvSpPr>
        <xdr:cNvPr id="220" name="テキスト ボックス 219"/>
        <xdr:cNvSpPr txBox="1"/>
      </xdr:nvSpPr>
      <xdr:spPr>
        <a:xfrm>
          <a:off x="2844800" y="1384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27313</xdr:rowOff>
    </xdr:from>
    <xdr:to>
      <xdr:col>11</xdr:col>
      <xdr:colOff>82550</xdr:colOff>
      <xdr:row>82</xdr:row>
      <xdr:rowOff>128913</xdr:rowOff>
    </xdr:to>
    <xdr:sp macro="" textlink="">
      <xdr:nvSpPr>
        <xdr:cNvPr id="221" name="楕円 220"/>
        <xdr:cNvSpPr/>
      </xdr:nvSpPr>
      <xdr:spPr>
        <a:xfrm>
          <a:off x="2286000" y="140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139090</xdr:rowOff>
    </xdr:from>
    <xdr:ext cx="762000" cy="259045"/>
    <xdr:sp macro="" textlink="">
      <xdr:nvSpPr>
        <xdr:cNvPr id="222" name="テキスト ボックス 221"/>
        <xdr:cNvSpPr txBox="1"/>
      </xdr:nvSpPr>
      <xdr:spPr>
        <a:xfrm>
          <a:off x="1955800" y="1385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153274</xdr:rowOff>
    </xdr:from>
    <xdr:to>
      <xdr:col>7</xdr:col>
      <xdr:colOff>31750</xdr:colOff>
      <xdr:row>82</xdr:row>
      <xdr:rowOff>83424</xdr:rowOff>
    </xdr:to>
    <xdr:sp macro="" textlink="">
      <xdr:nvSpPr>
        <xdr:cNvPr id="223" name="楕円 222"/>
        <xdr:cNvSpPr/>
      </xdr:nvSpPr>
      <xdr:spPr>
        <a:xfrm>
          <a:off x="1397000" y="140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93601</xdr:rowOff>
    </xdr:from>
    <xdr:ext cx="762000" cy="259045"/>
    <xdr:sp macro="" textlink="">
      <xdr:nvSpPr>
        <xdr:cNvPr id="224" name="テキスト ボックス 223"/>
        <xdr:cNvSpPr txBox="1"/>
      </xdr:nvSpPr>
      <xdr:spPr>
        <a:xfrm>
          <a:off x="1066800" y="1380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全国平均値に比べ低い水準を維持しており、今後も給与の人事評価を利用した給料の適正化に努めるとともに、各種手当の見直しを行い引き続き縮減に努めていく。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「ラスパイレス指数」は地方公務員給与実態調査に基づくものであるが、当該資料作成時点において、調査結果が未公表のため、前年度の数値を使用している。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138430</xdr:rowOff>
    </xdr:from>
    <xdr:to>
      <xdr:col>81</xdr:col>
      <xdr:colOff>44450</xdr:colOff>
      <xdr:row>81</xdr:row>
      <xdr:rowOff>138430</xdr:rowOff>
    </xdr:to>
    <xdr:cxnSp macro="">
      <xdr:nvCxnSpPr>
        <xdr:cNvPr id="258" name="直線コネクタ 257"/>
        <xdr:cNvCxnSpPr/>
      </xdr:nvCxnSpPr>
      <xdr:spPr>
        <a:xfrm>
          <a:off x="16179800" y="1402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41911</xdr:rowOff>
    </xdr:from>
    <xdr:to>
      <xdr:col>77</xdr:col>
      <xdr:colOff>44450</xdr:colOff>
      <xdr:row>81</xdr:row>
      <xdr:rowOff>138430</xdr:rowOff>
    </xdr:to>
    <xdr:cxnSp macro="">
      <xdr:nvCxnSpPr>
        <xdr:cNvPr id="261" name="直線コネクタ 260"/>
        <xdr:cNvCxnSpPr/>
      </xdr:nvCxnSpPr>
      <xdr:spPr>
        <a:xfrm>
          <a:off x="15290800" y="139293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116839</xdr:rowOff>
    </xdr:from>
    <xdr:to>
      <xdr:col>72</xdr:col>
      <xdr:colOff>203200</xdr:colOff>
      <xdr:row>81</xdr:row>
      <xdr:rowOff>41911</xdr:rowOff>
    </xdr:to>
    <xdr:cxnSp macro="">
      <xdr:nvCxnSpPr>
        <xdr:cNvPr id="264" name="直線コネクタ 263"/>
        <xdr:cNvCxnSpPr/>
      </xdr:nvCxnSpPr>
      <xdr:spPr>
        <a:xfrm>
          <a:off x="14401800" y="138328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116839</xdr:rowOff>
    </xdr:from>
    <xdr:to>
      <xdr:col>68</xdr:col>
      <xdr:colOff>152400</xdr:colOff>
      <xdr:row>80</xdr:row>
      <xdr:rowOff>157057</xdr:rowOff>
    </xdr:to>
    <xdr:cxnSp macro="">
      <xdr:nvCxnSpPr>
        <xdr:cNvPr id="267" name="直線コネクタ 266"/>
        <xdr:cNvCxnSpPr/>
      </xdr:nvCxnSpPr>
      <xdr:spPr>
        <a:xfrm flipV="1">
          <a:off x="13512800" y="138328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87630</xdr:rowOff>
    </xdr:from>
    <xdr:to>
      <xdr:col>81</xdr:col>
      <xdr:colOff>95250</xdr:colOff>
      <xdr:row>82</xdr:row>
      <xdr:rowOff>17780</xdr:rowOff>
    </xdr:to>
    <xdr:sp macro="" textlink="">
      <xdr:nvSpPr>
        <xdr:cNvPr id="277" name="楕円 276"/>
        <xdr:cNvSpPr/>
      </xdr:nvSpPr>
      <xdr:spPr>
        <a:xfrm>
          <a:off x="16967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104157</xdr:rowOff>
    </xdr:from>
    <xdr:ext cx="762000" cy="259045"/>
    <xdr:sp macro="" textlink="">
      <xdr:nvSpPr>
        <xdr:cNvPr id="278" name="給与水準   （国との比較）該当値テキスト"/>
        <xdr:cNvSpPr txBox="1"/>
      </xdr:nvSpPr>
      <xdr:spPr>
        <a:xfrm>
          <a:off x="17106900" y="1382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87630</xdr:rowOff>
    </xdr:from>
    <xdr:to>
      <xdr:col>77</xdr:col>
      <xdr:colOff>95250</xdr:colOff>
      <xdr:row>82</xdr:row>
      <xdr:rowOff>17780</xdr:rowOff>
    </xdr:to>
    <xdr:sp macro="" textlink="">
      <xdr:nvSpPr>
        <xdr:cNvPr id="279" name="楕円 278"/>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27957</xdr:rowOff>
    </xdr:from>
    <xdr:ext cx="736600" cy="259045"/>
    <xdr:sp macro="" textlink="">
      <xdr:nvSpPr>
        <xdr:cNvPr id="280" name="テキスト ボックス 279"/>
        <xdr:cNvSpPr txBox="1"/>
      </xdr:nvSpPr>
      <xdr:spPr>
        <a:xfrm>
          <a:off x="15798800" y="1374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162561</xdr:rowOff>
    </xdr:from>
    <xdr:to>
      <xdr:col>73</xdr:col>
      <xdr:colOff>44450</xdr:colOff>
      <xdr:row>81</xdr:row>
      <xdr:rowOff>92711</xdr:rowOff>
    </xdr:to>
    <xdr:sp macro="" textlink="">
      <xdr:nvSpPr>
        <xdr:cNvPr id="281" name="楕円 280"/>
        <xdr:cNvSpPr/>
      </xdr:nvSpPr>
      <xdr:spPr>
        <a:xfrm>
          <a:off x="15240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102888</xdr:rowOff>
    </xdr:from>
    <xdr:ext cx="762000" cy="259045"/>
    <xdr:sp macro="" textlink="">
      <xdr:nvSpPr>
        <xdr:cNvPr id="282" name="テキスト ボックス 281"/>
        <xdr:cNvSpPr txBox="1"/>
      </xdr:nvSpPr>
      <xdr:spPr>
        <a:xfrm>
          <a:off x="14909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66039</xdr:rowOff>
    </xdr:from>
    <xdr:to>
      <xdr:col>68</xdr:col>
      <xdr:colOff>203200</xdr:colOff>
      <xdr:row>80</xdr:row>
      <xdr:rowOff>167639</xdr:rowOff>
    </xdr:to>
    <xdr:sp macro="" textlink="">
      <xdr:nvSpPr>
        <xdr:cNvPr id="283" name="楕円 282"/>
        <xdr:cNvSpPr/>
      </xdr:nvSpPr>
      <xdr:spPr>
        <a:xfrm>
          <a:off x="14351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6366</xdr:rowOff>
    </xdr:from>
    <xdr:ext cx="762000" cy="259045"/>
    <xdr:sp macro="" textlink="">
      <xdr:nvSpPr>
        <xdr:cNvPr id="284" name="テキスト ボックス 283"/>
        <xdr:cNvSpPr txBox="1"/>
      </xdr:nvSpPr>
      <xdr:spPr>
        <a:xfrm>
          <a:off x="14020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106257</xdr:rowOff>
    </xdr:from>
    <xdr:to>
      <xdr:col>64</xdr:col>
      <xdr:colOff>152400</xdr:colOff>
      <xdr:row>81</xdr:row>
      <xdr:rowOff>36407</xdr:rowOff>
    </xdr:to>
    <xdr:sp macro="" textlink="">
      <xdr:nvSpPr>
        <xdr:cNvPr id="285" name="楕円 284"/>
        <xdr:cNvSpPr/>
      </xdr:nvSpPr>
      <xdr:spPr>
        <a:xfrm>
          <a:off x="13462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46584</xdr:rowOff>
    </xdr:from>
    <xdr:ext cx="762000" cy="259045"/>
    <xdr:sp macro="" textlink="">
      <xdr:nvSpPr>
        <xdr:cNvPr id="286" name="テキスト ボックス 285"/>
        <xdr:cNvSpPr txBox="1"/>
      </xdr:nvSpPr>
      <xdr:spPr>
        <a:xfrm>
          <a:off x="13131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行政改革で定員削減に取り組んでいるものの、人口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人当たりの職員数は類似団体と比較すると未だに多い。人事・組織再編と業務のシステム化や外部委託も含めて勘案し、定数を見直していく。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22733</xdr:rowOff>
    </xdr:from>
    <xdr:to>
      <xdr:col>81</xdr:col>
      <xdr:colOff>44450</xdr:colOff>
      <xdr:row>62</xdr:row>
      <xdr:rowOff>34798</xdr:rowOff>
    </xdr:to>
    <xdr:cxnSp macro="">
      <xdr:nvCxnSpPr>
        <xdr:cNvPr id="317" name="直線コネクタ 316"/>
        <xdr:cNvCxnSpPr/>
      </xdr:nvCxnSpPr>
      <xdr:spPr>
        <a:xfrm>
          <a:off x="16179800" y="1065263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126619</xdr:rowOff>
    </xdr:from>
    <xdr:to>
      <xdr:col>77</xdr:col>
      <xdr:colOff>44450</xdr:colOff>
      <xdr:row>62</xdr:row>
      <xdr:rowOff>22733</xdr:rowOff>
    </xdr:to>
    <xdr:cxnSp macro="">
      <xdr:nvCxnSpPr>
        <xdr:cNvPr id="320" name="直線コネクタ 319"/>
        <xdr:cNvCxnSpPr/>
      </xdr:nvCxnSpPr>
      <xdr:spPr>
        <a:xfrm>
          <a:off x="15290800" y="1058506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110934</xdr:rowOff>
    </xdr:from>
    <xdr:to>
      <xdr:col>72</xdr:col>
      <xdr:colOff>203200</xdr:colOff>
      <xdr:row>61</xdr:row>
      <xdr:rowOff>126619</xdr:rowOff>
    </xdr:to>
    <xdr:cxnSp macro="">
      <xdr:nvCxnSpPr>
        <xdr:cNvPr id="323" name="直線コネクタ 322"/>
        <xdr:cNvCxnSpPr/>
      </xdr:nvCxnSpPr>
      <xdr:spPr>
        <a:xfrm>
          <a:off x="14401800" y="10569384"/>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2953</xdr:rowOff>
    </xdr:from>
    <xdr:to>
      <xdr:col>68</xdr:col>
      <xdr:colOff>152400</xdr:colOff>
      <xdr:row>61</xdr:row>
      <xdr:rowOff>110934</xdr:rowOff>
    </xdr:to>
    <xdr:cxnSp macro="">
      <xdr:nvCxnSpPr>
        <xdr:cNvPr id="326" name="直線コネクタ 325"/>
        <xdr:cNvCxnSpPr/>
      </xdr:nvCxnSpPr>
      <xdr:spPr>
        <a:xfrm>
          <a:off x="13512800" y="10461403"/>
          <a:ext cx="889000" cy="10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155448</xdr:rowOff>
    </xdr:from>
    <xdr:to>
      <xdr:col>81</xdr:col>
      <xdr:colOff>95250</xdr:colOff>
      <xdr:row>62</xdr:row>
      <xdr:rowOff>85598</xdr:rowOff>
    </xdr:to>
    <xdr:sp macro="" textlink="">
      <xdr:nvSpPr>
        <xdr:cNvPr id="336" name="楕円 335"/>
        <xdr:cNvSpPr/>
      </xdr:nvSpPr>
      <xdr:spPr>
        <a:xfrm>
          <a:off x="16967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127525</xdr:rowOff>
    </xdr:from>
    <xdr:ext cx="762000" cy="259045"/>
    <xdr:sp macro="" textlink="">
      <xdr:nvSpPr>
        <xdr:cNvPr id="337" name="定員管理の状況該当値テキスト"/>
        <xdr:cNvSpPr txBox="1"/>
      </xdr:nvSpPr>
      <xdr:spPr>
        <a:xfrm>
          <a:off x="17106900" y="105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143383</xdr:rowOff>
    </xdr:from>
    <xdr:to>
      <xdr:col>77</xdr:col>
      <xdr:colOff>95250</xdr:colOff>
      <xdr:row>62</xdr:row>
      <xdr:rowOff>73533</xdr:rowOff>
    </xdr:to>
    <xdr:sp macro="" textlink="">
      <xdr:nvSpPr>
        <xdr:cNvPr id="338" name="楕円 337"/>
        <xdr:cNvSpPr/>
      </xdr:nvSpPr>
      <xdr:spPr>
        <a:xfrm>
          <a:off x="16129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58310</xdr:rowOff>
    </xdr:from>
    <xdr:ext cx="736600" cy="259045"/>
    <xdr:sp macro="" textlink="">
      <xdr:nvSpPr>
        <xdr:cNvPr id="339" name="テキスト ボックス 338"/>
        <xdr:cNvSpPr txBox="1"/>
      </xdr:nvSpPr>
      <xdr:spPr>
        <a:xfrm>
          <a:off x="15798800" y="10688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75819</xdr:rowOff>
    </xdr:from>
    <xdr:to>
      <xdr:col>73</xdr:col>
      <xdr:colOff>44450</xdr:colOff>
      <xdr:row>62</xdr:row>
      <xdr:rowOff>5969</xdr:rowOff>
    </xdr:to>
    <xdr:sp macro="" textlink="">
      <xdr:nvSpPr>
        <xdr:cNvPr id="340" name="楕円 339"/>
        <xdr:cNvSpPr/>
      </xdr:nvSpPr>
      <xdr:spPr>
        <a:xfrm>
          <a:off x="15240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41" name="テキスト ボックス 340"/>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60134</xdr:rowOff>
    </xdr:from>
    <xdr:to>
      <xdr:col>68</xdr:col>
      <xdr:colOff>203200</xdr:colOff>
      <xdr:row>61</xdr:row>
      <xdr:rowOff>161734</xdr:rowOff>
    </xdr:to>
    <xdr:sp macro="" textlink="">
      <xdr:nvSpPr>
        <xdr:cNvPr id="342" name="楕円 341"/>
        <xdr:cNvSpPr/>
      </xdr:nvSpPr>
      <xdr:spPr>
        <a:xfrm>
          <a:off x="14351000" y="105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146511</xdr:rowOff>
    </xdr:from>
    <xdr:ext cx="762000" cy="259045"/>
    <xdr:sp macro="" textlink="">
      <xdr:nvSpPr>
        <xdr:cNvPr id="343" name="テキスト ボックス 342"/>
        <xdr:cNvSpPr txBox="1"/>
      </xdr:nvSpPr>
      <xdr:spPr>
        <a:xfrm>
          <a:off x="14020800" y="1060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123603</xdr:rowOff>
    </xdr:from>
    <xdr:to>
      <xdr:col>64</xdr:col>
      <xdr:colOff>152400</xdr:colOff>
      <xdr:row>61</xdr:row>
      <xdr:rowOff>53753</xdr:rowOff>
    </xdr:to>
    <xdr:sp macro="" textlink="">
      <xdr:nvSpPr>
        <xdr:cNvPr id="344" name="楕円 343"/>
        <xdr:cNvSpPr/>
      </xdr:nvSpPr>
      <xdr:spPr>
        <a:xfrm>
          <a:off x="13462000" y="104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63930</xdr:rowOff>
    </xdr:from>
    <xdr:ext cx="762000" cy="259045"/>
    <xdr:sp macro="" textlink="">
      <xdr:nvSpPr>
        <xdr:cNvPr id="345" name="テキスト ボックス 344"/>
        <xdr:cNvSpPr txBox="1"/>
      </xdr:nvSpPr>
      <xdr:spPr>
        <a:xfrm>
          <a:off x="13131800" y="1017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善されたが依然として類似団体平均を上回っている。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可能な限り地方債の新規発行を抑制するとともに，発行に当たっては交付税措置のある有利なものに限定するなど，健全な財政運営に努める。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88138</xdr:rowOff>
    </xdr:to>
    <xdr:cxnSp macro="">
      <xdr:nvCxnSpPr>
        <xdr:cNvPr id="376" name="直線コネクタ 375"/>
        <xdr:cNvCxnSpPr/>
      </xdr:nvCxnSpPr>
      <xdr:spPr>
        <a:xfrm>
          <a:off x="16179800" y="728421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42</xdr:row>
      <xdr:rowOff>107442</xdr:rowOff>
    </xdr:to>
    <xdr:cxnSp macro="">
      <xdr:nvCxnSpPr>
        <xdr:cNvPr id="379" name="直線コネクタ 378"/>
        <xdr:cNvCxnSpPr/>
      </xdr:nvCxnSpPr>
      <xdr:spPr>
        <a:xfrm flipV="1">
          <a:off x="15290800" y="72842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107442</xdr:rowOff>
    </xdr:from>
    <xdr:to>
      <xdr:col>72</xdr:col>
      <xdr:colOff>203200</xdr:colOff>
      <xdr:row>42</xdr:row>
      <xdr:rowOff>155702</xdr:rowOff>
    </xdr:to>
    <xdr:cxnSp macro="">
      <xdr:nvCxnSpPr>
        <xdr:cNvPr id="382" name="直線コネクタ 381"/>
        <xdr:cNvCxnSpPr/>
      </xdr:nvCxnSpPr>
      <xdr:spPr>
        <a:xfrm flipV="1">
          <a:off x="14401800" y="73083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155702</xdr:rowOff>
    </xdr:from>
    <xdr:to>
      <xdr:col>68</xdr:col>
      <xdr:colOff>152400</xdr:colOff>
      <xdr:row>43</xdr:row>
      <xdr:rowOff>18034</xdr:rowOff>
    </xdr:to>
    <xdr:cxnSp macro="">
      <xdr:nvCxnSpPr>
        <xdr:cNvPr id="385" name="直線コネクタ 384"/>
        <xdr:cNvCxnSpPr/>
      </xdr:nvCxnSpPr>
      <xdr:spPr>
        <a:xfrm flipV="1">
          <a:off x="13512800" y="73566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395" name="楕円 394"/>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396" name="公債費負担の状況該当値テキスト"/>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7" name="楕円 396"/>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398" name="テキスト ボックス 397"/>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56642</xdr:rowOff>
    </xdr:from>
    <xdr:to>
      <xdr:col>73</xdr:col>
      <xdr:colOff>44450</xdr:colOff>
      <xdr:row>42</xdr:row>
      <xdr:rowOff>158242</xdr:rowOff>
    </xdr:to>
    <xdr:sp macro="" textlink="">
      <xdr:nvSpPr>
        <xdr:cNvPr id="399" name="楕円 398"/>
        <xdr:cNvSpPr/>
      </xdr:nvSpPr>
      <xdr:spPr>
        <a:xfrm>
          <a:off x="15240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143019</xdr:rowOff>
    </xdr:from>
    <xdr:ext cx="762000" cy="259045"/>
    <xdr:sp macro="" textlink="">
      <xdr:nvSpPr>
        <xdr:cNvPr id="400" name="テキスト ボックス 399"/>
        <xdr:cNvSpPr txBox="1"/>
      </xdr:nvSpPr>
      <xdr:spPr>
        <a:xfrm>
          <a:off x="14909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104902</xdr:rowOff>
    </xdr:from>
    <xdr:to>
      <xdr:col>68</xdr:col>
      <xdr:colOff>203200</xdr:colOff>
      <xdr:row>43</xdr:row>
      <xdr:rowOff>35052</xdr:rowOff>
    </xdr:to>
    <xdr:sp macro="" textlink="">
      <xdr:nvSpPr>
        <xdr:cNvPr id="401" name="楕円 400"/>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19829</xdr:rowOff>
    </xdr:from>
    <xdr:ext cx="762000" cy="259045"/>
    <xdr:sp macro="" textlink="">
      <xdr:nvSpPr>
        <xdr:cNvPr id="402" name="テキスト ボックス 401"/>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138684</xdr:rowOff>
    </xdr:from>
    <xdr:to>
      <xdr:col>64</xdr:col>
      <xdr:colOff>152400</xdr:colOff>
      <xdr:row>43</xdr:row>
      <xdr:rowOff>68834</xdr:rowOff>
    </xdr:to>
    <xdr:sp macro="" textlink="">
      <xdr:nvSpPr>
        <xdr:cNvPr id="403" name="楕円 402"/>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53611</xdr:rowOff>
    </xdr:from>
    <xdr:ext cx="762000" cy="259045"/>
    <xdr:sp macro="" textlink="">
      <xdr:nvSpPr>
        <xdr:cNvPr id="404" name="テキスト ボックス 403"/>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改善された。主な要因として財政調整基金の増額と組合負担等見込額の減額である。依然類似団体平均より高い水準にあるので、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可能な限り地方債の新規発行を抑制するとともに，発行に当たっては交付税措置のある有利なものに限定するなど，健全な財政運営に努める。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149352</xdr:rowOff>
    </xdr:from>
    <xdr:to>
      <xdr:col>81</xdr:col>
      <xdr:colOff>44450</xdr:colOff>
      <xdr:row>18</xdr:row>
      <xdr:rowOff>100161</xdr:rowOff>
    </xdr:to>
    <xdr:cxnSp macro="">
      <xdr:nvCxnSpPr>
        <xdr:cNvPr id="438" name="直線コネクタ 437"/>
        <xdr:cNvCxnSpPr/>
      </xdr:nvCxnSpPr>
      <xdr:spPr>
        <a:xfrm flipV="1">
          <a:off x="16179800" y="3064002"/>
          <a:ext cx="8382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100161</xdr:rowOff>
    </xdr:from>
    <xdr:to>
      <xdr:col>77</xdr:col>
      <xdr:colOff>44450</xdr:colOff>
      <xdr:row>19</xdr:row>
      <xdr:rowOff>105664</xdr:rowOff>
    </xdr:to>
    <xdr:cxnSp macro="">
      <xdr:nvCxnSpPr>
        <xdr:cNvPr id="441" name="直線コネクタ 440"/>
        <xdr:cNvCxnSpPr/>
      </xdr:nvCxnSpPr>
      <xdr:spPr>
        <a:xfrm flipV="1">
          <a:off x="15290800" y="3186261"/>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105664</xdr:rowOff>
    </xdr:from>
    <xdr:to>
      <xdr:col>72</xdr:col>
      <xdr:colOff>203200</xdr:colOff>
      <xdr:row>19</xdr:row>
      <xdr:rowOff>149098</xdr:rowOff>
    </xdr:to>
    <xdr:cxnSp macro="">
      <xdr:nvCxnSpPr>
        <xdr:cNvPr id="444" name="直線コネクタ 443"/>
        <xdr:cNvCxnSpPr/>
      </xdr:nvCxnSpPr>
      <xdr:spPr>
        <a:xfrm flipV="1">
          <a:off x="14401800" y="33632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149098</xdr:rowOff>
    </xdr:from>
    <xdr:to>
      <xdr:col>68</xdr:col>
      <xdr:colOff>152400</xdr:colOff>
      <xdr:row>20</xdr:row>
      <xdr:rowOff>57277</xdr:rowOff>
    </xdr:to>
    <xdr:cxnSp macro="">
      <xdr:nvCxnSpPr>
        <xdr:cNvPr id="447" name="直線コネクタ 446"/>
        <xdr:cNvCxnSpPr/>
      </xdr:nvCxnSpPr>
      <xdr:spPr>
        <a:xfrm flipV="1">
          <a:off x="13512800" y="340664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98552</xdr:rowOff>
    </xdr:from>
    <xdr:to>
      <xdr:col>81</xdr:col>
      <xdr:colOff>95250</xdr:colOff>
      <xdr:row>18</xdr:row>
      <xdr:rowOff>28702</xdr:rowOff>
    </xdr:to>
    <xdr:sp macro="" textlink="">
      <xdr:nvSpPr>
        <xdr:cNvPr id="457" name="楕円 456"/>
        <xdr:cNvSpPr/>
      </xdr:nvSpPr>
      <xdr:spPr>
        <a:xfrm>
          <a:off x="169672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70629</xdr:rowOff>
    </xdr:from>
    <xdr:ext cx="762000" cy="259045"/>
    <xdr:sp macro="" textlink="">
      <xdr:nvSpPr>
        <xdr:cNvPr id="458" name="将来負担の状況該当値テキスト"/>
        <xdr:cNvSpPr txBox="1"/>
      </xdr:nvSpPr>
      <xdr:spPr>
        <a:xfrm>
          <a:off x="17106900" y="298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49361</xdr:rowOff>
    </xdr:from>
    <xdr:to>
      <xdr:col>77</xdr:col>
      <xdr:colOff>95250</xdr:colOff>
      <xdr:row>18</xdr:row>
      <xdr:rowOff>150961</xdr:rowOff>
    </xdr:to>
    <xdr:sp macro="" textlink="">
      <xdr:nvSpPr>
        <xdr:cNvPr id="459" name="楕円 458"/>
        <xdr:cNvSpPr/>
      </xdr:nvSpPr>
      <xdr:spPr>
        <a:xfrm>
          <a:off x="16129000" y="31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135738</xdr:rowOff>
    </xdr:from>
    <xdr:ext cx="736600" cy="259045"/>
    <xdr:sp macro="" textlink="">
      <xdr:nvSpPr>
        <xdr:cNvPr id="460" name="テキスト ボックス 459"/>
        <xdr:cNvSpPr txBox="1"/>
      </xdr:nvSpPr>
      <xdr:spPr>
        <a:xfrm>
          <a:off x="15798800" y="322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54864</xdr:rowOff>
    </xdr:from>
    <xdr:to>
      <xdr:col>73</xdr:col>
      <xdr:colOff>44450</xdr:colOff>
      <xdr:row>19</xdr:row>
      <xdr:rowOff>156464</xdr:rowOff>
    </xdr:to>
    <xdr:sp macro="" textlink="">
      <xdr:nvSpPr>
        <xdr:cNvPr id="461" name="楕円 460"/>
        <xdr:cNvSpPr/>
      </xdr:nvSpPr>
      <xdr:spPr>
        <a:xfrm>
          <a:off x="15240000" y="33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141241</xdr:rowOff>
    </xdr:from>
    <xdr:ext cx="762000" cy="259045"/>
    <xdr:sp macro="" textlink="">
      <xdr:nvSpPr>
        <xdr:cNvPr id="462" name="テキスト ボックス 461"/>
        <xdr:cNvSpPr txBox="1"/>
      </xdr:nvSpPr>
      <xdr:spPr>
        <a:xfrm>
          <a:off x="14909800" y="339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98298</xdr:rowOff>
    </xdr:from>
    <xdr:to>
      <xdr:col>68</xdr:col>
      <xdr:colOff>203200</xdr:colOff>
      <xdr:row>20</xdr:row>
      <xdr:rowOff>28448</xdr:rowOff>
    </xdr:to>
    <xdr:sp macro="" textlink="">
      <xdr:nvSpPr>
        <xdr:cNvPr id="463" name="楕円 462"/>
        <xdr:cNvSpPr/>
      </xdr:nvSpPr>
      <xdr:spPr>
        <a:xfrm>
          <a:off x="143510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13225</xdr:rowOff>
    </xdr:from>
    <xdr:ext cx="762000" cy="259045"/>
    <xdr:sp macro="" textlink="">
      <xdr:nvSpPr>
        <xdr:cNvPr id="464" name="テキスト ボックス 463"/>
        <xdr:cNvSpPr txBox="1"/>
      </xdr:nvSpPr>
      <xdr:spPr>
        <a:xfrm>
          <a:off x="14020800" y="344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6477</xdr:rowOff>
    </xdr:from>
    <xdr:to>
      <xdr:col>64</xdr:col>
      <xdr:colOff>152400</xdr:colOff>
      <xdr:row>20</xdr:row>
      <xdr:rowOff>108077</xdr:rowOff>
    </xdr:to>
    <xdr:sp macro="" textlink="">
      <xdr:nvSpPr>
        <xdr:cNvPr id="465" name="楕円 464"/>
        <xdr:cNvSpPr/>
      </xdr:nvSpPr>
      <xdr:spPr>
        <a:xfrm>
          <a:off x="13462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92854</xdr:rowOff>
    </xdr:from>
    <xdr:ext cx="762000" cy="259045"/>
    <xdr:sp macro="" textlink="">
      <xdr:nvSpPr>
        <xdr:cNvPr id="466" name="テキスト ボックス 465"/>
        <xdr:cNvSpPr txBox="1"/>
      </xdr:nvSpPr>
      <xdr:spPr>
        <a:xfrm>
          <a:off x="13131800" y="3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6,838
6,816
62.71
6,048,551
5,889,047
144,765
3,673,126
7,818,044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類似団体平均との比較は、高い水準が続いている。組織再編や指定管理者制度システムの導入などにより、職員数の見直しを行うなど行政改革への取組を通じて人件費の削減に努める。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37</xdr:row>
      <xdr:rowOff>147574</xdr:rowOff>
    </xdr:to>
    <xdr:cxnSp macro="">
      <xdr:nvCxnSpPr>
        <xdr:cNvPr id="64" name="直線コネクタ 63"/>
        <xdr:cNvCxnSpPr/>
      </xdr:nvCxnSpPr>
      <xdr:spPr>
        <a:xfrm>
          <a:off x="3987800" y="64546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115570</xdr:rowOff>
    </xdr:to>
    <xdr:cxnSp macro="">
      <xdr:nvCxnSpPr>
        <xdr:cNvPr id="67" name="直線コネクタ 66"/>
        <xdr:cNvCxnSpPr/>
      </xdr:nvCxnSpPr>
      <xdr:spPr>
        <a:xfrm flipV="1">
          <a:off x="3098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40132</xdr:rowOff>
    </xdr:to>
    <xdr:cxnSp macro="">
      <xdr:nvCxnSpPr>
        <xdr:cNvPr id="70" name="直線コネクタ 69"/>
        <xdr:cNvCxnSpPr/>
      </xdr:nvCxnSpPr>
      <xdr:spPr>
        <a:xfrm flipV="1">
          <a:off x="2209800" y="6459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40132</xdr:rowOff>
    </xdr:to>
    <xdr:cxnSp macro="">
      <xdr:nvCxnSpPr>
        <xdr:cNvPr id="73" name="直線コネクタ 72"/>
        <xdr:cNvCxnSpPr/>
      </xdr:nvCxnSpPr>
      <xdr:spPr>
        <a:xfrm>
          <a:off x="1320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経常一般財源に占める物件費の割合としては、類似団体平均（１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％）よりも低い比率となっている。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今後も引き続き、コスト意識を高め、更なる節減に努める。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163576</xdr:rowOff>
    </xdr:from>
    <xdr:to>
      <xdr:col>82</xdr:col>
      <xdr:colOff>107950</xdr:colOff>
      <xdr:row>13</xdr:row>
      <xdr:rowOff>24130</xdr:rowOff>
    </xdr:to>
    <xdr:cxnSp macro="">
      <xdr:nvCxnSpPr>
        <xdr:cNvPr id="123" name="直線コネクタ 122"/>
        <xdr:cNvCxnSpPr/>
      </xdr:nvCxnSpPr>
      <xdr:spPr>
        <a:xfrm flipV="1">
          <a:off x="15671800" y="22209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131572</xdr:rowOff>
    </xdr:from>
    <xdr:to>
      <xdr:col>78</xdr:col>
      <xdr:colOff>69850</xdr:colOff>
      <xdr:row>13</xdr:row>
      <xdr:rowOff>24130</xdr:rowOff>
    </xdr:to>
    <xdr:cxnSp macro="">
      <xdr:nvCxnSpPr>
        <xdr:cNvPr id="126" name="直線コネクタ 125"/>
        <xdr:cNvCxnSpPr/>
      </xdr:nvCxnSpPr>
      <xdr:spPr>
        <a:xfrm>
          <a:off x="14782800" y="21889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131572</xdr:rowOff>
    </xdr:from>
    <xdr:to>
      <xdr:col>73</xdr:col>
      <xdr:colOff>180975</xdr:colOff>
      <xdr:row>13</xdr:row>
      <xdr:rowOff>60706</xdr:rowOff>
    </xdr:to>
    <xdr:cxnSp macro="">
      <xdr:nvCxnSpPr>
        <xdr:cNvPr id="129" name="直線コネクタ 128"/>
        <xdr:cNvCxnSpPr/>
      </xdr:nvCxnSpPr>
      <xdr:spPr>
        <a:xfrm flipV="1">
          <a:off x="13893800" y="21889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28702</xdr:rowOff>
    </xdr:from>
    <xdr:to>
      <xdr:col>69</xdr:col>
      <xdr:colOff>92075</xdr:colOff>
      <xdr:row>13</xdr:row>
      <xdr:rowOff>60706</xdr:rowOff>
    </xdr:to>
    <xdr:cxnSp macro="">
      <xdr:nvCxnSpPr>
        <xdr:cNvPr id="132" name="直線コネクタ 131"/>
        <xdr:cNvCxnSpPr/>
      </xdr:nvCxnSpPr>
      <xdr:spPr>
        <a:xfrm>
          <a:off x="13004800" y="2257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112776</xdr:rowOff>
    </xdr:from>
    <xdr:to>
      <xdr:col>82</xdr:col>
      <xdr:colOff>158750</xdr:colOff>
      <xdr:row>13</xdr:row>
      <xdr:rowOff>42926</xdr:rowOff>
    </xdr:to>
    <xdr:sp macro="" textlink="">
      <xdr:nvSpPr>
        <xdr:cNvPr id="142" name="楕円 141"/>
        <xdr:cNvSpPr/>
      </xdr:nvSpPr>
      <xdr:spPr>
        <a:xfrm>
          <a:off x="16459200" y="21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21353</xdr:rowOff>
    </xdr:from>
    <xdr:ext cx="762000" cy="259045"/>
    <xdr:sp macro="" textlink="">
      <xdr:nvSpPr>
        <xdr:cNvPr id="143" name="物件費該当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144780</xdr:rowOff>
    </xdr:from>
    <xdr:to>
      <xdr:col>78</xdr:col>
      <xdr:colOff>120650</xdr:colOff>
      <xdr:row>13</xdr:row>
      <xdr:rowOff>74930</xdr:rowOff>
    </xdr:to>
    <xdr:sp macro="" textlink="">
      <xdr:nvSpPr>
        <xdr:cNvPr id="144" name="楕円 143"/>
        <xdr:cNvSpPr/>
      </xdr:nvSpPr>
      <xdr:spPr>
        <a:xfrm>
          <a:off x="15621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85107</xdr:rowOff>
    </xdr:from>
    <xdr:ext cx="736600" cy="259045"/>
    <xdr:sp macro="" textlink="">
      <xdr:nvSpPr>
        <xdr:cNvPr id="145" name="テキスト ボックス 144"/>
        <xdr:cNvSpPr txBox="1"/>
      </xdr:nvSpPr>
      <xdr:spPr>
        <a:xfrm>
          <a:off x="15290800" y="197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80772</xdr:rowOff>
    </xdr:from>
    <xdr:to>
      <xdr:col>74</xdr:col>
      <xdr:colOff>31750</xdr:colOff>
      <xdr:row>13</xdr:row>
      <xdr:rowOff>10922</xdr:rowOff>
    </xdr:to>
    <xdr:sp macro="" textlink="">
      <xdr:nvSpPr>
        <xdr:cNvPr id="146" name="楕円 145"/>
        <xdr:cNvSpPr/>
      </xdr:nvSpPr>
      <xdr:spPr>
        <a:xfrm>
          <a:off x="14732000" y="21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21099</xdr:rowOff>
    </xdr:from>
    <xdr:ext cx="762000" cy="259045"/>
    <xdr:sp macro="" textlink="">
      <xdr:nvSpPr>
        <xdr:cNvPr id="147" name="テキスト ボックス 146"/>
        <xdr:cNvSpPr txBox="1"/>
      </xdr:nvSpPr>
      <xdr:spPr>
        <a:xfrm>
          <a:off x="14401800" y="19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9906</xdr:rowOff>
    </xdr:from>
    <xdr:to>
      <xdr:col>69</xdr:col>
      <xdr:colOff>142875</xdr:colOff>
      <xdr:row>13</xdr:row>
      <xdr:rowOff>111506</xdr:rowOff>
    </xdr:to>
    <xdr:sp macro="" textlink="">
      <xdr:nvSpPr>
        <xdr:cNvPr id="148" name="楕円 147"/>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121683</xdr:rowOff>
    </xdr:from>
    <xdr:ext cx="762000" cy="259045"/>
    <xdr:sp macro="" textlink="">
      <xdr:nvSpPr>
        <xdr:cNvPr id="149" name="テキスト ボックス 148"/>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149352</xdr:rowOff>
    </xdr:from>
    <xdr:to>
      <xdr:col>65</xdr:col>
      <xdr:colOff>53975</xdr:colOff>
      <xdr:row>13</xdr:row>
      <xdr:rowOff>79502</xdr:rowOff>
    </xdr:to>
    <xdr:sp macro="" textlink="">
      <xdr:nvSpPr>
        <xdr:cNvPr id="150" name="楕円 149"/>
        <xdr:cNvSpPr/>
      </xdr:nvSpPr>
      <xdr:spPr>
        <a:xfrm>
          <a:off x="12954000" y="22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89679</xdr:rowOff>
    </xdr:from>
    <xdr:ext cx="762000" cy="259045"/>
    <xdr:sp macro="" textlink="">
      <xdr:nvSpPr>
        <xdr:cNvPr id="151" name="テキスト ボックス 150"/>
        <xdr:cNvSpPr txBox="1"/>
      </xdr:nvSpPr>
      <xdr:spPr>
        <a:xfrm>
          <a:off x="12623800" y="197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上回り、かつ上昇傾向にある要因として、社会福祉費、児童福祉費及び障害福祉の額が急激に膨らんでいることなどが挙げられる。各種手当への独自加算等の見直しを進めていくことで、財政を圧迫する上昇傾向に歯止めをかけるよう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31750</xdr:rowOff>
    </xdr:to>
    <xdr:cxnSp macro="">
      <xdr:nvCxnSpPr>
        <xdr:cNvPr id="184" name="直線コネクタ 183"/>
        <xdr:cNvCxnSpPr/>
      </xdr:nvCxnSpPr>
      <xdr:spPr>
        <a:xfrm>
          <a:off x="3987800" y="10090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146050</xdr:rowOff>
    </xdr:to>
    <xdr:cxnSp macro="">
      <xdr:nvCxnSpPr>
        <xdr:cNvPr id="187" name="直線コネクタ 186"/>
        <xdr:cNvCxnSpPr/>
      </xdr:nvCxnSpPr>
      <xdr:spPr>
        <a:xfrm>
          <a:off x="3098800" y="9994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58</xdr:row>
      <xdr:rowOff>50800</xdr:rowOff>
    </xdr:to>
    <xdr:cxnSp macro="">
      <xdr:nvCxnSpPr>
        <xdr:cNvPr id="190" name="直線コネクタ 189"/>
        <xdr:cNvCxnSpPr/>
      </xdr:nvCxnSpPr>
      <xdr:spPr>
        <a:xfrm>
          <a:off x="2209800" y="9861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146050</xdr:rowOff>
    </xdr:to>
    <xdr:cxnSp macro="">
      <xdr:nvCxnSpPr>
        <xdr:cNvPr id="193" name="直線コネクタ 192"/>
        <xdr:cNvCxnSpPr/>
      </xdr:nvCxnSpPr>
      <xdr:spPr>
        <a:xfrm flipV="1">
          <a:off x="1320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05" name="楕円 204"/>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06" name="テキスト ボックス 205"/>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7" name="楕円 206"/>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8" name="テキスト ボックス 207"/>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9" name="楕円 208"/>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0" name="テキスト ボックス 209"/>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1" name="楕円 210"/>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2" name="テキスト ボックス 211"/>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低いが国民健康保険特別会計には、毎年多額の繰出金を行っている状態である。今後、国民健康保険税の見直しによる健全化を図るとともに、公営企業特別会計においても独立採算の原点に立ち返り、料金等の改訂による健全化を図るなど、税収を主な財源とする一般会計の負担を減らす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53848</xdr:rowOff>
    </xdr:to>
    <xdr:cxnSp macro="">
      <xdr:nvCxnSpPr>
        <xdr:cNvPr id="242" name="直線コネクタ 241"/>
        <xdr:cNvCxnSpPr/>
      </xdr:nvCxnSpPr>
      <xdr:spPr>
        <a:xfrm>
          <a:off x="15671800" y="9613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76708</xdr:rowOff>
    </xdr:to>
    <xdr:cxnSp macro="">
      <xdr:nvCxnSpPr>
        <xdr:cNvPr id="245" name="直線コネクタ 244"/>
        <xdr:cNvCxnSpPr/>
      </xdr:nvCxnSpPr>
      <xdr:spPr>
        <a:xfrm flipV="1">
          <a:off x="14782800" y="9613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76708</xdr:rowOff>
    </xdr:to>
    <xdr:cxnSp macro="">
      <xdr:nvCxnSpPr>
        <xdr:cNvPr id="248" name="直線コネクタ 247"/>
        <xdr:cNvCxnSpPr/>
      </xdr:nvCxnSpPr>
      <xdr:spPr>
        <a:xfrm>
          <a:off x="13893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58420</xdr:rowOff>
    </xdr:to>
    <xdr:cxnSp macro="">
      <xdr:nvCxnSpPr>
        <xdr:cNvPr id="251" name="直線コネクタ 250"/>
        <xdr:cNvCxnSpPr/>
      </xdr:nvCxnSpPr>
      <xdr:spPr>
        <a:xfrm>
          <a:off x="13004800" y="9650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61" name="楕円 260"/>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2" name="その他該当値テキスト"/>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3" name="楕円 262"/>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4" name="テキスト ボックス 26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65" name="楕円 264"/>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137685</xdr:rowOff>
    </xdr:from>
    <xdr:ext cx="762000" cy="259045"/>
    <xdr:sp macro="" textlink="">
      <xdr:nvSpPr>
        <xdr:cNvPr id="266" name="テキスト ボックス 265"/>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9" name="楕円 268"/>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70" name="テキスト ボックス 269"/>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を下回っている。これは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、徹底した職員の意識改革の効果があらわれたものと考えられる。今後ともこの水準を維持し、経費の削減に努める。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117856</xdr:rowOff>
    </xdr:to>
    <xdr:cxnSp macro="">
      <xdr:nvCxnSpPr>
        <xdr:cNvPr id="300" name="直線コネクタ 299"/>
        <xdr:cNvCxnSpPr/>
      </xdr:nvCxnSpPr>
      <xdr:spPr>
        <a:xfrm>
          <a:off x="15671800" y="6290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117856</xdr:rowOff>
    </xdr:to>
    <xdr:cxnSp macro="">
      <xdr:nvCxnSpPr>
        <xdr:cNvPr id="303" name="直線コネクタ 302"/>
        <xdr:cNvCxnSpPr/>
      </xdr:nvCxnSpPr>
      <xdr:spPr>
        <a:xfrm>
          <a:off x="14782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33274</xdr:rowOff>
    </xdr:to>
    <xdr:cxnSp macro="">
      <xdr:nvCxnSpPr>
        <xdr:cNvPr id="306" name="直線コネクタ 305"/>
        <xdr:cNvCxnSpPr/>
      </xdr:nvCxnSpPr>
      <xdr:spPr>
        <a:xfrm flipV="1">
          <a:off x="13893800" y="6285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33274</xdr:rowOff>
    </xdr:to>
    <xdr:cxnSp macro="">
      <xdr:nvCxnSpPr>
        <xdr:cNvPr id="309" name="直線コネクタ 308"/>
        <xdr:cNvCxnSpPr/>
      </xdr:nvCxnSpPr>
      <xdr:spPr>
        <a:xfrm>
          <a:off x="13004800" y="62809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9" name="楕円 318"/>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0"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1" name="楕円 320"/>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2" name="テキスト ボックス 321"/>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3" name="楕円 322"/>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4" name="テキスト ボックス 323"/>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5" name="楕円 324"/>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6" name="テキスト ボックス 325"/>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7" name="楕円 326"/>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8" name="テキスト ボックス 327"/>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類似団体平均を上回っている要因としては、単独事業実施に伴う元金償還が始まったことにより上昇してきている。今後の普通建設事業の峻別・重点化などによる抑制により地方債残高の削減を図る。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97282</xdr:rowOff>
    </xdr:from>
    <xdr:to>
      <xdr:col>24</xdr:col>
      <xdr:colOff>25400</xdr:colOff>
      <xdr:row>79</xdr:row>
      <xdr:rowOff>115570</xdr:rowOff>
    </xdr:to>
    <xdr:cxnSp macro="">
      <xdr:nvCxnSpPr>
        <xdr:cNvPr id="358" name="直線コネクタ 357"/>
        <xdr:cNvCxnSpPr/>
      </xdr:nvCxnSpPr>
      <xdr:spPr>
        <a:xfrm>
          <a:off x="3987800" y="136418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97282</xdr:rowOff>
    </xdr:to>
    <xdr:cxnSp macro="">
      <xdr:nvCxnSpPr>
        <xdr:cNvPr id="361" name="直線コネクタ 360"/>
        <xdr:cNvCxnSpPr/>
      </xdr:nvCxnSpPr>
      <xdr:spPr>
        <a:xfrm>
          <a:off x="3098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129287</xdr:rowOff>
    </xdr:to>
    <xdr:cxnSp macro="">
      <xdr:nvCxnSpPr>
        <xdr:cNvPr id="364" name="直線コネクタ 363"/>
        <xdr:cNvCxnSpPr/>
      </xdr:nvCxnSpPr>
      <xdr:spPr>
        <a:xfrm flipV="1">
          <a:off x="2209800" y="136372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106426</xdr:rowOff>
    </xdr:from>
    <xdr:to>
      <xdr:col>11</xdr:col>
      <xdr:colOff>9525</xdr:colOff>
      <xdr:row>79</xdr:row>
      <xdr:rowOff>129287</xdr:rowOff>
    </xdr:to>
    <xdr:cxnSp macro="">
      <xdr:nvCxnSpPr>
        <xdr:cNvPr id="367" name="直線コネクタ 366"/>
        <xdr:cNvCxnSpPr/>
      </xdr:nvCxnSpPr>
      <xdr:spPr>
        <a:xfrm>
          <a:off x="1320800" y="136509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77" name="楕円 376"/>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78"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46482</xdr:rowOff>
    </xdr:from>
    <xdr:to>
      <xdr:col>20</xdr:col>
      <xdr:colOff>38100</xdr:colOff>
      <xdr:row>79</xdr:row>
      <xdr:rowOff>148082</xdr:rowOff>
    </xdr:to>
    <xdr:sp macro="" textlink="">
      <xdr:nvSpPr>
        <xdr:cNvPr id="379" name="楕円 378"/>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132859</xdr:rowOff>
    </xdr:from>
    <xdr:ext cx="736600" cy="259045"/>
    <xdr:sp macro="" textlink="">
      <xdr:nvSpPr>
        <xdr:cNvPr id="380" name="テキスト ボックス 379"/>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81" name="楕円 380"/>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82" name="テキスト ボックス 381"/>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78487</xdr:rowOff>
    </xdr:from>
    <xdr:to>
      <xdr:col>11</xdr:col>
      <xdr:colOff>60325</xdr:colOff>
      <xdr:row>80</xdr:row>
      <xdr:rowOff>8637</xdr:rowOff>
    </xdr:to>
    <xdr:sp macro="" textlink="">
      <xdr:nvSpPr>
        <xdr:cNvPr id="383" name="楕円 382"/>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164864</xdr:rowOff>
    </xdr:from>
    <xdr:ext cx="762000" cy="259045"/>
    <xdr:sp macro="" textlink="">
      <xdr:nvSpPr>
        <xdr:cNvPr id="384" name="テキスト ボックス 383"/>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55626</xdr:rowOff>
    </xdr:from>
    <xdr:to>
      <xdr:col>6</xdr:col>
      <xdr:colOff>171450</xdr:colOff>
      <xdr:row>79</xdr:row>
      <xdr:rowOff>157226</xdr:rowOff>
    </xdr:to>
    <xdr:sp macro="" textlink="">
      <xdr:nvSpPr>
        <xdr:cNvPr id="385" name="楕円 384"/>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142003</xdr:rowOff>
    </xdr:from>
    <xdr:ext cx="762000" cy="259045"/>
    <xdr:sp macro="" textlink="">
      <xdr:nvSpPr>
        <xdr:cNvPr id="386" name="テキスト ボックス 385"/>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下回っているが、補助費と人件費に係る経常収支比率の影響が大きいので今後も経常的な歳出の削減を図り、経常収支比率の抑制に努める。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112304</xdr:rowOff>
    </xdr:to>
    <xdr:cxnSp macro="">
      <xdr:nvCxnSpPr>
        <xdr:cNvPr id="421" name="直線コネクタ 420"/>
        <xdr:cNvCxnSpPr/>
      </xdr:nvCxnSpPr>
      <xdr:spPr>
        <a:xfrm>
          <a:off x="15671800" y="1292860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53522</xdr:rowOff>
    </xdr:from>
    <xdr:to>
      <xdr:col>78</xdr:col>
      <xdr:colOff>69850</xdr:colOff>
      <xdr:row>75</xdr:row>
      <xdr:rowOff>69850</xdr:rowOff>
    </xdr:to>
    <xdr:cxnSp macro="">
      <xdr:nvCxnSpPr>
        <xdr:cNvPr id="424" name="直線コネクタ 423"/>
        <xdr:cNvCxnSpPr/>
      </xdr:nvCxnSpPr>
      <xdr:spPr>
        <a:xfrm>
          <a:off x="14782800" y="12912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53522</xdr:rowOff>
    </xdr:from>
    <xdr:to>
      <xdr:col>73</xdr:col>
      <xdr:colOff>180975</xdr:colOff>
      <xdr:row>76</xdr:row>
      <xdr:rowOff>51888</xdr:rowOff>
    </xdr:to>
    <xdr:cxnSp macro="">
      <xdr:nvCxnSpPr>
        <xdr:cNvPr id="427" name="直線コネクタ 426"/>
        <xdr:cNvCxnSpPr/>
      </xdr:nvCxnSpPr>
      <xdr:spPr>
        <a:xfrm flipV="1">
          <a:off x="13893800" y="12912272"/>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131899</xdr:rowOff>
    </xdr:from>
    <xdr:to>
      <xdr:col>69</xdr:col>
      <xdr:colOff>92075</xdr:colOff>
      <xdr:row>76</xdr:row>
      <xdr:rowOff>51888</xdr:rowOff>
    </xdr:to>
    <xdr:cxnSp macro="">
      <xdr:nvCxnSpPr>
        <xdr:cNvPr id="430" name="直線コネクタ 429"/>
        <xdr:cNvCxnSpPr/>
      </xdr:nvCxnSpPr>
      <xdr:spPr>
        <a:xfrm>
          <a:off x="13004800" y="1299064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61504</xdr:rowOff>
    </xdr:from>
    <xdr:to>
      <xdr:col>82</xdr:col>
      <xdr:colOff>158750</xdr:colOff>
      <xdr:row>75</xdr:row>
      <xdr:rowOff>163103</xdr:rowOff>
    </xdr:to>
    <xdr:sp macro="" textlink="">
      <xdr:nvSpPr>
        <xdr:cNvPr id="440" name="楕円 439"/>
        <xdr:cNvSpPr/>
      </xdr:nvSpPr>
      <xdr:spPr>
        <a:xfrm>
          <a:off x="164592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78031</xdr:rowOff>
    </xdr:from>
    <xdr:ext cx="762000" cy="259045"/>
    <xdr:sp macro="" textlink="">
      <xdr:nvSpPr>
        <xdr:cNvPr id="441" name="公債費以外該当値テキスト"/>
        <xdr:cNvSpPr txBox="1"/>
      </xdr:nvSpPr>
      <xdr:spPr>
        <a:xfrm>
          <a:off x="16598900" y="127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2" name="楕円 441"/>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3" name="テキスト ボックス 442"/>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2722</xdr:rowOff>
    </xdr:from>
    <xdr:to>
      <xdr:col>74</xdr:col>
      <xdr:colOff>31750</xdr:colOff>
      <xdr:row>75</xdr:row>
      <xdr:rowOff>104322</xdr:rowOff>
    </xdr:to>
    <xdr:sp macro="" textlink="">
      <xdr:nvSpPr>
        <xdr:cNvPr id="444" name="楕円 443"/>
        <xdr:cNvSpPr/>
      </xdr:nvSpPr>
      <xdr:spPr>
        <a:xfrm>
          <a:off x="14732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114499</xdr:rowOff>
    </xdr:from>
    <xdr:ext cx="762000" cy="259045"/>
    <xdr:sp macro="" textlink="">
      <xdr:nvSpPr>
        <xdr:cNvPr id="445" name="テキスト ボックス 444"/>
        <xdr:cNvSpPr txBox="1"/>
      </xdr:nvSpPr>
      <xdr:spPr>
        <a:xfrm>
          <a:off x="14401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xdr:rowOff>
    </xdr:from>
    <xdr:to>
      <xdr:col>69</xdr:col>
      <xdr:colOff>142875</xdr:colOff>
      <xdr:row>76</xdr:row>
      <xdr:rowOff>102688</xdr:rowOff>
    </xdr:to>
    <xdr:sp macro="" textlink="">
      <xdr:nvSpPr>
        <xdr:cNvPr id="446" name="楕円 445"/>
        <xdr:cNvSpPr/>
      </xdr:nvSpPr>
      <xdr:spPr>
        <a:xfrm>
          <a:off x="13843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87465</xdr:rowOff>
    </xdr:from>
    <xdr:ext cx="762000" cy="259045"/>
    <xdr:sp macro="" textlink="">
      <xdr:nvSpPr>
        <xdr:cNvPr id="447" name="テキスト ボックス 446"/>
        <xdr:cNvSpPr txBox="1"/>
      </xdr:nvSpPr>
      <xdr:spPr>
        <a:xfrm>
          <a:off x="13512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48" name="楕円 447"/>
        <xdr:cNvSpPr/>
      </xdr:nvSpPr>
      <xdr:spPr>
        <a:xfrm>
          <a:off x="12954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49" name="テキスト ボックス 448"/>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25012</xdr:rowOff>
    </xdr:from>
    <xdr:to>
      <xdr:col>29</xdr:col>
      <xdr:colOff>127000</xdr:colOff>
      <xdr:row>17</xdr:row>
      <xdr:rowOff>88288</xdr:rowOff>
    </xdr:to>
    <xdr:cxnSp macro="">
      <xdr:nvCxnSpPr>
        <xdr:cNvPr id="46" name="直線コネクタ 45"/>
        <xdr:cNvCxnSpPr/>
      </xdr:nvCxnSpPr>
      <xdr:spPr bwMode="auto">
        <a:xfrm flipV="1">
          <a:off x="5003800" y="2987287"/>
          <a:ext cx="647700" cy="6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70440</xdr:rowOff>
    </xdr:from>
    <xdr:to>
      <xdr:col>26</xdr:col>
      <xdr:colOff>50800</xdr:colOff>
      <xdr:row>17</xdr:row>
      <xdr:rowOff>88288</xdr:rowOff>
    </xdr:to>
    <xdr:cxnSp macro="">
      <xdr:nvCxnSpPr>
        <xdr:cNvPr id="49" name="直線コネクタ 48"/>
        <xdr:cNvCxnSpPr/>
      </xdr:nvCxnSpPr>
      <xdr:spPr bwMode="auto">
        <a:xfrm>
          <a:off x="4305300" y="3032715"/>
          <a:ext cx="698500" cy="1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10702</xdr:rowOff>
    </xdr:from>
    <xdr:to>
      <xdr:col>22</xdr:col>
      <xdr:colOff>114300</xdr:colOff>
      <xdr:row>17</xdr:row>
      <xdr:rowOff>70440</xdr:rowOff>
    </xdr:to>
    <xdr:cxnSp macro="">
      <xdr:nvCxnSpPr>
        <xdr:cNvPr id="52" name="直線コネクタ 51"/>
        <xdr:cNvCxnSpPr/>
      </xdr:nvCxnSpPr>
      <xdr:spPr bwMode="auto">
        <a:xfrm>
          <a:off x="3606800" y="2972977"/>
          <a:ext cx="698500" cy="5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168824</xdr:rowOff>
    </xdr:from>
    <xdr:to>
      <xdr:col>18</xdr:col>
      <xdr:colOff>177800</xdr:colOff>
      <xdr:row>17</xdr:row>
      <xdr:rowOff>10702</xdr:rowOff>
    </xdr:to>
    <xdr:cxnSp macro="">
      <xdr:nvCxnSpPr>
        <xdr:cNvPr id="55" name="直線コネクタ 54"/>
        <xdr:cNvCxnSpPr/>
      </xdr:nvCxnSpPr>
      <xdr:spPr bwMode="auto">
        <a:xfrm>
          <a:off x="2908300" y="2959649"/>
          <a:ext cx="698500" cy="13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145662</xdr:rowOff>
    </xdr:from>
    <xdr:to>
      <xdr:col>29</xdr:col>
      <xdr:colOff>177800</xdr:colOff>
      <xdr:row>17</xdr:row>
      <xdr:rowOff>75812</xdr:rowOff>
    </xdr:to>
    <xdr:sp macro="" textlink="">
      <xdr:nvSpPr>
        <xdr:cNvPr id="65" name="楕円 64"/>
        <xdr:cNvSpPr/>
      </xdr:nvSpPr>
      <xdr:spPr bwMode="auto">
        <a:xfrm>
          <a:off x="5600700" y="293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117739</xdr:rowOff>
    </xdr:from>
    <xdr:ext cx="762000" cy="259045"/>
    <xdr:sp macro="" textlink="">
      <xdr:nvSpPr>
        <xdr:cNvPr id="66" name="人口1人当たり決算額の推移該当値テキスト130"/>
        <xdr:cNvSpPr txBox="1"/>
      </xdr:nvSpPr>
      <xdr:spPr>
        <a:xfrm>
          <a:off x="5740400" y="2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37488</xdr:rowOff>
    </xdr:from>
    <xdr:to>
      <xdr:col>26</xdr:col>
      <xdr:colOff>101600</xdr:colOff>
      <xdr:row>17</xdr:row>
      <xdr:rowOff>139088</xdr:rowOff>
    </xdr:to>
    <xdr:sp macro="" textlink="">
      <xdr:nvSpPr>
        <xdr:cNvPr id="67" name="楕円 66"/>
        <xdr:cNvSpPr/>
      </xdr:nvSpPr>
      <xdr:spPr bwMode="auto">
        <a:xfrm>
          <a:off x="4953000" y="299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123865</xdr:rowOff>
    </xdr:from>
    <xdr:ext cx="736600" cy="259045"/>
    <xdr:sp macro="" textlink="">
      <xdr:nvSpPr>
        <xdr:cNvPr id="68" name="テキスト ボックス 67"/>
        <xdr:cNvSpPr txBox="1"/>
      </xdr:nvSpPr>
      <xdr:spPr>
        <a:xfrm>
          <a:off x="4622800" y="3086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19640</xdr:rowOff>
    </xdr:from>
    <xdr:to>
      <xdr:col>22</xdr:col>
      <xdr:colOff>165100</xdr:colOff>
      <xdr:row>17</xdr:row>
      <xdr:rowOff>121240</xdr:rowOff>
    </xdr:to>
    <xdr:sp macro="" textlink="">
      <xdr:nvSpPr>
        <xdr:cNvPr id="69" name="楕円 68"/>
        <xdr:cNvSpPr/>
      </xdr:nvSpPr>
      <xdr:spPr bwMode="auto">
        <a:xfrm>
          <a:off x="42545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106017</xdr:rowOff>
    </xdr:from>
    <xdr:ext cx="762000" cy="259045"/>
    <xdr:sp macro="" textlink="">
      <xdr:nvSpPr>
        <xdr:cNvPr id="70" name="テキスト ボックス 69"/>
        <xdr:cNvSpPr txBox="1"/>
      </xdr:nvSpPr>
      <xdr:spPr>
        <a:xfrm>
          <a:off x="3924300" y="306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131352</xdr:rowOff>
    </xdr:from>
    <xdr:to>
      <xdr:col>19</xdr:col>
      <xdr:colOff>38100</xdr:colOff>
      <xdr:row>17</xdr:row>
      <xdr:rowOff>61502</xdr:rowOff>
    </xdr:to>
    <xdr:sp macro="" textlink="">
      <xdr:nvSpPr>
        <xdr:cNvPr id="71" name="楕円 70"/>
        <xdr:cNvSpPr/>
      </xdr:nvSpPr>
      <xdr:spPr bwMode="auto">
        <a:xfrm>
          <a:off x="3556000" y="292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46279</xdr:rowOff>
    </xdr:from>
    <xdr:ext cx="762000" cy="259045"/>
    <xdr:sp macro="" textlink="">
      <xdr:nvSpPr>
        <xdr:cNvPr id="72" name="テキスト ボックス 71"/>
        <xdr:cNvSpPr txBox="1"/>
      </xdr:nvSpPr>
      <xdr:spPr>
        <a:xfrm>
          <a:off x="3225800" y="300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118024</xdr:rowOff>
    </xdr:from>
    <xdr:to>
      <xdr:col>15</xdr:col>
      <xdr:colOff>101600</xdr:colOff>
      <xdr:row>17</xdr:row>
      <xdr:rowOff>48174</xdr:rowOff>
    </xdr:to>
    <xdr:sp macro="" textlink="">
      <xdr:nvSpPr>
        <xdr:cNvPr id="73" name="楕円 72"/>
        <xdr:cNvSpPr/>
      </xdr:nvSpPr>
      <xdr:spPr bwMode="auto">
        <a:xfrm>
          <a:off x="2857500" y="290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58351</xdr:rowOff>
    </xdr:from>
    <xdr:ext cx="762000" cy="259045"/>
    <xdr:sp macro="" textlink="">
      <xdr:nvSpPr>
        <xdr:cNvPr id="74" name="テキスト ボックス 73"/>
        <xdr:cNvSpPr txBox="1"/>
      </xdr:nvSpPr>
      <xdr:spPr>
        <a:xfrm>
          <a:off x="2527300" y="26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125411</xdr:rowOff>
    </xdr:from>
    <xdr:to>
      <xdr:col>29</xdr:col>
      <xdr:colOff>127000</xdr:colOff>
      <xdr:row>34</xdr:row>
      <xdr:rowOff>170292</xdr:rowOff>
    </xdr:to>
    <xdr:cxnSp macro="">
      <xdr:nvCxnSpPr>
        <xdr:cNvPr id="108" name="直線コネクタ 107"/>
        <xdr:cNvCxnSpPr/>
      </xdr:nvCxnSpPr>
      <xdr:spPr bwMode="auto">
        <a:xfrm flipV="1">
          <a:off x="5003800" y="6392861"/>
          <a:ext cx="647700" cy="4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167745</xdr:rowOff>
    </xdr:from>
    <xdr:to>
      <xdr:col>26</xdr:col>
      <xdr:colOff>50800</xdr:colOff>
      <xdr:row>34</xdr:row>
      <xdr:rowOff>170292</xdr:rowOff>
    </xdr:to>
    <xdr:cxnSp macro="">
      <xdr:nvCxnSpPr>
        <xdr:cNvPr id="111" name="直線コネクタ 110"/>
        <xdr:cNvCxnSpPr/>
      </xdr:nvCxnSpPr>
      <xdr:spPr bwMode="auto">
        <a:xfrm>
          <a:off x="4305300" y="6435195"/>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167745</xdr:rowOff>
    </xdr:from>
    <xdr:to>
      <xdr:col>22</xdr:col>
      <xdr:colOff>114300</xdr:colOff>
      <xdr:row>34</xdr:row>
      <xdr:rowOff>183910</xdr:rowOff>
    </xdr:to>
    <xdr:cxnSp macro="">
      <xdr:nvCxnSpPr>
        <xdr:cNvPr id="114" name="直線コネクタ 113"/>
        <xdr:cNvCxnSpPr/>
      </xdr:nvCxnSpPr>
      <xdr:spPr bwMode="auto">
        <a:xfrm flipV="1">
          <a:off x="3606800" y="6435195"/>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142523</xdr:rowOff>
    </xdr:from>
    <xdr:to>
      <xdr:col>18</xdr:col>
      <xdr:colOff>177800</xdr:colOff>
      <xdr:row>34</xdr:row>
      <xdr:rowOff>183910</xdr:rowOff>
    </xdr:to>
    <xdr:cxnSp macro="">
      <xdr:nvCxnSpPr>
        <xdr:cNvPr id="117" name="直線コネクタ 116"/>
        <xdr:cNvCxnSpPr/>
      </xdr:nvCxnSpPr>
      <xdr:spPr bwMode="auto">
        <a:xfrm>
          <a:off x="2908300" y="6409973"/>
          <a:ext cx="698500" cy="4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74611</xdr:rowOff>
    </xdr:from>
    <xdr:to>
      <xdr:col>29</xdr:col>
      <xdr:colOff>177800</xdr:colOff>
      <xdr:row>34</xdr:row>
      <xdr:rowOff>176211</xdr:rowOff>
    </xdr:to>
    <xdr:sp macro="" textlink="">
      <xdr:nvSpPr>
        <xdr:cNvPr id="127" name="楕円 126"/>
        <xdr:cNvSpPr/>
      </xdr:nvSpPr>
      <xdr:spPr bwMode="auto">
        <a:xfrm>
          <a:off x="5600700" y="634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262588</xdr:rowOff>
    </xdr:from>
    <xdr:ext cx="762000" cy="259045"/>
    <xdr:sp macro="" textlink="">
      <xdr:nvSpPr>
        <xdr:cNvPr id="128" name="人口1人当たり決算額の推移該当値テキスト445"/>
        <xdr:cNvSpPr txBox="1"/>
      </xdr:nvSpPr>
      <xdr:spPr>
        <a:xfrm>
          <a:off x="5740400" y="61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119492</xdr:rowOff>
    </xdr:from>
    <xdr:to>
      <xdr:col>26</xdr:col>
      <xdr:colOff>101600</xdr:colOff>
      <xdr:row>34</xdr:row>
      <xdr:rowOff>221092</xdr:rowOff>
    </xdr:to>
    <xdr:sp macro="" textlink="">
      <xdr:nvSpPr>
        <xdr:cNvPr id="129" name="楕円 128"/>
        <xdr:cNvSpPr/>
      </xdr:nvSpPr>
      <xdr:spPr bwMode="auto">
        <a:xfrm>
          <a:off x="4953000" y="638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231269</xdr:rowOff>
    </xdr:from>
    <xdr:ext cx="736600" cy="259045"/>
    <xdr:sp macro="" textlink="">
      <xdr:nvSpPr>
        <xdr:cNvPr id="130" name="テキスト ボックス 129"/>
        <xdr:cNvSpPr txBox="1"/>
      </xdr:nvSpPr>
      <xdr:spPr>
        <a:xfrm>
          <a:off x="4622800" y="6155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116945</xdr:rowOff>
    </xdr:from>
    <xdr:to>
      <xdr:col>22</xdr:col>
      <xdr:colOff>165100</xdr:colOff>
      <xdr:row>34</xdr:row>
      <xdr:rowOff>218545</xdr:rowOff>
    </xdr:to>
    <xdr:sp macro="" textlink="">
      <xdr:nvSpPr>
        <xdr:cNvPr id="131" name="楕円 130"/>
        <xdr:cNvSpPr/>
      </xdr:nvSpPr>
      <xdr:spPr bwMode="auto">
        <a:xfrm>
          <a:off x="4254500" y="6384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228722</xdr:rowOff>
    </xdr:from>
    <xdr:ext cx="762000" cy="259045"/>
    <xdr:sp macro="" textlink="">
      <xdr:nvSpPr>
        <xdr:cNvPr id="132" name="テキスト ボックス 131"/>
        <xdr:cNvSpPr txBox="1"/>
      </xdr:nvSpPr>
      <xdr:spPr>
        <a:xfrm>
          <a:off x="3924300" y="61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133110</xdr:rowOff>
    </xdr:from>
    <xdr:to>
      <xdr:col>19</xdr:col>
      <xdr:colOff>38100</xdr:colOff>
      <xdr:row>34</xdr:row>
      <xdr:rowOff>234710</xdr:rowOff>
    </xdr:to>
    <xdr:sp macro="" textlink="">
      <xdr:nvSpPr>
        <xdr:cNvPr id="133" name="楕円 132"/>
        <xdr:cNvSpPr/>
      </xdr:nvSpPr>
      <xdr:spPr bwMode="auto">
        <a:xfrm>
          <a:off x="3556000" y="640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244887</xdr:rowOff>
    </xdr:from>
    <xdr:ext cx="762000" cy="259045"/>
    <xdr:sp macro="" textlink="">
      <xdr:nvSpPr>
        <xdr:cNvPr id="134" name="テキスト ボックス 133"/>
        <xdr:cNvSpPr txBox="1"/>
      </xdr:nvSpPr>
      <xdr:spPr>
        <a:xfrm>
          <a:off x="3225800" y="61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91723</xdr:rowOff>
    </xdr:from>
    <xdr:to>
      <xdr:col>15</xdr:col>
      <xdr:colOff>101600</xdr:colOff>
      <xdr:row>34</xdr:row>
      <xdr:rowOff>193323</xdr:rowOff>
    </xdr:to>
    <xdr:sp macro="" textlink="">
      <xdr:nvSpPr>
        <xdr:cNvPr id="135" name="楕円 134"/>
        <xdr:cNvSpPr/>
      </xdr:nvSpPr>
      <xdr:spPr bwMode="auto">
        <a:xfrm>
          <a:off x="2857500" y="6359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203500</xdr:rowOff>
    </xdr:from>
    <xdr:ext cx="762000" cy="259045"/>
    <xdr:sp macro="" textlink="">
      <xdr:nvSpPr>
        <xdr:cNvPr id="136" name="テキスト ボックス 135"/>
        <xdr:cNvSpPr txBox="1"/>
      </xdr:nvSpPr>
      <xdr:spPr>
        <a:xfrm>
          <a:off x="2527300" y="612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6,838
6,816
62.71
6,048,551
5,889,047
144,765
3,673,126
7,818,044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147594</xdr:rowOff>
    </xdr:from>
    <xdr:to>
      <xdr:col>24</xdr:col>
      <xdr:colOff>63500</xdr:colOff>
      <xdr:row>35</xdr:row>
      <xdr:rowOff>36060</xdr:rowOff>
    </xdr:to>
    <xdr:cxnSp macro="">
      <xdr:nvCxnSpPr>
        <xdr:cNvPr id="61" name="直線コネクタ 60"/>
        <xdr:cNvCxnSpPr/>
      </xdr:nvCxnSpPr>
      <xdr:spPr>
        <a:xfrm flipV="1">
          <a:off x="3797300" y="5976894"/>
          <a:ext cx="838200" cy="5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30102</xdr:rowOff>
    </xdr:from>
    <xdr:to>
      <xdr:col>19</xdr:col>
      <xdr:colOff>177800</xdr:colOff>
      <xdr:row>35</xdr:row>
      <xdr:rowOff>36060</xdr:rowOff>
    </xdr:to>
    <xdr:cxnSp macro="">
      <xdr:nvCxnSpPr>
        <xdr:cNvPr id="64" name="直線コネクタ 63"/>
        <xdr:cNvCxnSpPr/>
      </xdr:nvCxnSpPr>
      <xdr:spPr>
        <a:xfrm>
          <a:off x="2908300" y="6030852"/>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14237</xdr:rowOff>
    </xdr:from>
    <xdr:to>
      <xdr:col>15</xdr:col>
      <xdr:colOff>50800</xdr:colOff>
      <xdr:row>35</xdr:row>
      <xdr:rowOff>30102</xdr:rowOff>
    </xdr:to>
    <xdr:cxnSp macro="">
      <xdr:nvCxnSpPr>
        <xdr:cNvPr id="67" name="直線コネクタ 66"/>
        <xdr:cNvCxnSpPr/>
      </xdr:nvCxnSpPr>
      <xdr:spPr>
        <a:xfrm>
          <a:off x="2019300" y="6014987"/>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14237</xdr:rowOff>
    </xdr:from>
    <xdr:to>
      <xdr:col>10</xdr:col>
      <xdr:colOff>114300</xdr:colOff>
      <xdr:row>35</xdr:row>
      <xdr:rowOff>27213</xdr:rowOff>
    </xdr:to>
    <xdr:cxnSp macro="">
      <xdr:nvCxnSpPr>
        <xdr:cNvPr id="70" name="直線コネクタ 69"/>
        <xdr:cNvCxnSpPr/>
      </xdr:nvCxnSpPr>
      <xdr:spPr>
        <a:xfrm flipV="1">
          <a:off x="1130300" y="601498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96794</xdr:rowOff>
    </xdr:from>
    <xdr:to>
      <xdr:col>24</xdr:col>
      <xdr:colOff>114300</xdr:colOff>
      <xdr:row>35</xdr:row>
      <xdr:rowOff>26944</xdr:rowOff>
    </xdr:to>
    <xdr:sp macro="" textlink="">
      <xdr:nvSpPr>
        <xdr:cNvPr id="80" name="楕円 79"/>
        <xdr:cNvSpPr/>
      </xdr:nvSpPr>
      <xdr:spPr>
        <a:xfrm>
          <a:off x="4584700" y="59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119671</xdr:rowOff>
    </xdr:from>
    <xdr:ext cx="599010" cy="259045"/>
    <xdr:sp macro="" textlink="">
      <xdr:nvSpPr>
        <xdr:cNvPr id="81" name="人件費該当値テキスト"/>
        <xdr:cNvSpPr txBox="1"/>
      </xdr:nvSpPr>
      <xdr:spPr>
        <a:xfrm>
          <a:off x="4686300" y="577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156710</xdr:rowOff>
    </xdr:from>
    <xdr:to>
      <xdr:col>20</xdr:col>
      <xdr:colOff>38100</xdr:colOff>
      <xdr:row>35</xdr:row>
      <xdr:rowOff>86860</xdr:rowOff>
    </xdr:to>
    <xdr:sp macro="" textlink="">
      <xdr:nvSpPr>
        <xdr:cNvPr id="82" name="楕円 81"/>
        <xdr:cNvSpPr/>
      </xdr:nvSpPr>
      <xdr:spPr>
        <a:xfrm>
          <a:off x="3746500" y="5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103387</xdr:rowOff>
    </xdr:from>
    <xdr:ext cx="599010" cy="259045"/>
    <xdr:sp macro="" textlink="">
      <xdr:nvSpPr>
        <xdr:cNvPr id="83" name="テキスト ボックス 82"/>
        <xdr:cNvSpPr txBox="1"/>
      </xdr:nvSpPr>
      <xdr:spPr>
        <a:xfrm>
          <a:off x="3497795" y="57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150752</xdr:rowOff>
    </xdr:from>
    <xdr:to>
      <xdr:col>15</xdr:col>
      <xdr:colOff>101600</xdr:colOff>
      <xdr:row>35</xdr:row>
      <xdr:rowOff>80902</xdr:rowOff>
    </xdr:to>
    <xdr:sp macro="" textlink="">
      <xdr:nvSpPr>
        <xdr:cNvPr id="84" name="楕円 83"/>
        <xdr:cNvSpPr/>
      </xdr:nvSpPr>
      <xdr:spPr>
        <a:xfrm>
          <a:off x="2857500" y="59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97429</xdr:rowOff>
    </xdr:from>
    <xdr:ext cx="599010" cy="259045"/>
    <xdr:sp macro="" textlink="">
      <xdr:nvSpPr>
        <xdr:cNvPr id="85" name="テキスト ボックス 84"/>
        <xdr:cNvSpPr txBox="1"/>
      </xdr:nvSpPr>
      <xdr:spPr>
        <a:xfrm>
          <a:off x="2608795" y="575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134887</xdr:rowOff>
    </xdr:from>
    <xdr:to>
      <xdr:col>10</xdr:col>
      <xdr:colOff>165100</xdr:colOff>
      <xdr:row>35</xdr:row>
      <xdr:rowOff>65037</xdr:rowOff>
    </xdr:to>
    <xdr:sp macro="" textlink="">
      <xdr:nvSpPr>
        <xdr:cNvPr id="86" name="楕円 85"/>
        <xdr:cNvSpPr/>
      </xdr:nvSpPr>
      <xdr:spPr>
        <a:xfrm>
          <a:off x="1968500" y="59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81564</xdr:rowOff>
    </xdr:from>
    <xdr:ext cx="599010" cy="259045"/>
    <xdr:sp macro="" textlink="">
      <xdr:nvSpPr>
        <xdr:cNvPr id="87" name="テキスト ボックス 86"/>
        <xdr:cNvSpPr txBox="1"/>
      </xdr:nvSpPr>
      <xdr:spPr>
        <a:xfrm>
          <a:off x="1719795" y="573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147863</xdr:rowOff>
    </xdr:from>
    <xdr:to>
      <xdr:col>6</xdr:col>
      <xdr:colOff>38100</xdr:colOff>
      <xdr:row>35</xdr:row>
      <xdr:rowOff>78013</xdr:rowOff>
    </xdr:to>
    <xdr:sp macro="" textlink="">
      <xdr:nvSpPr>
        <xdr:cNvPr id="88" name="楕円 87"/>
        <xdr:cNvSpPr/>
      </xdr:nvSpPr>
      <xdr:spPr>
        <a:xfrm>
          <a:off x="1079500" y="59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94540</xdr:rowOff>
    </xdr:from>
    <xdr:ext cx="599010" cy="259045"/>
    <xdr:sp macro="" textlink="">
      <xdr:nvSpPr>
        <xdr:cNvPr id="89" name="テキスト ボックス 88"/>
        <xdr:cNvSpPr txBox="1"/>
      </xdr:nvSpPr>
      <xdr:spPr>
        <a:xfrm>
          <a:off x="830795" y="57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28372</xdr:rowOff>
    </xdr:from>
    <xdr:to>
      <xdr:col>24</xdr:col>
      <xdr:colOff>63500</xdr:colOff>
      <xdr:row>57</xdr:row>
      <xdr:rowOff>42046</xdr:rowOff>
    </xdr:to>
    <xdr:cxnSp macro="">
      <xdr:nvCxnSpPr>
        <xdr:cNvPr id="118" name="直線コネクタ 117"/>
        <xdr:cNvCxnSpPr/>
      </xdr:nvCxnSpPr>
      <xdr:spPr>
        <a:xfrm flipV="1">
          <a:off x="3797300" y="9801022"/>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42046</xdr:rowOff>
    </xdr:from>
    <xdr:to>
      <xdr:col>19</xdr:col>
      <xdr:colOff>177800</xdr:colOff>
      <xdr:row>57</xdr:row>
      <xdr:rowOff>78054</xdr:rowOff>
    </xdr:to>
    <xdr:cxnSp macro="">
      <xdr:nvCxnSpPr>
        <xdr:cNvPr id="121" name="直線コネクタ 120"/>
        <xdr:cNvCxnSpPr/>
      </xdr:nvCxnSpPr>
      <xdr:spPr>
        <a:xfrm flipV="1">
          <a:off x="2908300" y="9814696"/>
          <a:ext cx="889000" cy="3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74526</xdr:rowOff>
    </xdr:from>
    <xdr:to>
      <xdr:col>15</xdr:col>
      <xdr:colOff>50800</xdr:colOff>
      <xdr:row>57</xdr:row>
      <xdr:rowOff>78054</xdr:rowOff>
    </xdr:to>
    <xdr:cxnSp macro="">
      <xdr:nvCxnSpPr>
        <xdr:cNvPr id="124" name="直線コネクタ 123"/>
        <xdr:cNvCxnSpPr/>
      </xdr:nvCxnSpPr>
      <xdr:spPr>
        <a:xfrm>
          <a:off x="2019300" y="9847176"/>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74526</xdr:rowOff>
    </xdr:from>
    <xdr:to>
      <xdr:col>10</xdr:col>
      <xdr:colOff>114300</xdr:colOff>
      <xdr:row>57</xdr:row>
      <xdr:rowOff>105966</xdr:rowOff>
    </xdr:to>
    <xdr:cxnSp macro="">
      <xdr:nvCxnSpPr>
        <xdr:cNvPr id="127" name="直線コネクタ 126"/>
        <xdr:cNvCxnSpPr/>
      </xdr:nvCxnSpPr>
      <xdr:spPr>
        <a:xfrm flipV="1">
          <a:off x="1130300" y="9847176"/>
          <a:ext cx="889000" cy="3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149022</xdr:rowOff>
    </xdr:from>
    <xdr:to>
      <xdr:col>24</xdr:col>
      <xdr:colOff>114300</xdr:colOff>
      <xdr:row>57</xdr:row>
      <xdr:rowOff>79172</xdr:rowOff>
    </xdr:to>
    <xdr:sp macro="" textlink="">
      <xdr:nvSpPr>
        <xdr:cNvPr id="137" name="楕円 136"/>
        <xdr:cNvSpPr/>
      </xdr:nvSpPr>
      <xdr:spPr>
        <a:xfrm>
          <a:off x="4584700" y="97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127449</xdr:rowOff>
    </xdr:from>
    <xdr:ext cx="534377" cy="259045"/>
    <xdr:sp macro="" textlink="">
      <xdr:nvSpPr>
        <xdr:cNvPr id="138" name="物件費該当値テキスト"/>
        <xdr:cNvSpPr txBox="1"/>
      </xdr:nvSpPr>
      <xdr:spPr>
        <a:xfrm>
          <a:off x="4686300" y="97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162696</xdr:rowOff>
    </xdr:from>
    <xdr:to>
      <xdr:col>20</xdr:col>
      <xdr:colOff>38100</xdr:colOff>
      <xdr:row>57</xdr:row>
      <xdr:rowOff>92846</xdr:rowOff>
    </xdr:to>
    <xdr:sp macro="" textlink="">
      <xdr:nvSpPr>
        <xdr:cNvPr id="139" name="楕円 138"/>
        <xdr:cNvSpPr/>
      </xdr:nvSpPr>
      <xdr:spPr>
        <a:xfrm>
          <a:off x="3746500" y="97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83973</xdr:rowOff>
    </xdr:from>
    <xdr:ext cx="534377" cy="259045"/>
    <xdr:sp macro="" textlink="">
      <xdr:nvSpPr>
        <xdr:cNvPr id="140" name="テキスト ボックス 139"/>
        <xdr:cNvSpPr txBox="1"/>
      </xdr:nvSpPr>
      <xdr:spPr>
        <a:xfrm>
          <a:off x="3530111" y="985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27254</xdr:rowOff>
    </xdr:from>
    <xdr:to>
      <xdr:col>15</xdr:col>
      <xdr:colOff>101600</xdr:colOff>
      <xdr:row>57</xdr:row>
      <xdr:rowOff>128854</xdr:rowOff>
    </xdr:to>
    <xdr:sp macro="" textlink="">
      <xdr:nvSpPr>
        <xdr:cNvPr id="141" name="楕円 140"/>
        <xdr:cNvSpPr/>
      </xdr:nvSpPr>
      <xdr:spPr>
        <a:xfrm>
          <a:off x="2857500" y="97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119981</xdr:rowOff>
    </xdr:from>
    <xdr:ext cx="534377" cy="259045"/>
    <xdr:sp macro="" textlink="">
      <xdr:nvSpPr>
        <xdr:cNvPr id="142" name="テキスト ボックス 141"/>
        <xdr:cNvSpPr txBox="1"/>
      </xdr:nvSpPr>
      <xdr:spPr>
        <a:xfrm>
          <a:off x="2641111" y="98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23726</xdr:rowOff>
    </xdr:from>
    <xdr:to>
      <xdr:col>10</xdr:col>
      <xdr:colOff>165100</xdr:colOff>
      <xdr:row>57</xdr:row>
      <xdr:rowOff>125326</xdr:rowOff>
    </xdr:to>
    <xdr:sp macro="" textlink="">
      <xdr:nvSpPr>
        <xdr:cNvPr id="143" name="楕円 142"/>
        <xdr:cNvSpPr/>
      </xdr:nvSpPr>
      <xdr:spPr>
        <a:xfrm>
          <a:off x="1968500" y="97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116453</xdr:rowOff>
    </xdr:from>
    <xdr:ext cx="534377" cy="259045"/>
    <xdr:sp macro="" textlink="">
      <xdr:nvSpPr>
        <xdr:cNvPr id="144" name="テキスト ボックス 143"/>
        <xdr:cNvSpPr txBox="1"/>
      </xdr:nvSpPr>
      <xdr:spPr>
        <a:xfrm>
          <a:off x="1752111" y="988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55166</xdr:rowOff>
    </xdr:from>
    <xdr:to>
      <xdr:col>6</xdr:col>
      <xdr:colOff>38100</xdr:colOff>
      <xdr:row>57</xdr:row>
      <xdr:rowOff>156766</xdr:rowOff>
    </xdr:to>
    <xdr:sp macro="" textlink="">
      <xdr:nvSpPr>
        <xdr:cNvPr id="145" name="楕円 144"/>
        <xdr:cNvSpPr/>
      </xdr:nvSpPr>
      <xdr:spPr>
        <a:xfrm>
          <a:off x="1079500" y="98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147893</xdr:rowOff>
    </xdr:from>
    <xdr:ext cx="534377" cy="259045"/>
    <xdr:sp macro="" textlink="">
      <xdr:nvSpPr>
        <xdr:cNvPr id="146" name="テキスト ボックス 145"/>
        <xdr:cNvSpPr txBox="1"/>
      </xdr:nvSpPr>
      <xdr:spPr>
        <a:xfrm>
          <a:off x="863111" y="99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166153</xdr:rowOff>
    </xdr:from>
    <xdr:to>
      <xdr:col>24</xdr:col>
      <xdr:colOff>63500</xdr:colOff>
      <xdr:row>78</xdr:row>
      <xdr:rowOff>104234</xdr:rowOff>
    </xdr:to>
    <xdr:cxnSp macro="">
      <xdr:nvCxnSpPr>
        <xdr:cNvPr id="177" name="直線コネクタ 176"/>
        <xdr:cNvCxnSpPr/>
      </xdr:nvCxnSpPr>
      <xdr:spPr>
        <a:xfrm flipV="1">
          <a:off x="3797300" y="13367803"/>
          <a:ext cx="838200" cy="10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76411</xdr:rowOff>
    </xdr:from>
    <xdr:to>
      <xdr:col>19</xdr:col>
      <xdr:colOff>177800</xdr:colOff>
      <xdr:row>78</xdr:row>
      <xdr:rowOff>104234</xdr:rowOff>
    </xdr:to>
    <xdr:cxnSp macro="">
      <xdr:nvCxnSpPr>
        <xdr:cNvPr id="180" name="直線コネクタ 179"/>
        <xdr:cNvCxnSpPr/>
      </xdr:nvCxnSpPr>
      <xdr:spPr>
        <a:xfrm>
          <a:off x="2908300" y="13449511"/>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76411</xdr:rowOff>
    </xdr:from>
    <xdr:to>
      <xdr:col>15</xdr:col>
      <xdr:colOff>50800</xdr:colOff>
      <xdr:row>78</xdr:row>
      <xdr:rowOff>138492</xdr:rowOff>
    </xdr:to>
    <xdr:cxnSp macro="">
      <xdr:nvCxnSpPr>
        <xdr:cNvPr id="183" name="直線コネクタ 182"/>
        <xdr:cNvCxnSpPr/>
      </xdr:nvCxnSpPr>
      <xdr:spPr>
        <a:xfrm flipV="1">
          <a:off x="2019300" y="13449511"/>
          <a:ext cx="889000" cy="6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138492</xdr:rowOff>
    </xdr:from>
    <xdr:to>
      <xdr:col>10</xdr:col>
      <xdr:colOff>114300</xdr:colOff>
      <xdr:row>78</xdr:row>
      <xdr:rowOff>168340</xdr:rowOff>
    </xdr:to>
    <xdr:cxnSp macro="">
      <xdr:nvCxnSpPr>
        <xdr:cNvPr id="186" name="直線コネクタ 185"/>
        <xdr:cNvCxnSpPr/>
      </xdr:nvCxnSpPr>
      <xdr:spPr>
        <a:xfrm flipV="1">
          <a:off x="1130300" y="13511592"/>
          <a:ext cx="889000" cy="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115353</xdr:rowOff>
    </xdr:from>
    <xdr:to>
      <xdr:col>24</xdr:col>
      <xdr:colOff>114300</xdr:colOff>
      <xdr:row>78</xdr:row>
      <xdr:rowOff>45503</xdr:rowOff>
    </xdr:to>
    <xdr:sp macro="" textlink="">
      <xdr:nvSpPr>
        <xdr:cNvPr id="196" name="楕円 195"/>
        <xdr:cNvSpPr/>
      </xdr:nvSpPr>
      <xdr:spPr>
        <a:xfrm>
          <a:off x="4584700" y="133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93780</xdr:rowOff>
    </xdr:from>
    <xdr:ext cx="469744" cy="259045"/>
    <xdr:sp macro="" textlink="">
      <xdr:nvSpPr>
        <xdr:cNvPr id="197" name="維持補修費該当値テキスト"/>
        <xdr:cNvSpPr txBox="1"/>
      </xdr:nvSpPr>
      <xdr:spPr>
        <a:xfrm>
          <a:off x="4686300" y="1329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53434</xdr:rowOff>
    </xdr:from>
    <xdr:to>
      <xdr:col>20</xdr:col>
      <xdr:colOff>38100</xdr:colOff>
      <xdr:row>78</xdr:row>
      <xdr:rowOff>155034</xdr:rowOff>
    </xdr:to>
    <xdr:sp macro="" textlink="">
      <xdr:nvSpPr>
        <xdr:cNvPr id="198" name="楕円 197"/>
        <xdr:cNvSpPr/>
      </xdr:nvSpPr>
      <xdr:spPr>
        <a:xfrm>
          <a:off x="3746500" y="134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146161</xdr:rowOff>
    </xdr:from>
    <xdr:ext cx="469744" cy="259045"/>
    <xdr:sp macro="" textlink="">
      <xdr:nvSpPr>
        <xdr:cNvPr id="199" name="テキスト ボックス 198"/>
        <xdr:cNvSpPr txBox="1"/>
      </xdr:nvSpPr>
      <xdr:spPr>
        <a:xfrm>
          <a:off x="3562428" y="1351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25611</xdr:rowOff>
    </xdr:from>
    <xdr:to>
      <xdr:col>15</xdr:col>
      <xdr:colOff>101600</xdr:colOff>
      <xdr:row>78</xdr:row>
      <xdr:rowOff>127211</xdr:rowOff>
    </xdr:to>
    <xdr:sp macro="" textlink="">
      <xdr:nvSpPr>
        <xdr:cNvPr id="200" name="楕円 199"/>
        <xdr:cNvSpPr/>
      </xdr:nvSpPr>
      <xdr:spPr>
        <a:xfrm>
          <a:off x="2857500" y="133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118338</xdr:rowOff>
    </xdr:from>
    <xdr:ext cx="469744" cy="259045"/>
    <xdr:sp macro="" textlink="">
      <xdr:nvSpPr>
        <xdr:cNvPr id="201" name="テキスト ボックス 200"/>
        <xdr:cNvSpPr txBox="1"/>
      </xdr:nvSpPr>
      <xdr:spPr>
        <a:xfrm>
          <a:off x="2673428" y="1349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87692</xdr:rowOff>
    </xdr:from>
    <xdr:to>
      <xdr:col>10</xdr:col>
      <xdr:colOff>165100</xdr:colOff>
      <xdr:row>79</xdr:row>
      <xdr:rowOff>17842</xdr:rowOff>
    </xdr:to>
    <xdr:sp macro="" textlink="">
      <xdr:nvSpPr>
        <xdr:cNvPr id="202" name="楕円 201"/>
        <xdr:cNvSpPr/>
      </xdr:nvSpPr>
      <xdr:spPr>
        <a:xfrm>
          <a:off x="1968500" y="134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8969</xdr:rowOff>
    </xdr:from>
    <xdr:ext cx="469744" cy="259045"/>
    <xdr:sp macro="" textlink="">
      <xdr:nvSpPr>
        <xdr:cNvPr id="203" name="テキスト ボックス 202"/>
        <xdr:cNvSpPr txBox="1"/>
      </xdr:nvSpPr>
      <xdr:spPr>
        <a:xfrm>
          <a:off x="1784428" y="1355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117540</xdr:rowOff>
    </xdr:from>
    <xdr:to>
      <xdr:col>6</xdr:col>
      <xdr:colOff>38100</xdr:colOff>
      <xdr:row>79</xdr:row>
      <xdr:rowOff>47690</xdr:rowOff>
    </xdr:to>
    <xdr:sp macro="" textlink="">
      <xdr:nvSpPr>
        <xdr:cNvPr id="204" name="楕円 203"/>
        <xdr:cNvSpPr/>
      </xdr:nvSpPr>
      <xdr:spPr>
        <a:xfrm>
          <a:off x="1079500" y="134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38817</xdr:rowOff>
    </xdr:from>
    <xdr:ext cx="469744" cy="259045"/>
    <xdr:sp macro="" textlink="">
      <xdr:nvSpPr>
        <xdr:cNvPr id="205" name="テキスト ボックス 204"/>
        <xdr:cNvSpPr txBox="1"/>
      </xdr:nvSpPr>
      <xdr:spPr>
        <a:xfrm>
          <a:off x="895428" y="135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71675</xdr:rowOff>
    </xdr:from>
    <xdr:to>
      <xdr:col>24</xdr:col>
      <xdr:colOff>63500</xdr:colOff>
      <xdr:row>91</xdr:row>
      <xdr:rowOff>34348</xdr:rowOff>
    </xdr:to>
    <xdr:cxnSp macro="">
      <xdr:nvCxnSpPr>
        <xdr:cNvPr id="237" name="直線コネクタ 236"/>
        <xdr:cNvCxnSpPr/>
      </xdr:nvCxnSpPr>
      <xdr:spPr>
        <a:xfrm flipV="1">
          <a:off x="3797300" y="15502175"/>
          <a:ext cx="838200" cy="1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34348</xdr:rowOff>
    </xdr:from>
    <xdr:to>
      <xdr:col>19</xdr:col>
      <xdr:colOff>177800</xdr:colOff>
      <xdr:row>92</xdr:row>
      <xdr:rowOff>62123</xdr:rowOff>
    </xdr:to>
    <xdr:cxnSp macro="">
      <xdr:nvCxnSpPr>
        <xdr:cNvPr id="240" name="直線コネクタ 239"/>
        <xdr:cNvCxnSpPr/>
      </xdr:nvCxnSpPr>
      <xdr:spPr>
        <a:xfrm flipV="1">
          <a:off x="2908300" y="15636298"/>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62123</xdr:rowOff>
    </xdr:from>
    <xdr:to>
      <xdr:col>15</xdr:col>
      <xdr:colOff>50800</xdr:colOff>
      <xdr:row>93</xdr:row>
      <xdr:rowOff>63805</xdr:rowOff>
    </xdr:to>
    <xdr:cxnSp macro="">
      <xdr:nvCxnSpPr>
        <xdr:cNvPr id="243" name="直線コネクタ 242"/>
        <xdr:cNvCxnSpPr/>
      </xdr:nvCxnSpPr>
      <xdr:spPr>
        <a:xfrm flipV="1">
          <a:off x="2019300" y="15835523"/>
          <a:ext cx="889000" cy="1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63805</xdr:rowOff>
    </xdr:from>
    <xdr:to>
      <xdr:col>10</xdr:col>
      <xdr:colOff>114300</xdr:colOff>
      <xdr:row>94</xdr:row>
      <xdr:rowOff>73586</xdr:rowOff>
    </xdr:to>
    <xdr:cxnSp macro="">
      <xdr:nvCxnSpPr>
        <xdr:cNvPr id="246" name="直線コネクタ 245"/>
        <xdr:cNvCxnSpPr/>
      </xdr:nvCxnSpPr>
      <xdr:spPr>
        <a:xfrm flipV="1">
          <a:off x="1130300" y="16008655"/>
          <a:ext cx="889000" cy="18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20875</xdr:rowOff>
    </xdr:from>
    <xdr:to>
      <xdr:col>24</xdr:col>
      <xdr:colOff>114300</xdr:colOff>
      <xdr:row>90</xdr:row>
      <xdr:rowOff>122475</xdr:rowOff>
    </xdr:to>
    <xdr:sp macro="" textlink="">
      <xdr:nvSpPr>
        <xdr:cNvPr id="256" name="楕円 255"/>
        <xdr:cNvSpPr/>
      </xdr:nvSpPr>
      <xdr:spPr>
        <a:xfrm>
          <a:off x="4584700" y="154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145352</xdr:rowOff>
    </xdr:from>
    <xdr:ext cx="599010" cy="259045"/>
    <xdr:sp macro="" textlink="">
      <xdr:nvSpPr>
        <xdr:cNvPr id="257" name="扶助費該当値テキスト"/>
        <xdr:cNvSpPr txBox="1"/>
      </xdr:nvSpPr>
      <xdr:spPr>
        <a:xfrm>
          <a:off x="4686300" y="1540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154998</xdr:rowOff>
    </xdr:from>
    <xdr:to>
      <xdr:col>20</xdr:col>
      <xdr:colOff>38100</xdr:colOff>
      <xdr:row>91</xdr:row>
      <xdr:rowOff>85148</xdr:rowOff>
    </xdr:to>
    <xdr:sp macro="" textlink="">
      <xdr:nvSpPr>
        <xdr:cNvPr id="258" name="楕円 257"/>
        <xdr:cNvSpPr/>
      </xdr:nvSpPr>
      <xdr:spPr>
        <a:xfrm>
          <a:off x="3746500" y="15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101675</xdr:rowOff>
    </xdr:from>
    <xdr:ext cx="599010" cy="259045"/>
    <xdr:sp macro="" textlink="">
      <xdr:nvSpPr>
        <xdr:cNvPr id="259" name="テキスト ボックス 258"/>
        <xdr:cNvSpPr txBox="1"/>
      </xdr:nvSpPr>
      <xdr:spPr>
        <a:xfrm>
          <a:off x="3497795" y="1536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11323</xdr:rowOff>
    </xdr:from>
    <xdr:to>
      <xdr:col>15</xdr:col>
      <xdr:colOff>101600</xdr:colOff>
      <xdr:row>92</xdr:row>
      <xdr:rowOff>112923</xdr:rowOff>
    </xdr:to>
    <xdr:sp macro="" textlink="">
      <xdr:nvSpPr>
        <xdr:cNvPr id="260" name="楕円 259"/>
        <xdr:cNvSpPr/>
      </xdr:nvSpPr>
      <xdr:spPr>
        <a:xfrm>
          <a:off x="2857500" y="157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129450</xdr:rowOff>
    </xdr:from>
    <xdr:ext cx="599010" cy="259045"/>
    <xdr:sp macro="" textlink="">
      <xdr:nvSpPr>
        <xdr:cNvPr id="261" name="テキスト ボックス 260"/>
        <xdr:cNvSpPr txBox="1"/>
      </xdr:nvSpPr>
      <xdr:spPr>
        <a:xfrm>
          <a:off x="2608795" y="1555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13005</xdr:rowOff>
    </xdr:from>
    <xdr:to>
      <xdr:col>10</xdr:col>
      <xdr:colOff>165100</xdr:colOff>
      <xdr:row>93</xdr:row>
      <xdr:rowOff>114605</xdr:rowOff>
    </xdr:to>
    <xdr:sp macro="" textlink="">
      <xdr:nvSpPr>
        <xdr:cNvPr id="262" name="楕円 261"/>
        <xdr:cNvSpPr/>
      </xdr:nvSpPr>
      <xdr:spPr>
        <a:xfrm>
          <a:off x="1968500" y="15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131132</xdr:rowOff>
    </xdr:from>
    <xdr:ext cx="599010" cy="259045"/>
    <xdr:sp macro="" textlink="">
      <xdr:nvSpPr>
        <xdr:cNvPr id="263" name="テキスト ボックス 262"/>
        <xdr:cNvSpPr txBox="1"/>
      </xdr:nvSpPr>
      <xdr:spPr>
        <a:xfrm>
          <a:off x="1719795" y="1573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22786</xdr:rowOff>
    </xdr:from>
    <xdr:to>
      <xdr:col>6</xdr:col>
      <xdr:colOff>38100</xdr:colOff>
      <xdr:row>94</xdr:row>
      <xdr:rowOff>124386</xdr:rowOff>
    </xdr:to>
    <xdr:sp macro="" textlink="">
      <xdr:nvSpPr>
        <xdr:cNvPr id="264" name="楕円 263"/>
        <xdr:cNvSpPr/>
      </xdr:nvSpPr>
      <xdr:spPr>
        <a:xfrm>
          <a:off x="1079500" y="161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140913</xdr:rowOff>
    </xdr:from>
    <xdr:ext cx="534377" cy="259045"/>
    <xdr:sp macro="" textlink="">
      <xdr:nvSpPr>
        <xdr:cNvPr id="265" name="テキスト ボックス 264"/>
        <xdr:cNvSpPr txBox="1"/>
      </xdr:nvSpPr>
      <xdr:spPr>
        <a:xfrm>
          <a:off x="863111" y="1591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121096</xdr:rowOff>
    </xdr:from>
    <xdr:to>
      <xdr:col>55</xdr:col>
      <xdr:colOff>0</xdr:colOff>
      <xdr:row>36</xdr:row>
      <xdr:rowOff>131143</xdr:rowOff>
    </xdr:to>
    <xdr:cxnSp macro="">
      <xdr:nvCxnSpPr>
        <xdr:cNvPr id="294" name="直線コネクタ 293"/>
        <xdr:cNvCxnSpPr/>
      </xdr:nvCxnSpPr>
      <xdr:spPr>
        <a:xfrm>
          <a:off x="9639300" y="6293296"/>
          <a:ext cx="8382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121096</xdr:rowOff>
    </xdr:from>
    <xdr:to>
      <xdr:col>50</xdr:col>
      <xdr:colOff>114300</xdr:colOff>
      <xdr:row>36</xdr:row>
      <xdr:rowOff>158937</xdr:rowOff>
    </xdr:to>
    <xdr:cxnSp macro="">
      <xdr:nvCxnSpPr>
        <xdr:cNvPr id="297" name="直線コネクタ 296"/>
        <xdr:cNvCxnSpPr/>
      </xdr:nvCxnSpPr>
      <xdr:spPr>
        <a:xfrm flipV="1">
          <a:off x="8750300" y="6293296"/>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158937</xdr:rowOff>
    </xdr:from>
    <xdr:to>
      <xdr:col>45</xdr:col>
      <xdr:colOff>177800</xdr:colOff>
      <xdr:row>37</xdr:row>
      <xdr:rowOff>29659</xdr:rowOff>
    </xdr:to>
    <xdr:cxnSp macro="">
      <xdr:nvCxnSpPr>
        <xdr:cNvPr id="300" name="直線コネクタ 299"/>
        <xdr:cNvCxnSpPr/>
      </xdr:nvCxnSpPr>
      <xdr:spPr>
        <a:xfrm flipV="1">
          <a:off x="7861300" y="6331137"/>
          <a:ext cx="889000" cy="4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29659</xdr:rowOff>
    </xdr:from>
    <xdr:to>
      <xdr:col>41</xdr:col>
      <xdr:colOff>50800</xdr:colOff>
      <xdr:row>37</xdr:row>
      <xdr:rowOff>80805</xdr:rowOff>
    </xdr:to>
    <xdr:cxnSp macro="">
      <xdr:nvCxnSpPr>
        <xdr:cNvPr id="303" name="直線コネクタ 302"/>
        <xdr:cNvCxnSpPr/>
      </xdr:nvCxnSpPr>
      <xdr:spPr>
        <a:xfrm flipV="1">
          <a:off x="6972300" y="6373309"/>
          <a:ext cx="889000" cy="5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80343</xdr:rowOff>
    </xdr:from>
    <xdr:to>
      <xdr:col>55</xdr:col>
      <xdr:colOff>50800</xdr:colOff>
      <xdr:row>37</xdr:row>
      <xdr:rowOff>10493</xdr:rowOff>
    </xdr:to>
    <xdr:sp macro="" textlink="">
      <xdr:nvSpPr>
        <xdr:cNvPr id="313" name="楕円 312"/>
        <xdr:cNvSpPr/>
      </xdr:nvSpPr>
      <xdr:spPr>
        <a:xfrm>
          <a:off x="10426700" y="62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58770</xdr:rowOff>
    </xdr:from>
    <xdr:ext cx="599010" cy="259045"/>
    <xdr:sp macro="" textlink="">
      <xdr:nvSpPr>
        <xdr:cNvPr id="314" name="補助費等該当値テキスト"/>
        <xdr:cNvSpPr txBox="1"/>
      </xdr:nvSpPr>
      <xdr:spPr>
        <a:xfrm>
          <a:off x="10528300" y="623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70296</xdr:rowOff>
    </xdr:from>
    <xdr:to>
      <xdr:col>50</xdr:col>
      <xdr:colOff>165100</xdr:colOff>
      <xdr:row>37</xdr:row>
      <xdr:rowOff>446</xdr:rowOff>
    </xdr:to>
    <xdr:sp macro="" textlink="">
      <xdr:nvSpPr>
        <xdr:cNvPr id="315" name="楕円 314"/>
        <xdr:cNvSpPr/>
      </xdr:nvSpPr>
      <xdr:spPr>
        <a:xfrm>
          <a:off x="9588500" y="62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163023</xdr:rowOff>
    </xdr:from>
    <xdr:ext cx="599010" cy="259045"/>
    <xdr:sp macro="" textlink="">
      <xdr:nvSpPr>
        <xdr:cNvPr id="316" name="テキスト ボックス 315"/>
        <xdr:cNvSpPr txBox="1"/>
      </xdr:nvSpPr>
      <xdr:spPr>
        <a:xfrm>
          <a:off x="9339795" y="633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108137</xdr:rowOff>
    </xdr:from>
    <xdr:to>
      <xdr:col>46</xdr:col>
      <xdr:colOff>38100</xdr:colOff>
      <xdr:row>37</xdr:row>
      <xdr:rowOff>38287</xdr:rowOff>
    </xdr:to>
    <xdr:sp macro="" textlink="">
      <xdr:nvSpPr>
        <xdr:cNvPr id="317" name="楕円 316"/>
        <xdr:cNvSpPr/>
      </xdr:nvSpPr>
      <xdr:spPr>
        <a:xfrm>
          <a:off x="8699500" y="62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29414</xdr:rowOff>
    </xdr:from>
    <xdr:ext cx="599010" cy="259045"/>
    <xdr:sp macro="" textlink="">
      <xdr:nvSpPr>
        <xdr:cNvPr id="318" name="テキスト ボックス 317"/>
        <xdr:cNvSpPr txBox="1"/>
      </xdr:nvSpPr>
      <xdr:spPr>
        <a:xfrm>
          <a:off x="8450795" y="637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150309</xdr:rowOff>
    </xdr:from>
    <xdr:to>
      <xdr:col>41</xdr:col>
      <xdr:colOff>101600</xdr:colOff>
      <xdr:row>37</xdr:row>
      <xdr:rowOff>80459</xdr:rowOff>
    </xdr:to>
    <xdr:sp macro="" textlink="">
      <xdr:nvSpPr>
        <xdr:cNvPr id="319" name="楕円 318"/>
        <xdr:cNvSpPr/>
      </xdr:nvSpPr>
      <xdr:spPr>
        <a:xfrm>
          <a:off x="7810500" y="63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71586</xdr:rowOff>
    </xdr:from>
    <xdr:ext cx="534377" cy="259045"/>
    <xdr:sp macro="" textlink="">
      <xdr:nvSpPr>
        <xdr:cNvPr id="320" name="テキスト ボックス 319"/>
        <xdr:cNvSpPr txBox="1"/>
      </xdr:nvSpPr>
      <xdr:spPr>
        <a:xfrm>
          <a:off x="7594111" y="64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30005</xdr:rowOff>
    </xdr:from>
    <xdr:to>
      <xdr:col>36</xdr:col>
      <xdr:colOff>165100</xdr:colOff>
      <xdr:row>37</xdr:row>
      <xdr:rowOff>131605</xdr:rowOff>
    </xdr:to>
    <xdr:sp macro="" textlink="">
      <xdr:nvSpPr>
        <xdr:cNvPr id="321" name="楕円 320"/>
        <xdr:cNvSpPr/>
      </xdr:nvSpPr>
      <xdr:spPr>
        <a:xfrm>
          <a:off x="6921500" y="63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122732</xdr:rowOff>
    </xdr:from>
    <xdr:ext cx="534377" cy="259045"/>
    <xdr:sp macro="" textlink="">
      <xdr:nvSpPr>
        <xdr:cNvPr id="322" name="テキスト ボックス 321"/>
        <xdr:cNvSpPr txBox="1"/>
      </xdr:nvSpPr>
      <xdr:spPr>
        <a:xfrm>
          <a:off x="6705111" y="64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124344</xdr:rowOff>
    </xdr:from>
    <xdr:to>
      <xdr:col>55</xdr:col>
      <xdr:colOff>0</xdr:colOff>
      <xdr:row>58</xdr:row>
      <xdr:rowOff>144517</xdr:rowOff>
    </xdr:to>
    <xdr:cxnSp macro="">
      <xdr:nvCxnSpPr>
        <xdr:cNvPr id="353" name="直線コネクタ 352"/>
        <xdr:cNvCxnSpPr/>
      </xdr:nvCxnSpPr>
      <xdr:spPr>
        <a:xfrm flipV="1">
          <a:off x="9639300" y="10068444"/>
          <a:ext cx="838200" cy="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123075</xdr:rowOff>
    </xdr:from>
    <xdr:to>
      <xdr:col>50</xdr:col>
      <xdr:colOff>114300</xdr:colOff>
      <xdr:row>58</xdr:row>
      <xdr:rowOff>144517</xdr:rowOff>
    </xdr:to>
    <xdr:cxnSp macro="">
      <xdr:nvCxnSpPr>
        <xdr:cNvPr id="356" name="直線コネクタ 355"/>
        <xdr:cNvCxnSpPr/>
      </xdr:nvCxnSpPr>
      <xdr:spPr>
        <a:xfrm>
          <a:off x="8750300" y="10067175"/>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123075</xdr:rowOff>
    </xdr:from>
    <xdr:to>
      <xdr:col>45</xdr:col>
      <xdr:colOff>177800</xdr:colOff>
      <xdr:row>59</xdr:row>
      <xdr:rowOff>2862</xdr:rowOff>
    </xdr:to>
    <xdr:cxnSp macro="">
      <xdr:nvCxnSpPr>
        <xdr:cNvPr id="359" name="直線コネクタ 358"/>
        <xdr:cNvCxnSpPr/>
      </xdr:nvCxnSpPr>
      <xdr:spPr>
        <a:xfrm flipV="1">
          <a:off x="7861300" y="10067175"/>
          <a:ext cx="889000" cy="5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90560</xdr:rowOff>
    </xdr:from>
    <xdr:to>
      <xdr:col>41</xdr:col>
      <xdr:colOff>50800</xdr:colOff>
      <xdr:row>59</xdr:row>
      <xdr:rowOff>2862</xdr:rowOff>
    </xdr:to>
    <xdr:cxnSp macro="">
      <xdr:nvCxnSpPr>
        <xdr:cNvPr id="362" name="直線コネクタ 361"/>
        <xdr:cNvCxnSpPr/>
      </xdr:nvCxnSpPr>
      <xdr:spPr>
        <a:xfrm>
          <a:off x="6972300" y="10034660"/>
          <a:ext cx="889000" cy="8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73544</xdr:rowOff>
    </xdr:from>
    <xdr:to>
      <xdr:col>55</xdr:col>
      <xdr:colOff>50800</xdr:colOff>
      <xdr:row>59</xdr:row>
      <xdr:rowOff>3694</xdr:rowOff>
    </xdr:to>
    <xdr:sp macro="" textlink="">
      <xdr:nvSpPr>
        <xdr:cNvPr id="372" name="楕円 371"/>
        <xdr:cNvSpPr/>
      </xdr:nvSpPr>
      <xdr:spPr>
        <a:xfrm>
          <a:off x="10426700" y="1001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159921</xdr:rowOff>
    </xdr:from>
    <xdr:ext cx="599010" cy="259045"/>
    <xdr:sp macro="" textlink="">
      <xdr:nvSpPr>
        <xdr:cNvPr id="373" name="普通建設事業費該当値テキスト"/>
        <xdr:cNvSpPr txBox="1"/>
      </xdr:nvSpPr>
      <xdr:spPr>
        <a:xfrm>
          <a:off x="10528300" y="993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93717</xdr:rowOff>
    </xdr:from>
    <xdr:to>
      <xdr:col>50</xdr:col>
      <xdr:colOff>165100</xdr:colOff>
      <xdr:row>59</xdr:row>
      <xdr:rowOff>23867</xdr:rowOff>
    </xdr:to>
    <xdr:sp macro="" textlink="">
      <xdr:nvSpPr>
        <xdr:cNvPr id="374" name="楕円 373"/>
        <xdr:cNvSpPr/>
      </xdr:nvSpPr>
      <xdr:spPr>
        <a:xfrm>
          <a:off x="9588500" y="100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14994</xdr:rowOff>
    </xdr:from>
    <xdr:ext cx="599010" cy="259045"/>
    <xdr:sp macro="" textlink="">
      <xdr:nvSpPr>
        <xdr:cNvPr id="375" name="テキスト ボックス 374"/>
        <xdr:cNvSpPr txBox="1"/>
      </xdr:nvSpPr>
      <xdr:spPr>
        <a:xfrm>
          <a:off x="9339795" y="1013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72275</xdr:rowOff>
    </xdr:from>
    <xdr:to>
      <xdr:col>46</xdr:col>
      <xdr:colOff>38100</xdr:colOff>
      <xdr:row>59</xdr:row>
      <xdr:rowOff>2425</xdr:rowOff>
    </xdr:to>
    <xdr:sp macro="" textlink="">
      <xdr:nvSpPr>
        <xdr:cNvPr id="376" name="楕円 375"/>
        <xdr:cNvSpPr/>
      </xdr:nvSpPr>
      <xdr:spPr>
        <a:xfrm>
          <a:off x="8699500" y="100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165002</xdr:rowOff>
    </xdr:from>
    <xdr:ext cx="599010" cy="259045"/>
    <xdr:sp macro="" textlink="">
      <xdr:nvSpPr>
        <xdr:cNvPr id="377" name="テキスト ボックス 376"/>
        <xdr:cNvSpPr txBox="1"/>
      </xdr:nvSpPr>
      <xdr:spPr>
        <a:xfrm>
          <a:off x="8450795" y="1010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123512</xdr:rowOff>
    </xdr:from>
    <xdr:to>
      <xdr:col>41</xdr:col>
      <xdr:colOff>101600</xdr:colOff>
      <xdr:row>59</xdr:row>
      <xdr:rowOff>53662</xdr:rowOff>
    </xdr:to>
    <xdr:sp macro="" textlink="">
      <xdr:nvSpPr>
        <xdr:cNvPr id="378" name="楕円 377"/>
        <xdr:cNvSpPr/>
      </xdr:nvSpPr>
      <xdr:spPr>
        <a:xfrm>
          <a:off x="7810500" y="100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44789</xdr:rowOff>
    </xdr:from>
    <xdr:ext cx="534377" cy="259045"/>
    <xdr:sp macro="" textlink="">
      <xdr:nvSpPr>
        <xdr:cNvPr id="379" name="テキスト ボックス 378"/>
        <xdr:cNvSpPr txBox="1"/>
      </xdr:nvSpPr>
      <xdr:spPr>
        <a:xfrm>
          <a:off x="7594111" y="101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39760</xdr:rowOff>
    </xdr:from>
    <xdr:to>
      <xdr:col>36</xdr:col>
      <xdr:colOff>165100</xdr:colOff>
      <xdr:row>58</xdr:row>
      <xdr:rowOff>141360</xdr:rowOff>
    </xdr:to>
    <xdr:sp macro="" textlink="">
      <xdr:nvSpPr>
        <xdr:cNvPr id="380" name="楕円 379"/>
        <xdr:cNvSpPr/>
      </xdr:nvSpPr>
      <xdr:spPr>
        <a:xfrm>
          <a:off x="6921500" y="99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132487</xdr:rowOff>
    </xdr:from>
    <xdr:ext cx="599010" cy="259045"/>
    <xdr:sp macro="" textlink="">
      <xdr:nvSpPr>
        <xdr:cNvPr id="381" name="テキスト ボックス 380"/>
        <xdr:cNvSpPr txBox="1"/>
      </xdr:nvSpPr>
      <xdr:spPr>
        <a:xfrm>
          <a:off x="6672795" y="1007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139098</xdr:rowOff>
    </xdr:from>
    <xdr:to>
      <xdr:col>55</xdr:col>
      <xdr:colOff>0</xdr:colOff>
      <xdr:row>79</xdr:row>
      <xdr:rowOff>7057</xdr:rowOff>
    </xdr:to>
    <xdr:cxnSp macro="">
      <xdr:nvCxnSpPr>
        <xdr:cNvPr id="410" name="直線コネクタ 409"/>
        <xdr:cNvCxnSpPr/>
      </xdr:nvCxnSpPr>
      <xdr:spPr>
        <a:xfrm flipV="1">
          <a:off x="9639300" y="13512198"/>
          <a:ext cx="838200" cy="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134938</xdr:rowOff>
    </xdr:from>
    <xdr:to>
      <xdr:col>50</xdr:col>
      <xdr:colOff>114300</xdr:colOff>
      <xdr:row>79</xdr:row>
      <xdr:rowOff>7057</xdr:rowOff>
    </xdr:to>
    <xdr:cxnSp macro="">
      <xdr:nvCxnSpPr>
        <xdr:cNvPr id="413" name="直線コネクタ 412"/>
        <xdr:cNvCxnSpPr/>
      </xdr:nvCxnSpPr>
      <xdr:spPr>
        <a:xfrm>
          <a:off x="8750300" y="13508038"/>
          <a:ext cx="889000" cy="4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134938</xdr:rowOff>
    </xdr:from>
    <xdr:to>
      <xdr:col>45</xdr:col>
      <xdr:colOff>177800</xdr:colOff>
      <xdr:row>79</xdr:row>
      <xdr:rowOff>22628</xdr:rowOff>
    </xdr:to>
    <xdr:cxnSp macro="">
      <xdr:nvCxnSpPr>
        <xdr:cNvPr id="416" name="直線コネクタ 415"/>
        <xdr:cNvCxnSpPr/>
      </xdr:nvCxnSpPr>
      <xdr:spPr>
        <a:xfrm flipV="1">
          <a:off x="7861300" y="13508038"/>
          <a:ext cx="889000" cy="5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88298</xdr:rowOff>
    </xdr:from>
    <xdr:to>
      <xdr:col>55</xdr:col>
      <xdr:colOff>50800</xdr:colOff>
      <xdr:row>79</xdr:row>
      <xdr:rowOff>18448</xdr:rowOff>
    </xdr:to>
    <xdr:sp macro="" textlink="">
      <xdr:nvSpPr>
        <xdr:cNvPr id="426" name="楕円 425"/>
        <xdr:cNvSpPr/>
      </xdr:nvSpPr>
      <xdr:spPr>
        <a:xfrm>
          <a:off x="10426700" y="134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127707</xdr:rowOff>
    </xdr:from>
    <xdr:to>
      <xdr:col>50</xdr:col>
      <xdr:colOff>165100</xdr:colOff>
      <xdr:row>79</xdr:row>
      <xdr:rowOff>57857</xdr:rowOff>
    </xdr:to>
    <xdr:sp macro="" textlink="">
      <xdr:nvSpPr>
        <xdr:cNvPr id="428" name="楕円 427"/>
        <xdr:cNvSpPr/>
      </xdr:nvSpPr>
      <xdr:spPr>
        <a:xfrm>
          <a:off x="9588500" y="135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48984</xdr:rowOff>
    </xdr:from>
    <xdr:ext cx="534377" cy="259045"/>
    <xdr:sp macro="" textlink="">
      <xdr:nvSpPr>
        <xdr:cNvPr id="429" name="テキスト ボックス 428"/>
        <xdr:cNvSpPr txBox="1"/>
      </xdr:nvSpPr>
      <xdr:spPr>
        <a:xfrm>
          <a:off x="9372111" y="135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84138</xdr:rowOff>
    </xdr:from>
    <xdr:to>
      <xdr:col>46</xdr:col>
      <xdr:colOff>38100</xdr:colOff>
      <xdr:row>79</xdr:row>
      <xdr:rowOff>14288</xdr:rowOff>
    </xdr:to>
    <xdr:sp macro="" textlink="">
      <xdr:nvSpPr>
        <xdr:cNvPr id="430" name="楕円 429"/>
        <xdr:cNvSpPr/>
      </xdr:nvSpPr>
      <xdr:spPr>
        <a:xfrm>
          <a:off x="8699500" y="134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5415</xdr:rowOff>
    </xdr:from>
    <xdr:ext cx="534377" cy="259045"/>
    <xdr:sp macro="" textlink="">
      <xdr:nvSpPr>
        <xdr:cNvPr id="431" name="テキスト ボックス 430"/>
        <xdr:cNvSpPr txBox="1"/>
      </xdr:nvSpPr>
      <xdr:spPr>
        <a:xfrm>
          <a:off x="8483111" y="135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143278</xdr:rowOff>
    </xdr:from>
    <xdr:to>
      <xdr:col>41</xdr:col>
      <xdr:colOff>101600</xdr:colOff>
      <xdr:row>79</xdr:row>
      <xdr:rowOff>73428</xdr:rowOff>
    </xdr:to>
    <xdr:sp macro="" textlink="">
      <xdr:nvSpPr>
        <xdr:cNvPr id="432" name="楕円 431"/>
        <xdr:cNvSpPr/>
      </xdr:nvSpPr>
      <xdr:spPr>
        <a:xfrm>
          <a:off x="7810500" y="135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64555</xdr:rowOff>
    </xdr:from>
    <xdr:ext cx="534377" cy="259045"/>
    <xdr:sp macro="" textlink="">
      <xdr:nvSpPr>
        <xdr:cNvPr id="433" name="テキスト ボックス 432"/>
        <xdr:cNvSpPr txBox="1"/>
      </xdr:nvSpPr>
      <xdr:spPr>
        <a:xfrm>
          <a:off x="7594111" y="136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40892</xdr:rowOff>
    </xdr:from>
    <xdr:to>
      <xdr:col>55</xdr:col>
      <xdr:colOff>0</xdr:colOff>
      <xdr:row>98</xdr:row>
      <xdr:rowOff>84807</xdr:rowOff>
    </xdr:to>
    <xdr:cxnSp macro="">
      <xdr:nvCxnSpPr>
        <xdr:cNvPr id="464" name="直線コネクタ 463"/>
        <xdr:cNvCxnSpPr/>
      </xdr:nvCxnSpPr>
      <xdr:spPr>
        <a:xfrm>
          <a:off x="9639300" y="16842992"/>
          <a:ext cx="838200" cy="4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40892</xdr:rowOff>
    </xdr:from>
    <xdr:to>
      <xdr:col>50</xdr:col>
      <xdr:colOff>114300</xdr:colOff>
      <xdr:row>98</xdr:row>
      <xdr:rowOff>102147</xdr:rowOff>
    </xdr:to>
    <xdr:cxnSp macro="">
      <xdr:nvCxnSpPr>
        <xdr:cNvPr id="467" name="直線コネクタ 466"/>
        <xdr:cNvCxnSpPr/>
      </xdr:nvCxnSpPr>
      <xdr:spPr>
        <a:xfrm flipV="1">
          <a:off x="8750300" y="16842992"/>
          <a:ext cx="889000" cy="6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85280</xdr:rowOff>
    </xdr:from>
    <xdr:to>
      <xdr:col>45</xdr:col>
      <xdr:colOff>177800</xdr:colOff>
      <xdr:row>98</xdr:row>
      <xdr:rowOff>102147</xdr:rowOff>
    </xdr:to>
    <xdr:cxnSp macro="">
      <xdr:nvCxnSpPr>
        <xdr:cNvPr id="470" name="直線コネクタ 469"/>
        <xdr:cNvCxnSpPr/>
      </xdr:nvCxnSpPr>
      <xdr:spPr>
        <a:xfrm>
          <a:off x="7861300" y="16887380"/>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34007</xdr:rowOff>
    </xdr:from>
    <xdr:to>
      <xdr:col>55</xdr:col>
      <xdr:colOff>50800</xdr:colOff>
      <xdr:row>98</xdr:row>
      <xdr:rowOff>135607</xdr:rowOff>
    </xdr:to>
    <xdr:sp macro="" textlink="">
      <xdr:nvSpPr>
        <xdr:cNvPr id="480" name="楕円 479"/>
        <xdr:cNvSpPr/>
      </xdr:nvSpPr>
      <xdr:spPr>
        <a:xfrm>
          <a:off x="10426700" y="16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12434</xdr:rowOff>
    </xdr:from>
    <xdr:ext cx="534377" cy="259045"/>
    <xdr:sp macro="" textlink="">
      <xdr:nvSpPr>
        <xdr:cNvPr id="481" name="普通建設事業費 （ うち更新整備　）該当値テキスト"/>
        <xdr:cNvSpPr txBox="1"/>
      </xdr:nvSpPr>
      <xdr:spPr>
        <a:xfrm>
          <a:off x="10528300" y="168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161542</xdr:rowOff>
    </xdr:from>
    <xdr:to>
      <xdr:col>50</xdr:col>
      <xdr:colOff>165100</xdr:colOff>
      <xdr:row>98</xdr:row>
      <xdr:rowOff>91692</xdr:rowOff>
    </xdr:to>
    <xdr:sp macro="" textlink="">
      <xdr:nvSpPr>
        <xdr:cNvPr id="482" name="楕円 481"/>
        <xdr:cNvSpPr/>
      </xdr:nvSpPr>
      <xdr:spPr>
        <a:xfrm>
          <a:off x="9588500" y="16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82819</xdr:rowOff>
    </xdr:from>
    <xdr:ext cx="534377" cy="259045"/>
    <xdr:sp macro="" textlink="">
      <xdr:nvSpPr>
        <xdr:cNvPr id="483" name="テキスト ボックス 482"/>
        <xdr:cNvSpPr txBox="1"/>
      </xdr:nvSpPr>
      <xdr:spPr>
        <a:xfrm>
          <a:off x="9372111" y="1688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51347</xdr:rowOff>
    </xdr:from>
    <xdr:to>
      <xdr:col>46</xdr:col>
      <xdr:colOff>38100</xdr:colOff>
      <xdr:row>98</xdr:row>
      <xdr:rowOff>152947</xdr:rowOff>
    </xdr:to>
    <xdr:sp macro="" textlink="">
      <xdr:nvSpPr>
        <xdr:cNvPr id="484" name="楕円 483"/>
        <xdr:cNvSpPr/>
      </xdr:nvSpPr>
      <xdr:spPr>
        <a:xfrm>
          <a:off x="8699500" y="168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144074</xdr:rowOff>
    </xdr:from>
    <xdr:ext cx="534377" cy="259045"/>
    <xdr:sp macro="" textlink="">
      <xdr:nvSpPr>
        <xdr:cNvPr id="485" name="テキスト ボックス 484"/>
        <xdr:cNvSpPr txBox="1"/>
      </xdr:nvSpPr>
      <xdr:spPr>
        <a:xfrm>
          <a:off x="8483111" y="169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34480</xdr:rowOff>
    </xdr:from>
    <xdr:to>
      <xdr:col>41</xdr:col>
      <xdr:colOff>101600</xdr:colOff>
      <xdr:row>98</xdr:row>
      <xdr:rowOff>136080</xdr:rowOff>
    </xdr:to>
    <xdr:sp macro="" textlink="">
      <xdr:nvSpPr>
        <xdr:cNvPr id="486" name="楕円 485"/>
        <xdr:cNvSpPr/>
      </xdr:nvSpPr>
      <xdr:spPr>
        <a:xfrm>
          <a:off x="7810500" y="168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127207</xdr:rowOff>
    </xdr:from>
    <xdr:ext cx="534377" cy="259045"/>
    <xdr:sp macro="" textlink="">
      <xdr:nvSpPr>
        <xdr:cNvPr id="487" name="テキスト ボックス 486"/>
        <xdr:cNvSpPr txBox="1"/>
      </xdr:nvSpPr>
      <xdr:spPr>
        <a:xfrm>
          <a:off x="7594111" y="1692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133932</xdr:rowOff>
    </xdr:from>
    <xdr:to>
      <xdr:col>85</xdr:col>
      <xdr:colOff>127000</xdr:colOff>
      <xdr:row>38</xdr:row>
      <xdr:rowOff>137983</xdr:rowOff>
    </xdr:to>
    <xdr:cxnSp macro="">
      <xdr:nvCxnSpPr>
        <xdr:cNvPr id="514" name="直線コネクタ 513"/>
        <xdr:cNvCxnSpPr/>
      </xdr:nvCxnSpPr>
      <xdr:spPr>
        <a:xfrm>
          <a:off x="15481300" y="6649032"/>
          <a:ext cx="8382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68907</xdr:rowOff>
    </xdr:from>
    <xdr:to>
      <xdr:col>81</xdr:col>
      <xdr:colOff>50800</xdr:colOff>
      <xdr:row>38</xdr:row>
      <xdr:rowOff>133932</xdr:rowOff>
    </xdr:to>
    <xdr:cxnSp macro="">
      <xdr:nvCxnSpPr>
        <xdr:cNvPr id="517" name="直線コネクタ 516"/>
        <xdr:cNvCxnSpPr/>
      </xdr:nvCxnSpPr>
      <xdr:spPr>
        <a:xfrm>
          <a:off x="14592300" y="6584007"/>
          <a:ext cx="889000" cy="6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68907</xdr:rowOff>
    </xdr:from>
    <xdr:to>
      <xdr:col>76</xdr:col>
      <xdr:colOff>114300</xdr:colOff>
      <xdr:row>38</xdr:row>
      <xdr:rowOff>101346</xdr:rowOff>
    </xdr:to>
    <xdr:cxnSp macro="">
      <xdr:nvCxnSpPr>
        <xdr:cNvPr id="520" name="直線コネクタ 519"/>
        <xdr:cNvCxnSpPr/>
      </xdr:nvCxnSpPr>
      <xdr:spPr>
        <a:xfrm flipV="1">
          <a:off x="13703300" y="6584007"/>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91568</xdr:rowOff>
    </xdr:from>
    <xdr:to>
      <xdr:col>71</xdr:col>
      <xdr:colOff>177800</xdr:colOff>
      <xdr:row>38</xdr:row>
      <xdr:rowOff>101346</xdr:rowOff>
    </xdr:to>
    <xdr:cxnSp macro="">
      <xdr:nvCxnSpPr>
        <xdr:cNvPr id="523" name="直線コネクタ 522"/>
        <xdr:cNvCxnSpPr/>
      </xdr:nvCxnSpPr>
      <xdr:spPr>
        <a:xfrm>
          <a:off x="12814300" y="6606668"/>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87183</xdr:rowOff>
    </xdr:from>
    <xdr:to>
      <xdr:col>85</xdr:col>
      <xdr:colOff>177800</xdr:colOff>
      <xdr:row>39</xdr:row>
      <xdr:rowOff>17333</xdr:rowOff>
    </xdr:to>
    <xdr:sp macro="" textlink="">
      <xdr:nvSpPr>
        <xdr:cNvPr id="533" name="楕円 532"/>
        <xdr:cNvSpPr/>
      </xdr:nvSpPr>
      <xdr:spPr>
        <a:xfrm>
          <a:off x="16268700" y="66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378565" cy="259045"/>
    <xdr:sp macro="" textlink="">
      <xdr:nvSpPr>
        <xdr:cNvPr id="534" name="災害復旧事業費該当値テキスト"/>
        <xdr:cNvSpPr txBox="1"/>
      </xdr:nvSpPr>
      <xdr:spPr>
        <a:xfrm>
          <a:off x="16370300" y="654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83132</xdr:rowOff>
    </xdr:from>
    <xdr:to>
      <xdr:col>81</xdr:col>
      <xdr:colOff>101600</xdr:colOff>
      <xdr:row>39</xdr:row>
      <xdr:rowOff>13282</xdr:rowOff>
    </xdr:to>
    <xdr:sp macro="" textlink="">
      <xdr:nvSpPr>
        <xdr:cNvPr id="535" name="楕円 534"/>
        <xdr:cNvSpPr/>
      </xdr:nvSpPr>
      <xdr:spPr>
        <a:xfrm>
          <a:off x="15430500" y="65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4409</xdr:rowOff>
    </xdr:from>
    <xdr:ext cx="469744" cy="259045"/>
    <xdr:sp macro="" textlink="">
      <xdr:nvSpPr>
        <xdr:cNvPr id="536" name="テキスト ボックス 535"/>
        <xdr:cNvSpPr txBox="1"/>
      </xdr:nvSpPr>
      <xdr:spPr>
        <a:xfrm>
          <a:off x="15246428" y="669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18107</xdr:rowOff>
    </xdr:from>
    <xdr:to>
      <xdr:col>76</xdr:col>
      <xdr:colOff>165100</xdr:colOff>
      <xdr:row>38</xdr:row>
      <xdr:rowOff>119707</xdr:rowOff>
    </xdr:to>
    <xdr:sp macro="" textlink="">
      <xdr:nvSpPr>
        <xdr:cNvPr id="537" name="楕円 536"/>
        <xdr:cNvSpPr/>
      </xdr:nvSpPr>
      <xdr:spPr>
        <a:xfrm>
          <a:off x="14541500" y="653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136234</xdr:rowOff>
    </xdr:from>
    <xdr:ext cx="534377" cy="259045"/>
    <xdr:sp macro="" textlink="">
      <xdr:nvSpPr>
        <xdr:cNvPr id="538" name="テキスト ボックス 537"/>
        <xdr:cNvSpPr txBox="1"/>
      </xdr:nvSpPr>
      <xdr:spPr>
        <a:xfrm>
          <a:off x="14325111" y="63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50546</xdr:rowOff>
    </xdr:from>
    <xdr:to>
      <xdr:col>72</xdr:col>
      <xdr:colOff>38100</xdr:colOff>
      <xdr:row>38</xdr:row>
      <xdr:rowOff>152146</xdr:rowOff>
    </xdr:to>
    <xdr:sp macro="" textlink="">
      <xdr:nvSpPr>
        <xdr:cNvPr id="539" name="楕円 538"/>
        <xdr:cNvSpPr/>
      </xdr:nvSpPr>
      <xdr:spPr>
        <a:xfrm>
          <a:off x="13652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168672</xdr:rowOff>
    </xdr:from>
    <xdr:ext cx="534377" cy="259045"/>
    <xdr:sp macro="" textlink="">
      <xdr:nvSpPr>
        <xdr:cNvPr id="540" name="テキスト ボックス 539"/>
        <xdr:cNvSpPr txBox="1"/>
      </xdr:nvSpPr>
      <xdr:spPr>
        <a:xfrm>
          <a:off x="13436111" y="63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40768</xdr:rowOff>
    </xdr:from>
    <xdr:to>
      <xdr:col>67</xdr:col>
      <xdr:colOff>101600</xdr:colOff>
      <xdr:row>38</xdr:row>
      <xdr:rowOff>142368</xdr:rowOff>
    </xdr:to>
    <xdr:sp macro="" textlink="">
      <xdr:nvSpPr>
        <xdr:cNvPr id="541" name="楕円 540"/>
        <xdr:cNvSpPr/>
      </xdr:nvSpPr>
      <xdr:spPr>
        <a:xfrm>
          <a:off x="12763500" y="65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158895</xdr:rowOff>
    </xdr:from>
    <xdr:ext cx="534377" cy="259045"/>
    <xdr:sp macro="" textlink="">
      <xdr:nvSpPr>
        <xdr:cNvPr id="542" name="テキスト ボックス 541"/>
        <xdr:cNvSpPr txBox="1"/>
      </xdr:nvSpPr>
      <xdr:spPr>
        <a:xfrm>
          <a:off x="12547111" y="63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52197</xdr:rowOff>
    </xdr:from>
    <xdr:to>
      <xdr:col>85</xdr:col>
      <xdr:colOff>127000</xdr:colOff>
      <xdr:row>75</xdr:row>
      <xdr:rowOff>64797</xdr:rowOff>
    </xdr:to>
    <xdr:cxnSp macro="">
      <xdr:nvCxnSpPr>
        <xdr:cNvPr id="622" name="直線コネクタ 621"/>
        <xdr:cNvCxnSpPr/>
      </xdr:nvCxnSpPr>
      <xdr:spPr>
        <a:xfrm flipV="1">
          <a:off x="15481300" y="12910947"/>
          <a:ext cx="8382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64797</xdr:rowOff>
    </xdr:from>
    <xdr:to>
      <xdr:col>81</xdr:col>
      <xdr:colOff>50800</xdr:colOff>
      <xdr:row>75</xdr:row>
      <xdr:rowOff>76040</xdr:rowOff>
    </xdr:to>
    <xdr:cxnSp macro="">
      <xdr:nvCxnSpPr>
        <xdr:cNvPr id="625" name="直線コネクタ 624"/>
        <xdr:cNvCxnSpPr/>
      </xdr:nvCxnSpPr>
      <xdr:spPr>
        <a:xfrm flipV="1">
          <a:off x="14592300" y="12923547"/>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76040</xdr:rowOff>
    </xdr:from>
    <xdr:to>
      <xdr:col>76</xdr:col>
      <xdr:colOff>114300</xdr:colOff>
      <xdr:row>75</xdr:row>
      <xdr:rowOff>90830</xdr:rowOff>
    </xdr:to>
    <xdr:cxnSp macro="">
      <xdr:nvCxnSpPr>
        <xdr:cNvPr id="628" name="直線コネクタ 627"/>
        <xdr:cNvCxnSpPr/>
      </xdr:nvCxnSpPr>
      <xdr:spPr>
        <a:xfrm flipV="1">
          <a:off x="13703300" y="12934790"/>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90830</xdr:rowOff>
    </xdr:from>
    <xdr:to>
      <xdr:col>71</xdr:col>
      <xdr:colOff>177800</xdr:colOff>
      <xdr:row>75</xdr:row>
      <xdr:rowOff>116675</xdr:rowOff>
    </xdr:to>
    <xdr:cxnSp macro="">
      <xdr:nvCxnSpPr>
        <xdr:cNvPr id="631" name="直線コネクタ 630"/>
        <xdr:cNvCxnSpPr/>
      </xdr:nvCxnSpPr>
      <xdr:spPr>
        <a:xfrm flipV="1">
          <a:off x="12814300" y="12949580"/>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1397</xdr:rowOff>
    </xdr:from>
    <xdr:to>
      <xdr:col>85</xdr:col>
      <xdr:colOff>177800</xdr:colOff>
      <xdr:row>75</xdr:row>
      <xdr:rowOff>102997</xdr:rowOff>
    </xdr:to>
    <xdr:sp macro="" textlink="">
      <xdr:nvSpPr>
        <xdr:cNvPr id="641" name="楕円 640"/>
        <xdr:cNvSpPr/>
      </xdr:nvSpPr>
      <xdr:spPr>
        <a:xfrm>
          <a:off x="16268700" y="128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24274</xdr:rowOff>
    </xdr:from>
    <xdr:ext cx="599010" cy="259045"/>
    <xdr:sp macro="" textlink="">
      <xdr:nvSpPr>
        <xdr:cNvPr id="642" name="公債費該当値テキスト"/>
        <xdr:cNvSpPr txBox="1"/>
      </xdr:nvSpPr>
      <xdr:spPr>
        <a:xfrm>
          <a:off x="16370300" y="1271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13997</xdr:rowOff>
    </xdr:from>
    <xdr:to>
      <xdr:col>81</xdr:col>
      <xdr:colOff>101600</xdr:colOff>
      <xdr:row>75</xdr:row>
      <xdr:rowOff>115597</xdr:rowOff>
    </xdr:to>
    <xdr:sp macro="" textlink="">
      <xdr:nvSpPr>
        <xdr:cNvPr id="643" name="楕円 642"/>
        <xdr:cNvSpPr/>
      </xdr:nvSpPr>
      <xdr:spPr>
        <a:xfrm>
          <a:off x="15430500" y="128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132124</xdr:rowOff>
    </xdr:from>
    <xdr:ext cx="599010" cy="259045"/>
    <xdr:sp macro="" textlink="">
      <xdr:nvSpPr>
        <xdr:cNvPr id="644" name="テキスト ボックス 643"/>
        <xdr:cNvSpPr txBox="1"/>
      </xdr:nvSpPr>
      <xdr:spPr>
        <a:xfrm>
          <a:off x="15181795" y="126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25240</xdr:rowOff>
    </xdr:from>
    <xdr:to>
      <xdr:col>76</xdr:col>
      <xdr:colOff>165100</xdr:colOff>
      <xdr:row>75</xdr:row>
      <xdr:rowOff>126840</xdr:rowOff>
    </xdr:to>
    <xdr:sp macro="" textlink="">
      <xdr:nvSpPr>
        <xdr:cNvPr id="645" name="楕円 644"/>
        <xdr:cNvSpPr/>
      </xdr:nvSpPr>
      <xdr:spPr>
        <a:xfrm>
          <a:off x="14541500" y="12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143367</xdr:rowOff>
    </xdr:from>
    <xdr:ext cx="599010" cy="259045"/>
    <xdr:sp macro="" textlink="">
      <xdr:nvSpPr>
        <xdr:cNvPr id="646" name="テキスト ボックス 645"/>
        <xdr:cNvSpPr txBox="1"/>
      </xdr:nvSpPr>
      <xdr:spPr>
        <a:xfrm>
          <a:off x="14292795" y="1265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40030</xdr:rowOff>
    </xdr:from>
    <xdr:to>
      <xdr:col>72</xdr:col>
      <xdr:colOff>38100</xdr:colOff>
      <xdr:row>75</xdr:row>
      <xdr:rowOff>141630</xdr:rowOff>
    </xdr:to>
    <xdr:sp macro="" textlink="">
      <xdr:nvSpPr>
        <xdr:cNvPr id="647" name="楕円 646"/>
        <xdr:cNvSpPr/>
      </xdr:nvSpPr>
      <xdr:spPr>
        <a:xfrm>
          <a:off x="13652500" y="128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158157</xdr:rowOff>
    </xdr:from>
    <xdr:ext cx="599010" cy="259045"/>
    <xdr:sp macro="" textlink="">
      <xdr:nvSpPr>
        <xdr:cNvPr id="648" name="テキスト ボックス 647"/>
        <xdr:cNvSpPr txBox="1"/>
      </xdr:nvSpPr>
      <xdr:spPr>
        <a:xfrm>
          <a:off x="13403795" y="1267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65875</xdr:rowOff>
    </xdr:from>
    <xdr:to>
      <xdr:col>67</xdr:col>
      <xdr:colOff>101600</xdr:colOff>
      <xdr:row>75</xdr:row>
      <xdr:rowOff>167475</xdr:rowOff>
    </xdr:to>
    <xdr:sp macro="" textlink="">
      <xdr:nvSpPr>
        <xdr:cNvPr id="649" name="楕円 648"/>
        <xdr:cNvSpPr/>
      </xdr:nvSpPr>
      <xdr:spPr>
        <a:xfrm>
          <a:off x="12763500" y="129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12552</xdr:rowOff>
    </xdr:from>
    <xdr:ext cx="599010" cy="259045"/>
    <xdr:sp macro="" textlink="">
      <xdr:nvSpPr>
        <xdr:cNvPr id="650" name="テキスト ボックス 649"/>
        <xdr:cNvSpPr txBox="1"/>
      </xdr:nvSpPr>
      <xdr:spPr>
        <a:xfrm>
          <a:off x="12514795" y="1269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166816</xdr:rowOff>
    </xdr:from>
    <xdr:to>
      <xdr:col>85</xdr:col>
      <xdr:colOff>127000</xdr:colOff>
      <xdr:row>98</xdr:row>
      <xdr:rowOff>108730</xdr:rowOff>
    </xdr:to>
    <xdr:cxnSp macro="">
      <xdr:nvCxnSpPr>
        <xdr:cNvPr id="677" name="直線コネクタ 676"/>
        <xdr:cNvCxnSpPr/>
      </xdr:nvCxnSpPr>
      <xdr:spPr>
        <a:xfrm>
          <a:off x="15481300" y="16797466"/>
          <a:ext cx="838200" cy="1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166816</xdr:rowOff>
    </xdr:from>
    <xdr:to>
      <xdr:col>81</xdr:col>
      <xdr:colOff>50800</xdr:colOff>
      <xdr:row>98</xdr:row>
      <xdr:rowOff>42535</xdr:rowOff>
    </xdr:to>
    <xdr:cxnSp macro="">
      <xdr:nvCxnSpPr>
        <xdr:cNvPr id="680" name="直線コネクタ 679"/>
        <xdr:cNvCxnSpPr/>
      </xdr:nvCxnSpPr>
      <xdr:spPr>
        <a:xfrm flipV="1">
          <a:off x="14592300" y="16797466"/>
          <a:ext cx="889000" cy="4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42535</xdr:rowOff>
    </xdr:from>
    <xdr:to>
      <xdr:col>76</xdr:col>
      <xdr:colOff>114300</xdr:colOff>
      <xdr:row>98</xdr:row>
      <xdr:rowOff>121174</xdr:rowOff>
    </xdr:to>
    <xdr:cxnSp macro="">
      <xdr:nvCxnSpPr>
        <xdr:cNvPr id="683" name="直線コネクタ 682"/>
        <xdr:cNvCxnSpPr/>
      </xdr:nvCxnSpPr>
      <xdr:spPr>
        <a:xfrm flipV="1">
          <a:off x="13703300" y="16844635"/>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121174</xdr:rowOff>
    </xdr:from>
    <xdr:to>
      <xdr:col>71</xdr:col>
      <xdr:colOff>177800</xdr:colOff>
      <xdr:row>98</xdr:row>
      <xdr:rowOff>125316</xdr:rowOff>
    </xdr:to>
    <xdr:cxnSp macro="">
      <xdr:nvCxnSpPr>
        <xdr:cNvPr id="686" name="直線コネクタ 685"/>
        <xdr:cNvCxnSpPr/>
      </xdr:nvCxnSpPr>
      <xdr:spPr>
        <a:xfrm flipV="1">
          <a:off x="12814300" y="16923274"/>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57930</xdr:rowOff>
    </xdr:from>
    <xdr:to>
      <xdr:col>85</xdr:col>
      <xdr:colOff>177800</xdr:colOff>
      <xdr:row>98</xdr:row>
      <xdr:rowOff>159530</xdr:rowOff>
    </xdr:to>
    <xdr:sp macro="" textlink="">
      <xdr:nvSpPr>
        <xdr:cNvPr id="696" name="楕円 695"/>
        <xdr:cNvSpPr/>
      </xdr:nvSpPr>
      <xdr:spPr>
        <a:xfrm>
          <a:off x="16268700" y="168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144307</xdr:rowOff>
    </xdr:from>
    <xdr:ext cx="469744" cy="259045"/>
    <xdr:sp macro="" textlink="">
      <xdr:nvSpPr>
        <xdr:cNvPr id="697" name="積立金該当値テキスト"/>
        <xdr:cNvSpPr txBox="1"/>
      </xdr:nvSpPr>
      <xdr:spPr>
        <a:xfrm>
          <a:off x="16370300" y="167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116016</xdr:rowOff>
    </xdr:from>
    <xdr:to>
      <xdr:col>81</xdr:col>
      <xdr:colOff>101600</xdr:colOff>
      <xdr:row>98</xdr:row>
      <xdr:rowOff>46166</xdr:rowOff>
    </xdr:to>
    <xdr:sp macro="" textlink="">
      <xdr:nvSpPr>
        <xdr:cNvPr id="698" name="楕円 697"/>
        <xdr:cNvSpPr/>
      </xdr:nvSpPr>
      <xdr:spPr>
        <a:xfrm>
          <a:off x="15430500" y="167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37293</xdr:rowOff>
    </xdr:from>
    <xdr:ext cx="534377" cy="259045"/>
    <xdr:sp macro="" textlink="">
      <xdr:nvSpPr>
        <xdr:cNvPr id="699" name="テキスト ボックス 698"/>
        <xdr:cNvSpPr txBox="1"/>
      </xdr:nvSpPr>
      <xdr:spPr>
        <a:xfrm>
          <a:off x="15214111" y="168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163185</xdr:rowOff>
    </xdr:from>
    <xdr:to>
      <xdr:col>76</xdr:col>
      <xdr:colOff>165100</xdr:colOff>
      <xdr:row>98</xdr:row>
      <xdr:rowOff>93335</xdr:rowOff>
    </xdr:to>
    <xdr:sp macro="" textlink="">
      <xdr:nvSpPr>
        <xdr:cNvPr id="700" name="楕円 699"/>
        <xdr:cNvSpPr/>
      </xdr:nvSpPr>
      <xdr:spPr>
        <a:xfrm>
          <a:off x="14541500" y="1679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84462</xdr:rowOff>
    </xdr:from>
    <xdr:ext cx="534377" cy="259045"/>
    <xdr:sp macro="" textlink="">
      <xdr:nvSpPr>
        <xdr:cNvPr id="701" name="テキスト ボックス 700"/>
        <xdr:cNvSpPr txBox="1"/>
      </xdr:nvSpPr>
      <xdr:spPr>
        <a:xfrm>
          <a:off x="14325111" y="168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70374</xdr:rowOff>
    </xdr:from>
    <xdr:to>
      <xdr:col>72</xdr:col>
      <xdr:colOff>38100</xdr:colOff>
      <xdr:row>99</xdr:row>
      <xdr:rowOff>524</xdr:rowOff>
    </xdr:to>
    <xdr:sp macro="" textlink="">
      <xdr:nvSpPr>
        <xdr:cNvPr id="702" name="楕円 701"/>
        <xdr:cNvSpPr/>
      </xdr:nvSpPr>
      <xdr:spPr>
        <a:xfrm>
          <a:off x="13652500" y="168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163101</xdr:rowOff>
    </xdr:from>
    <xdr:ext cx="469744" cy="259045"/>
    <xdr:sp macro="" textlink="">
      <xdr:nvSpPr>
        <xdr:cNvPr id="703" name="テキスト ボックス 702"/>
        <xdr:cNvSpPr txBox="1"/>
      </xdr:nvSpPr>
      <xdr:spPr>
        <a:xfrm>
          <a:off x="13468428" y="1696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74516</xdr:rowOff>
    </xdr:from>
    <xdr:to>
      <xdr:col>67</xdr:col>
      <xdr:colOff>101600</xdr:colOff>
      <xdr:row>99</xdr:row>
      <xdr:rowOff>4666</xdr:rowOff>
    </xdr:to>
    <xdr:sp macro="" textlink="">
      <xdr:nvSpPr>
        <xdr:cNvPr id="704" name="楕円 703"/>
        <xdr:cNvSpPr/>
      </xdr:nvSpPr>
      <xdr:spPr>
        <a:xfrm>
          <a:off x="12763500" y="168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167243</xdr:rowOff>
    </xdr:from>
    <xdr:ext cx="469744" cy="259045"/>
    <xdr:sp macro="" textlink="">
      <xdr:nvSpPr>
        <xdr:cNvPr id="705" name="テキスト ボックス 704"/>
        <xdr:cNvSpPr txBox="1"/>
      </xdr:nvSpPr>
      <xdr:spPr>
        <a:xfrm>
          <a:off x="12579428" y="1696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66685</xdr:rowOff>
    </xdr:from>
    <xdr:to>
      <xdr:col>116</xdr:col>
      <xdr:colOff>63500</xdr:colOff>
      <xdr:row>38</xdr:row>
      <xdr:rowOff>99375</xdr:rowOff>
    </xdr:to>
    <xdr:cxnSp macro="">
      <xdr:nvCxnSpPr>
        <xdr:cNvPr id="732" name="直線コネクタ 731"/>
        <xdr:cNvCxnSpPr/>
      </xdr:nvCxnSpPr>
      <xdr:spPr>
        <a:xfrm>
          <a:off x="21323300" y="6581785"/>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66685</xdr:rowOff>
    </xdr:from>
    <xdr:to>
      <xdr:col>111</xdr:col>
      <xdr:colOff>177800</xdr:colOff>
      <xdr:row>38</xdr:row>
      <xdr:rowOff>75006</xdr:rowOff>
    </xdr:to>
    <xdr:cxnSp macro="">
      <xdr:nvCxnSpPr>
        <xdr:cNvPr id="735" name="直線コネクタ 734"/>
        <xdr:cNvCxnSpPr/>
      </xdr:nvCxnSpPr>
      <xdr:spPr>
        <a:xfrm flipV="1">
          <a:off x="20434300" y="658178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57862</xdr:rowOff>
    </xdr:from>
    <xdr:to>
      <xdr:col>107</xdr:col>
      <xdr:colOff>50800</xdr:colOff>
      <xdr:row>38</xdr:row>
      <xdr:rowOff>75006</xdr:rowOff>
    </xdr:to>
    <xdr:cxnSp macro="">
      <xdr:nvCxnSpPr>
        <xdr:cNvPr id="738" name="直線コネクタ 737"/>
        <xdr:cNvCxnSpPr/>
      </xdr:nvCxnSpPr>
      <xdr:spPr>
        <a:xfrm>
          <a:off x="19545300" y="6572962"/>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39162</xdr:rowOff>
    </xdr:from>
    <xdr:to>
      <xdr:col>102</xdr:col>
      <xdr:colOff>114300</xdr:colOff>
      <xdr:row>38</xdr:row>
      <xdr:rowOff>57862</xdr:rowOff>
    </xdr:to>
    <xdr:cxnSp macro="">
      <xdr:nvCxnSpPr>
        <xdr:cNvPr id="741" name="直線コネクタ 740"/>
        <xdr:cNvCxnSpPr/>
      </xdr:nvCxnSpPr>
      <xdr:spPr>
        <a:xfrm>
          <a:off x="18656300" y="6554262"/>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48575</xdr:rowOff>
    </xdr:from>
    <xdr:to>
      <xdr:col>116</xdr:col>
      <xdr:colOff>114300</xdr:colOff>
      <xdr:row>38</xdr:row>
      <xdr:rowOff>150175</xdr:rowOff>
    </xdr:to>
    <xdr:sp macro="" textlink="">
      <xdr:nvSpPr>
        <xdr:cNvPr id="751" name="楕円 750"/>
        <xdr:cNvSpPr/>
      </xdr:nvSpPr>
      <xdr:spPr>
        <a:xfrm>
          <a:off x="22110700" y="65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134952</xdr:rowOff>
    </xdr:from>
    <xdr:ext cx="378565" cy="259045"/>
    <xdr:sp macro="" textlink="">
      <xdr:nvSpPr>
        <xdr:cNvPr id="752" name="投資及び出資金該当値テキスト"/>
        <xdr:cNvSpPr txBox="1"/>
      </xdr:nvSpPr>
      <xdr:spPr>
        <a:xfrm>
          <a:off x="22212300" y="647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15885</xdr:rowOff>
    </xdr:from>
    <xdr:to>
      <xdr:col>112</xdr:col>
      <xdr:colOff>38100</xdr:colOff>
      <xdr:row>38</xdr:row>
      <xdr:rowOff>117485</xdr:rowOff>
    </xdr:to>
    <xdr:sp macro="" textlink="">
      <xdr:nvSpPr>
        <xdr:cNvPr id="753" name="楕円 752"/>
        <xdr:cNvSpPr/>
      </xdr:nvSpPr>
      <xdr:spPr>
        <a:xfrm>
          <a:off x="21272500" y="65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108612</xdr:rowOff>
    </xdr:from>
    <xdr:ext cx="469744" cy="259045"/>
    <xdr:sp macro="" textlink="">
      <xdr:nvSpPr>
        <xdr:cNvPr id="754" name="テキスト ボックス 753"/>
        <xdr:cNvSpPr txBox="1"/>
      </xdr:nvSpPr>
      <xdr:spPr>
        <a:xfrm>
          <a:off x="21088428" y="662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24206</xdr:rowOff>
    </xdr:from>
    <xdr:to>
      <xdr:col>107</xdr:col>
      <xdr:colOff>101600</xdr:colOff>
      <xdr:row>38</xdr:row>
      <xdr:rowOff>125806</xdr:rowOff>
    </xdr:to>
    <xdr:sp macro="" textlink="">
      <xdr:nvSpPr>
        <xdr:cNvPr id="755" name="楕円 754"/>
        <xdr:cNvSpPr/>
      </xdr:nvSpPr>
      <xdr:spPr>
        <a:xfrm>
          <a:off x="203835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116933</xdr:rowOff>
    </xdr:from>
    <xdr:ext cx="469744" cy="259045"/>
    <xdr:sp macro="" textlink="">
      <xdr:nvSpPr>
        <xdr:cNvPr id="756" name="テキスト ボックス 755"/>
        <xdr:cNvSpPr txBox="1"/>
      </xdr:nvSpPr>
      <xdr:spPr>
        <a:xfrm>
          <a:off x="20199428" y="663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7062</xdr:rowOff>
    </xdr:from>
    <xdr:to>
      <xdr:col>102</xdr:col>
      <xdr:colOff>165100</xdr:colOff>
      <xdr:row>38</xdr:row>
      <xdr:rowOff>108662</xdr:rowOff>
    </xdr:to>
    <xdr:sp macro="" textlink="">
      <xdr:nvSpPr>
        <xdr:cNvPr id="757" name="楕円 756"/>
        <xdr:cNvSpPr/>
      </xdr:nvSpPr>
      <xdr:spPr>
        <a:xfrm>
          <a:off x="19494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99789</xdr:rowOff>
    </xdr:from>
    <xdr:ext cx="469744" cy="259045"/>
    <xdr:sp macro="" textlink="">
      <xdr:nvSpPr>
        <xdr:cNvPr id="758" name="テキスト ボックス 757"/>
        <xdr:cNvSpPr txBox="1"/>
      </xdr:nvSpPr>
      <xdr:spPr>
        <a:xfrm>
          <a:off x="19310428" y="66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159812</xdr:rowOff>
    </xdr:from>
    <xdr:to>
      <xdr:col>98</xdr:col>
      <xdr:colOff>38100</xdr:colOff>
      <xdr:row>38</xdr:row>
      <xdr:rowOff>89962</xdr:rowOff>
    </xdr:to>
    <xdr:sp macro="" textlink="">
      <xdr:nvSpPr>
        <xdr:cNvPr id="759" name="楕円 758"/>
        <xdr:cNvSpPr/>
      </xdr:nvSpPr>
      <xdr:spPr>
        <a:xfrm>
          <a:off x="18605500" y="6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81089</xdr:rowOff>
    </xdr:from>
    <xdr:ext cx="469744" cy="259045"/>
    <xdr:sp macro="" textlink="">
      <xdr:nvSpPr>
        <xdr:cNvPr id="760" name="テキスト ボックス 759"/>
        <xdr:cNvSpPr txBox="1"/>
      </xdr:nvSpPr>
      <xdr:spPr>
        <a:xfrm>
          <a:off x="18421428" y="659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8865</xdr:rowOff>
    </xdr:from>
    <xdr:to>
      <xdr:col>111</xdr:col>
      <xdr:colOff>177800</xdr:colOff>
      <xdr:row>59</xdr:row>
      <xdr:rowOff>44450</xdr:rowOff>
    </xdr:to>
    <xdr:cxnSp macro="">
      <xdr:nvCxnSpPr>
        <xdr:cNvPr id="792" name="直線コネクタ 791"/>
        <xdr:cNvCxnSpPr/>
      </xdr:nvCxnSpPr>
      <xdr:spPr>
        <a:xfrm>
          <a:off x="20434300" y="10124415"/>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8865</xdr:rowOff>
    </xdr:from>
    <xdr:to>
      <xdr:col>107</xdr:col>
      <xdr:colOff>50800</xdr:colOff>
      <xdr:row>59</xdr:row>
      <xdr:rowOff>17514</xdr:rowOff>
    </xdr:to>
    <xdr:cxnSp macro="">
      <xdr:nvCxnSpPr>
        <xdr:cNvPr id="795" name="直線コネクタ 794"/>
        <xdr:cNvCxnSpPr/>
      </xdr:nvCxnSpPr>
      <xdr:spPr>
        <a:xfrm flipV="1">
          <a:off x="19545300" y="10124415"/>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14960</xdr:rowOff>
    </xdr:from>
    <xdr:to>
      <xdr:col>102</xdr:col>
      <xdr:colOff>114300</xdr:colOff>
      <xdr:row>59</xdr:row>
      <xdr:rowOff>17514</xdr:rowOff>
    </xdr:to>
    <xdr:cxnSp macro="">
      <xdr:nvCxnSpPr>
        <xdr:cNvPr id="798" name="直線コネクタ 797"/>
        <xdr:cNvCxnSpPr/>
      </xdr:nvCxnSpPr>
      <xdr:spPr>
        <a:xfrm>
          <a:off x="18656300" y="10130510"/>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129515</xdr:rowOff>
    </xdr:from>
    <xdr:to>
      <xdr:col>107</xdr:col>
      <xdr:colOff>101600</xdr:colOff>
      <xdr:row>59</xdr:row>
      <xdr:rowOff>59665</xdr:rowOff>
    </xdr:to>
    <xdr:sp macro="" textlink="">
      <xdr:nvSpPr>
        <xdr:cNvPr id="812" name="楕円 811"/>
        <xdr:cNvSpPr/>
      </xdr:nvSpPr>
      <xdr:spPr>
        <a:xfrm>
          <a:off x="20383500" y="100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50792</xdr:rowOff>
    </xdr:from>
    <xdr:ext cx="378565" cy="259045"/>
    <xdr:sp macro="" textlink="">
      <xdr:nvSpPr>
        <xdr:cNvPr id="813" name="テキスト ボックス 812"/>
        <xdr:cNvSpPr txBox="1"/>
      </xdr:nvSpPr>
      <xdr:spPr>
        <a:xfrm>
          <a:off x="20245017" y="1016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138164</xdr:rowOff>
    </xdr:from>
    <xdr:to>
      <xdr:col>102</xdr:col>
      <xdr:colOff>165100</xdr:colOff>
      <xdr:row>59</xdr:row>
      <xdr:rowOff>68314</xdr:rowOff>
    </xdr:to>
    <xdr:sp macro="" textlink="">
      <xdr:nvSpPr>
        <xdr:cNvPr id="814" name="楕円 813"/>
        <xdr:cNvSpPr/>
      </xdr:nvSpPr>
      <xdr:spPr>
        <a:xfrm>
          <a:off x="19494500" y="100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59441</xdr:rowOff>
    </xdr:from>
    <xdr:ext cx="378565" cy="259045"/>
    <xdr:sp macro="" textlink="">
      <xdr:nvSpPr>
        <xdr:cNvPr id="815" name="テキスト ボックス 814"/>
        <xdr:cNvSpPr txBox="1"/>
      </xdr:nvSpPr>
      <xdr:spPr>
        <a:xfrm>
          <a:off x="19356017" y="10174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135610</xdr:rowOff>
    </xdr:from>
    <xdr:to>
      <xdr:col>98</xdr:col>
      <xdr:colOff>38100</xdr:colOff>
      <xdr:row>59</xdr:row>
      <xdr:rowOff>65760</xdr:rowOff>
    </xdr:to>
    <xdr:sp macro="" textlink="">
      <xdr:nvSpPr>
        <xdr:cNvPr id="816" name="楕円 815"/>
        <xdr:cNvSpPr/>
      </xdr:nvSpPr>
      <xdr:spPr>
        <a:xfrm>
          <a:off x="18605500" y="100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56887</xdr:rowOff>
    </xdr:from>
    <xdr:ext cx="378565" cy="259045"/>
    <xdr:sp macro="" textlink="">
      <xdr:nvSpPr>
        <xdr:cNvPr id="817" name="テキスト ボックス 816"/>
        <xdr:cNvSpPr txBox="1"/>
      </xdr:nvSpPr>
      <xdr:spPr>
        <a:xfrm>
          <a:off x="18467017" y="1017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8701</xdr:rowOff>
    </xdr:from>
    <xdr:to>
      <xdr:col>116</xdr:col>
      <xdr:colOff>63500</xdr:colOff>
      <xdr:row>74</xdr:row>
      <xdr:rowOff>153339</xdr:rowOff>
    </xdr:to>
    <xdr:cxnSp macro="">
      <xdr:nvCxnSpPr>
        <xdr:cNvPr id="848" name="直線コネクタ 847"/>
        <xdr:cNvCxnSpPr/>
      </xdr:nvCxnSpPr>
      <xdr:spPr>
        <a:xfrm flipV="1">
          <a:off x="21323300" y="12696001"/>
          <a:ext cx="838200" cy="1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50524</xdr:rowOff>
    </xdr:from>
    <xdr:to>
      <xdr:col>111</xdr:col>
      <xdr:colOff>177800</xdr:colOff>
      <xdr:row>74</xdr:row>
      <xdr:rowOff>153339</xdr:rowOff>
    </xdr:to>
    <xdr:cxnSp macro="">
      <xdr:nvCxnSpPr>
        <xdr:cNvPr id="851" name="直線コネクタ 850"/>
        <xdr:cNvCxnSpPr/>
      </xdr:nvCxnSpPr>
      <xdr:spPr>
        <a:xfrm>
          <a:off x="20434300" y="12737824"/>
          <a:ext cx="889000" cy="10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34588</xdr:rowOff>
    </xdr:from>
    <xdr:to>
      <xdr:col>107</xdr:col>
      <xdr:colOff>50800</xdr:colOff>
      <xdr:row>74</xdr:row>
      <xdr:rowOff>50524</xdr:rowOff>
    </xdr:to>
    <xdr:cxnSp macro="">
      <xdr:nvCxnSpPr>
        <xdr:cNvPr id="854" name="直線コネクタ 853"/>
        <xdr:cNvCxnSpPr/>
      </xdr:nvCxnSpPr>
      <xdr:spPr>
        <a:xfrm>
          <a:off x="19545300" y="12721888"/>
          <a:ext cx="889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34588</xdr:rowOff>
    </xdr:from>
    <xdr:to>
      <xdr:col>102</xdr:col>
      <xdr:colOff>114300</xdr:colOff>
      <xdr:row>74</xdr:row>
      <xdr:rowOff>127943</xdr:rowOff>
    </xdr:to>
    <xdr:cxnSp macro="">
      <xdr:nvCxnSpPr>
        <xdr:cNvPr id="857" name="直線コネクタ 856"/>
        <xdr:cNvCxnSpPr/>
      </xdr:nvCxnSpPr>
      <xdr:spPr>
        <a:xfrm flipV="1">
          <a:off x="18656300" y="12721888"/>
          <a:ext cx="889000" cy="9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129351</xdr:rowOff>
    </xdr:from>
    <xdr:to>
      <xdr:col>116</xdr:col>
      <xdr:colOff>114300</xdr:colOff>
      <xdr:row>74</xdr:row>
      <xdr:rowOff>59501</xdr:rowOff>
    </xdr:to>
    <xdr:sp macro="" textlink="">
      <xdr:nvSpPr>
        <xdr:cNvPr id="867" name="楕円 866"/>
        <xdr:cNvSpPr/>
      </xdr:nvSpPr>
      <xdr:spPr>
        <a:xfrm>
          <a:off x="22110700" y="126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152228</xdr:rowOff>
    </xdr:from>
    <xdr:ext cx="534377" cy="259045"/>
    <xdr:sp macro="" textlink="">
      <xdr:nvSpPr>
        <xdr:cNvPr id="868" name="繰出金該当値テキスト"/>
        <xdr:cNvSpPr txBox="1"/>
      </xdr:nvSpPr>
      <xdr:spPr>
        <a:xfrm>
          <a:off x="22212300" y="124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102539</xdr:rowOff>
    </xdr:from>
    <xdr:to>
      <xdr:col>112</xdr:col>
      <xdr:colOff>38100</xdr:colOff>
      <xdr:row>75</xdr:row>
      <xdr:rowOff>32689</xdr:rowOff>
    </xdr:to>
    <xdr:sp macro="" textlink="">
      <xdr:nvSpPr>
        <xdr:cNvPr id="869" name="楕円 868"/>
        <xdr:cNvSpPr/>
      </xdr:nvSpPr>
      <xdr:spPr>
        <a:xfrm>
          <a:off x="21272500" y="127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23816</xdr:rowOff>
    </xdr:from>
    <xdr:ext cx="534377" cy="259045"/>
    <xdr:sp macro="" textlink="">
      <xdr:nvSpPr>
        <xdr:cNvPr id="870" name="テキスト ボックス 869"/>
        <xdr:cNvSpPr txBox="1"/>
      </xdr:nvSpPr>
      <xdr:spPr>
        <a:xfrm>
          <a:off x="21056111" y="128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171174</xdr:rowOff>
    </xdr:from>
    <xdr:to>
      <xdr:col>107</xdr:col>
      <xdr:colOff>101600</xdr:colOff>
      <xdr:row>74</xdr:row>
      <xdr:rowOff>101324</xdr:rowOff>
    </xdr:to>
    <xdr:sp macro="" textlink="">
      <xdr:nvSpPr>
        <xdr:cNvPr id="871" name="楕円 870"/>
        <xdr:cNvSpPr/>
      </xdr:nvSpPr>
      <xdr:spPr>
        <a:xfrm>
          <a:off x="20383500" y="126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117851</xdr:rowOff>
    </xdr:from>
    <xdr:ext cx="534377" cy="259045"/>
    <xdr:sp macro="" textlink="">
      <xdr:nvSpPr>
        <xdr:cNvPr id="872" name="テキスト ボックス 871"/>
        <xdr:cNvSpPr txBox="1"/>
      </xdr:nvSpPr>
      <xdr:spPr>
        <a:xfrm>
          <a:off x="20167111" y="124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155238</xdr:rowOff>
    </xdr:from>
    <xdr:to>
      <xdr:col>102</xdr:col>
      <xdr:colOff>165100</xdr:colOff>
      <xdr:row>74</xdr:row>
      <xdr:rowOff>85388</xdr:rowOff>
    </xdr:to>
    <xdr:sp macro="" textlink="">
      <xdr:nvSpPr>
        <xdr:cNvPr id="873" name="楕円 872"/>
        <xdr:cNvSpPr/>
      </xdr:nvSpPr>
      <xdr:spPr>
        <a:xfrm>
          <a:off x="19494500" y="126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101915</xdr:rowOff>
    </xdr:from>
    <xdr:ext cx="534377" cy="259045"/>
    <xdr:sp macro="" textlink="">
      <xdr:nvSpPr>
        <xdr:cNvPr id="874" name="テキスト ボックス 873"/>
        <xdr:cNvSpPr txBox="1"/>
      </xdr:nvSpPr>
      <xdr:spPr>
        <a:xfrm>
          <a:off x="19278111" y="12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77143</xdr:rowOff>
    </xdr:from>
    <xdr:to>
      <xdr:col>98</xdr:col>
      <xdr:colOff>38100</xdr:colOff>
      <xdr:row>75</xdr:row>
      <xdr:rowOff>7293</xdr:rowOff>
    </xdr:to>
    <xdr:sp macro="" textlink="">
      <xdr:nvSpPr>
        <xdr:cNvPr id="875" name="楕円 874"/>
        <xdr:cNvSpPr/>
      </xdr:nvSpPr>
      <xdr:spPr>
        <a:xfrm>
          <a:off x="18605500" y="12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169870</xdr:rowOff>
    </xdr:from>
    <xdr:ext cx="534377" cy="259045"/>
    <xdr:sp macro="" textlink="">
      <xdr:nvSpPr>
        <xdr:cNvPr id="876" name="テキスト ボックス 875"/>
        <xdr:cNvSpPr txBox="1"/>
      </xdr:nvSpPr>
      <xdr:spPr>
        <a:xfrm>
          <a:off x="18389111" y="1285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上回り、かつ上昇傾向にある要因として、社会福祉費、児童福祉費及び障害福祉費の額が急激に膨らんでいることなどが挙げられる。各種手当への独自加算等の見直しを進めていくことで、財政を圧迫する上昇傾向に歯止めをかけるよう努める。 </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普通建設事業費（うち新規整備）の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公営住宅建設事業及び特定地区公園整備</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事業の</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増額</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6,838
6,816
62.71
6,048,551
5,889,047
144,765
3,673,126
7,818,044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47752</xdr:rowOff>
    </xdr:from>
    <xdr:to>
      <xdr:col>24</xdr:col>
      <xdr:colOff>63500</xdr:colOff>
      <xdr:row>34</xdr:row>
      <xdr:rowOff>42926</xdr:rowOff>
    </xdr:to>
    <xdr:cxnSp macro="">
      <xdr:nvCxnSpPr>
        <xdr:cNvPr id="61" name="直線コネクタ 60"/>
        <xdr:cNvCxnSpPr/>
      </xdr:nvCxnSpPr>
      <xdr:spPr>
        <a:xfrm flipV="1">
          <a:off x="3797300" y="5705602"/>
          <a:ext cx="838200" cy="1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113284</xdr:rowOff>
    </xdr:from>
    <xdr:to>
      <xdr:col>19</xdr:col>
      <xdr:colOff>177800</xdr:colOff>
      <xdr:row>34</xdr:row>
      <xdr:rowOff>42926</xdr:rowOff>
    </xdr:to>
    <xdr:cxnSp macro="">
      <xdr:nvCxnSpPr>
        <xdr:cNvPr id="64" name="直線コネクタ 63"/>
        <xdr:cNvCxnSpPr/>
      </xdr:nvCxnSpPr>
      <xdr:spPr>
        <a:xfrm>
          <a:off x="2908300" y="5771134"/>
          <a:ext cx="8890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113284</xdr:rowOff>
    </xdr:from>
    <xdr:to>
      <xdr:col>15</xdr:col>
      <xdr:colOff>50800</xdr:colOff>
      <xdr:row>34</xdr:row>
      <xdr:rowOff>15621</xdr:rowOff>
    </xdr:to>
    <xdr:cxnSp macro="">
      <xdr:nvCxnSpPr>
        <xdr:cNvPr id="67" name="直線コネクタ 66"/>
        <xdr:cNvCxnSpPr/>
      </xdr:nvCxnSpPr>
      <xdr:spPr>
        <a:xfrm flipV="1">
          <a:off x="2019300" y="5771134"/>
          <a:ext cx="8890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14351</xdr:rowOff>
    </xdr:from>
    <xdr:to>
      <xdr:col>10</xdr:col>
      <xdr:colOff>114300</xdr:colOff>
      <xdr:row>34</xdr:row>
      <xdr:rowOff>15621</xdr:rowOff>
    </xdr:to>
    <xdr:cxnSp macro="">
      <xdr:nvCxnSpPr>
        <xdr:cNvPr id="70" name="直線コネクタ 69"/>
        <xdr:cNvCxnSpPr/>
      </xdr:nvCxnSpPr>
      <xdr:spPr>
        <a:xfrm>
          <a:off x="1130300" y="5843651"/>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168402</xdr:rowOff>
    </xdr:from>
    <xdr:to>
      <xdr:col>24</xdr:col>
      <xdr:colOff>114300</xdr:colOff>
      <xdr:row>33</xdr:row>
      <xdr:rowOff>98552</xdr:rowOff>
    </xdr:to>
    <xdr:sp macro="" textlink="">
      <xdr:nvSpPr>
        <xdr:cNvPr id="80" name="楕円 79"/>
        <xdr:cNvSpPr/>
      </xdr:nvSpPr>
      <xdr:spPr>
        <a:xfrm>
          <a:off x="4584700" y="56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19829</xdr:rowOff>
    </xdr:from>
    <xdr:ext cx="534377" cy="259045"/>
    <xdr:sp macro="" textlink="">
      <xdr:nvSpPr>
        <xdr:cNvPr id="81" name="議会費該当値テキスト"/>
        <xdr:cNvSpPr txBox="1"/>
      </xdr:nvSpPr>
      <xdr:spPr>
        <a:xfrm>
          <a:off x="4686300" y="550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163576</xdr:rowOff>
    </xdr:from>
    <xdr:to>
      <xdr:col>20</xdr:col>
      <xdr:colOff>38100</xdr:colOff>
      <xdr:row>34</xdr:row>
      <xdr:rowOff>93726</xdr:rowOff>
    </xdr:to>
    <xdr:sp macro="" textlink="">
      <xdr:nvSpPr>
        <xdr:cNvPr id="82" name="楕円 81"/>
        <xdr:cNvSpPr/>
      </xdr:nvSpPr>
      <xdr:spPr>
        <a:xfrm>
          <a:off x="3746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110253</xdr:rowOff>
    </xdr:from>
    <xdr:ext cx="534377" cy="259045"/>
    <xdr:sp macro="" textlink="">
      <xdr:nvSpPr>
        <xdr:cNvPr id="83" name="テキスト ボックス 82"/>
        <xdr:cNvSpPr txBox="1"/>
      </xdr:nvSpPr>
      <xdr:spPr>
        <a:xfrm>
          <a:off x="3530111" y="559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62484</xdr:rowOff>
    </xdr:from>
    <xdr:to>
      <xdr:col>15</xdr:col>
      <xdr:colOff>101600</xdr:colOff>
      <xdr:row>33</xdr:row>
      <xdr:rowOff>164084</xdr:rowOff>
    </xdr:to>
    <xdr:sp macro="" textlink="">
      <xdr:nvSpPr>
        <xdr:cNvPr id="84" name="楕円 83"/>
        <xdr:cNvSpPr/>
      </xdr:nvSpPr>
      <xdr:spPr>
        <a:xfrm>
          <a:off x="2857500" y="5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9161</xdr:rowOff>
    </xdr:from>
    <xdr:ext cx="534377" cy="259045"/>
    <xdr:sp macro="" textlink="">
      <xdr:nvSpPr>
        <xdr:cNvPr id="85" name="テキスト ボックス 84"/>
        <xdr:cNvSpPr txBox="1"/>
      </xdr:nvSpPr>
      <xdr:spPr>
        <a:xfrm>
          <a:off x="2641111" y="54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136271</xdr:rowOff>
    </xdr:from>
    <xdr:to>
      <xdr:col>10</xdr:col>
      <xdr:colOff>165100</xdr:colOff>
      <xdr:row>34</xdr:row>
      <xdr:rowOff>66421</xdr:rowOff>
    </xdr:to>
    <xdr:sp macro="" textlink="">
      <xdr:nvSpPr>
        <xdr:cNvPr id="86" name="楕円 85"/>
        <xdr:cNvSpPr/>
      </xdr:nvSpPr>
      <xdr:spPr>
        <a:xfrm>
          <a:off x="1968500" y="57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82948</xdr:rowOff>
    </xdr:from>
    <xdr:ext cx="534377" cy="259045"/>
    <xdr:sp macro="" textlink="">
      <xdr:nvSpPr>
        <xdr:cNvPr id="87" name="テキスト ボックス 86"/>
        <xdr:cNvSpPr txBox="1"/>
      </xdr:nvSpPr>
      <xdr:spPr>
        <a:xfrm>
          <a:off x="1752111" y="55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135001</xdr:rowOff>
    </xdr:from>
    <xdr:to>
      <xdr:col>6</xdr:col>
      <xdr:colOff>38100</xdr:colOff>
      <xdr:row>34</xdr:row>
      <xdr:rowOff>65151</xdr:rowOff>
    </xdr:to>
    <xdr:sp macro="" textlink="">
      <xdr:nvSpPr>
        <xdr:cNvPr id="88" name="楕円 87"/>
        <xdr:cNvSpPr/>
      </xdr:nvSpPr>
      <xdr:spPr>
        <a:xfrm>
          <a:off x="1079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81678</xdr:rowOff>
    </xdr:from>
    <xdr:ext cx="534377" cy="259045"/>
    <xdr:sp macro="" textlink="">
      <xdr:nvSpPr>
        <xdr:cNvPr id="89" name="テキスト ボックス 88"/>
        <xdr:cNvSpPr txBox="1"/>
      </xdr:nvSpPr>
      <xdr:spPr>
        <a:xfrm>
          <a:off x="863111" y="55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147306</xdr:rowOff>
    </xdr:from>
    <xdr:to>
      <xdr:col>24</xdr:col>
      <xdr:colOff>63500</xdr:colOff>
      <xdr:row>57</xdr:row>
      <xdr:rowOff>16706</xdr:rowOff>
    </xdr:to>
    <xdr:cxnSp macro="">
      <xdr:nvCxnSpPr>
        <xdr:cNvPr id="116" name="直線コネクタ 115"/>
        <xdr:cNvCxnSpPr/>
      </xdr:nvCxnSpPr>
      <xdr:spPr>
        <a:xfrm>
          <a:off x="3797300" y="9748506"/>
          <a:ext cx="838200" cy="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23121</xdr:rowOff>
    </xdr:from>
    <xdr:to>
      <xdr:col>19</xdr:col>
      <xdr:colOff>177800</xdr:colOff>
      <xdr:row>56</xdr:row>
      <xdr:rowOff>147306</xdr:rowOff>
    </xdr:to>
    <xdr:cxnSp macro="">
      <xdr:nvCxnSpPr>
        <xdr:cNvPr id="119" name="直線コネクタ 118"/>
        <xdr:cNvCxnSpPr/>
      </xdr:nvCxnSpPr>
      <xdr:spPr>
        <a:xfrm>
          <a:off x="2908300" y="9624321"/>
          <a:ext cx="889000" cy="1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23121</xdr:rowOff>
    </xdr:from>
    <xdr:to>
      <xdr:col>15</xdr:col>
      <xdr:colOff>50800</xdr:colOff>
      <xdr:row>57</xdr:row>
      <xdr:rowOff>57141</xdr:rowOff>
    </xdr:to>
    <xdr:cxnSp macro="">
      <xdr:nvCxnSpPr>
        <xdr:cNvPr id="122" name="直線コネクタ 121"/>
        <xdr:cNvCxnSpPr/>
      </xdr:nvCxnSpPr>
      <xdr:spPr>
        <a:xfrm flipV="1">
          <a:off x="2019300" y="9624321"/>
          <a:ext cx="889000" cy="20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57141</xdr:rowOff>
    </xdr:from>
    <xdr:to>
      <xdr:col>10</xdr:col>
      <xdr:colOff>114300</xdr:colOff>
      <xdr:row>57</xdr:row>
      <xdr:rowOff>85154</xdr:rowOff>
    </xdr:to>
    <xdr:cxnSp macro="">
      <xdr:nvCxnSpPr>
        <xdr:cNvPr id="125" name="直線コネクタ 124"/>
        <xdr:cNvCxnSpPr/>
      </xdr:nvCxnSpPr>
      <xdr:spPr>
        <a:xfrm flipV="1">
          <a:off x="1130300" y="9829791"/>
          <a:ext cx="889000" cy="2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137356</xdr:rowOff>
    </xdr:from>
    <xdr:to>
      <xdr:col>24</xdr:col>
      <xdr:colOff>114300</xdr:colOff>
      <xdr:row>57</xdr:row>
      <xdr:rowOff>67506</xdr:rowOff>
    </xdr:to>
    <xdr:sp macro="" textlink="">
      <xdr:nvSpPr>
        <xdr:cNvPr id="135" name="楕円 134"/>
        <xdr:cNvSpPr/>
      </xdr:nvSpPr>
      <xdr:spPr>
        <a:xfrm>
          <a:off x="4584700" y="97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115783</xdr:rowOff>
    </xdr:from>
    <xdr:ext cx="599010" cy="259045"/>
    <xdr:sp macro="" textlink="">
      <xdr:nvSpPr>
        <xdr:cNvPr id="136" name="総務費該当値テキスト"/>
        <xdr:cNvSpPr txBox="1"/>
      </xdr:nvSpPr>
      <xdr:spPr>
        <a:xfrm>
          <a:off x="4686300" y="971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96506</xdr:rowOff>
    </xdr:from>
    <xdr:to>
      <xdr:col>20</xdr:col>
      <xdr:colOff>38100</xdr:colOff>
      <xdr:row>57</xdr:row>
      <xdr:rowOff>26656</xdr:rowOff>
    </xdr:to>
    <xdr:sp macro="" textlink="">
      <xdr:nvSpPr>
        <xdr:cNvPr id="137" name="楕円 136"/>
        <xdr:cNvSpPr/>
      </xdr:nvSpPr>
      <xdr:spPr>
        <a:xfrm>
          <a:off x="3746500" y="96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17783</xdr:rowOff>
    </xdr:from>
    <xdr:ext cx="599010" cy="259045"/>
    <xdr:sp macro="" textlink="">
      <xdr:nvSpPr>
        <xdr:cNvPr id="138" name="テキスト ボックス 137"/>
        <xdr:cNvSpPr txBox="1"/>
      </xdr:nvSpPr>
      <xdr:spPr>
        <a:xfrm>
          <a:off x="3497795" y="979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143771</xdr:rowOff>
    </xdr:from>
    <xdr:to>
      <xdr:col>15</xdr:col>
      <xdr:colOff>101600</xdr:colOff>
      <xdr:row>56</xdr:row>
      <xdr:rowOff>73921</xdr:rowOff>
    </xdr:to>
    <xdr:sp macro="" textlink="">
      <xdr:nvSpPr>
        <xdr:cNvPr id="139" name="楕円 138"/>
        <xdr:cNvSpPr/>
      </xdr:nvSpPr>
      <xdr:spPr>
        <a:xfrm>
          <a:off x="2857500" y="95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90448</xdr:rowOff>
    </xdr:from>
    <xdr:ext cx="599010" cy="259045"/>
    <xdr:sp macro="" textlink="">
      <xdr:nvSpPr>
        <xdr:cNvPr id="140" name="テキスト ボックス 139"/>
        <xdr:cNvSpPr txBox="1"/>
      </xdr:nvSpPr>
      <xdr:spPr>
        <a:xfrm>
          <a:off x="2608795" y="934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6341</xdr:rowOff>
    </xdr:from>
    <xdr:to>
      <xdr:col>10</xdr:col>
      <xdr:colOff>165100</xdr:colOff>
      <xdr:row>57</xdr:row>
      <xdr:rowOff>107941</xdr:rowOff>
    </xdr:to>
    <xdr:sp macro="" textlink="">
      <xdr:nvSpPr>
        <xdr:cNvPr id="141" name="楕円 140"/>
        <xdr:cNvSpPr/>
      </xdr:nvSpPr>
      <xdr:spPr>
        <a:xfrm>
          <a:off x="1968500" y="97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99068</xdr:rowOff>
    </xdr:from>
    <xdr:ext cx="599010" cy="259045"/>
    <xdr:sp macro="" textlink="">
      <xdr:nvSpPr>
        <xdr:cNvPr id="142" name="テキスト ボックス 141"/>
        <xdr:cNvSpPr txBox="1"/>
      </xdr:nvSpPr>
      <xdr:spPr>
        <a:xfrm>
          <a:off x="1719795" y="987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34354</xdr:rowOff>
    </xdr:from>
    <xdr:to>
      <xdr:col>6</xdr:col>
      <xdr:colOff>38100</xdr:colOff>
      <xdr:row>57</xdr:row>
      <xdr:rowOff>135954</xdr:rowOff>
    </xdr:to>
    <xdr:sp macro="" textlink="">
      <xdr:nvSpPr>
        <xdr:cNvPr id="143" name="楕円 142"/>
        <xdr:cNvSpPr/>
      </xdr:nvSpPr>
      <xdr:spPr>
        <a:xfrm>
          <a:off x="1079500" y="98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127081</xdr:rowOff>
    </xdr:from>
    <xdr:ext cx="534377" cy="259045"/>
    <xdr:sp macro="" textlink="">
      <xdr:nvSpPr>
        <xdr:cNvPr id="144" name="テキスト ボックス 143"/>
        <xdr:cNvSpPr txBox="1"/>
      </xdr:nvSpPr>
      <xdr:spPr>
        <a:xfrm>
          <a:off x="863111" y="98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101592</xdr:rowOff>
    </xdr:from>
    <xdr:to>
      <xdr:col>24</xdr:col>
      <xdr:colOff>63500</xdr:colOff>
      <xdr:row>75</xdr:row>
      <xdr:rowOff>161111</xdr:rowOff>
    </xdr:to>
    <xdr:cxnSp macro="">
      <xdr:nvCxnSpPr>
        <xdr:cNvPr id="172" name="直線コネクタ 171"/>
        <xdr:cNvCxnSpPr/>
      </xdr:nvCxnSpPr>
      <xdr:spPr>
        <a:xfrm flipV="1">
          <a:off x="3797300" y="12960342"/>
          <a:ext cx="838200" cy="5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161111</xdr:rowOff>
    </xdr:from>
    <xdr:to>
      <xdr:col>19</xdr:col>
      <xdr:colOff>177800</xdr:colOff>
      <xdr:row>76</xdr:row>
      <xdr:rowOff>19003</xdr:rowOff>
    </xdr:to>
    <xdr:cxnSp macro="">
      <xdr:nvCxnSpPr>
        <xdr:cNvPr id="175" name="直線コネクタ 174"/>
        <xdr:cNvCxnSpPr/>
      </xdr:nvCxnSpPr>
      <xdr:spPr>
        <a:xfrm flipV="1">
          <a:off x="2908300" y="13019861"/>
          <a:ext cx="889000" cy="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19003</xdr:rowOff>
    </xdr:from>
    <xdr:to>
      <xdr:col>15</xdr:col>
      <xdr:colOff>50800</xdr:colOff>
      <xdr:row>76</xdr:row>
      <xdr:rowOff>48585</xdr:rowOff>
    </xdr:to>
    <xdr:cxnSp macro="">
      <xdr:nvCxnSpPr>
        <xdr:cNvPr id="178" name="直線コネクタ 177"/>
        <xdr:cNvCxnSpPr/>
      </xdr:nvCxnSpPr>
      <xdr:spPr>
        <a:xfrm flipV="1">
          <a:off x="2019300" y="13049203"/>
          <a:ext cx="8890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48585</xdr:rowOff>
    </xdr:from>
    <xdr:to>
      <xdr:col>10</xdr:col>
      <xdr:colOff>114300</xdr:colOff>
      <xdr:row>76</xdr:row>
      <xdr:rowOff>132736</xdr:rowOff>
    </xdr:to>
    <xdr:cxnSp macro="">
      <xdr:nvCxnSpPr>
        <xdr:cNvPr id="181" name="直線コネクタ 180"/>
        <xdr:cNvCxnSpPr/>
      </xdr:nvCxnSpPr>
      <xdr:spPr>
        <a:xfrm flipV="1">
          <a:off x="1130300" y="13078785"/>
          <a:ext cx="889000" cy="8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50792</xdr:rowOff>
    </xdr:from>
    <xdr:to>
      <xdr:col>24</xdr:col>
      <xdr:colOff>114300</xdr:colOff>
      <xdr:row>75</xdr:row>
      <xdr:rowOff>152392</xdr:rowOff>
    </xdr:to>
    <xdr:sp macro="" textlink="">
      <xdr:nvSpPr>
        <xdr:cNvPr id="191" name="楕円 190"/>
        <xdr:cNvSpPr/>
      </xdr:nvSpPr>
      <xdr:spPr>
        <a:xfrm>
          <a:off x="4584700" y="129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73669</xdr:rowOff>
    </xdr:from>
    <xdr:ext cx="599010" cy="259045"/>
    <xdr:sp macro="" textlink="">
      <xdr:nvSpPr>
        <xdr:cNvPr id="192" name="民生費該当値テキスト"/>
        <xdr:cNvSpPr txBox="1"/>
      </xdr:nvSpPr>
      <xdr:spPr>
        <a:xfrm>
          <a:off x="4686300" y="1276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110310</xdr:rowOff>
    </xdr:from>
    <xdr:to>
      <xdr:col>20</xdr:col>
      <xdr:colOff>38100</xdr:colOff>
      <xdr:row>76</xdr:row>
      <xdr:rowOff>40460</xdr:rowOff>
    </xdr:to>
    <xdr:sp macro="" textlink="">
      <xdr:nvSpPr>
        <xdr:cNvPr id="193" name="楕円 192"/>
        <xdr:cNvSpPr/>
      </xdr:nvSpPr>
      <xdr:spPr>
        <a:xfrm>
          <a:off x="3746500" y="129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56987</xdr:rowOff>
    </xdr:from>
    <xdr:ext cx="599010" cy="259045"/>
    <xdr:sp macro="" textlink="">
      <xdr:nvSpPr>
        <xdr:cNvPr id="194" name="テキスト ボックス 193"/>
        <xdr:cNvSpPr txBox="1"/>
      </xdr:nvSpPr>
      <xdr:spPr>
        <a:xfrm>
          <a:off x="3497795" y="1274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139653</xdr:rowOff>
    </xdr:from>
    <xdr:to>
      <xdr:col>15</xdr:col>
      <xdr:colOff>101600</xdr:colOff>
      <xdr:row>76</xdr:row>
      <xdr:rowOff>69803</xdr:rowOff>
    </xdr:to>
    <xdr:sp macro="" textlink="">
      <xdr:nvSpPr>
        <xdr:cNvPr id="195" name="楕円 194"/>
        <xdr:cNvSpPr/>
      </xdr:nvSpPr>
      <xdr:spPr>
        <a:xfrm>
          <a:off x="2857500" y="129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86330</xdr:rowOff>
    </xdr:from>
    <xdr:ext cx="599010" cy="259045"/>
    <xdr:sp macro="" textlink="">
      <xdr:nvSpPr>
        <xdr:cNvPr id="196" name="テキスト ボックス 195"/>
        <xdr:cNvSpPr txBox="1"/>
      </xdr:nvSpPr>
      <xdr:spPr>
        <a:xfrm>
          <a:off x="2608795" y="1277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169235</xdr:rowOff>
    </xdr:from>
    <xdr:to>
      <xdr:col>10</xdr:col>
      <xdr:colOff>165100</xdr:colOff>
      <xdr:row>76</xdr:row>
      <xdr:rowOff>99385</xdr:rowOff>
    </xdr:to>
    <xdr:sp macro="" textlink="">
      <xdr:nvSpPr>
        <xdr:cNvPr id="197" name="楕円 196"/>
        <xdr:cNvSpPr/>
      </xdr:nvSpPr>
      <xdr:spPr>
        <a:xfrm>
          <a:off x="1968500" y="130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115912</xdr:rowOff>
    </xdr:from>
    <xdr:ext cx="599010" cy="259045"/>
    <xdr:sp macro="" textlink="">
      <xdr:nvSpPr>
        <xdr:cNvPr id="198" name="テキスト ボックス 197"/>
        <xdr:cNvSpPr txBox="1"/>
      </xdr:nvSpPr>
      <xdr:spPr>
        <a:xfrm>
          <a:off x="1719795" y="128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81936</xdr:rowOff>
    </xdr:from>
    <xdr:to>
      <xdr:col>6</xdr:col>
      <xdr:colOff>38100</xdr:colOff>
      <xdr:row>77</xdr:row>
      <xdr:rowOff>12086</xdr:rowOff>
    </xdr:to>
    <xdr:sp macro="" textlink="">
      <xdr:nvSpPr>
        <xdr:cNvPr id="199" name="楕円 198"/>
        <xdr:cNvSpPr/>
      </xdr:nvSpPr>
      <xdr:spPr>
        <a:xfrm>
          <a:off x="1079500" y="131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28614</xdr:rowOff>
    </xdr:from>
    <xdr:ext cx="599010" cy="259045"/>
    <xdr:sp macro="" textlink="">
      <xdr:nvSpPr>
        <xdr:cNvPr id="200" name="テキスト ボックス 199"/>
        <xdr:cNvSpPr txBox="1"/>
      </xdr:nvSpPr>
      <xdr:spPr>
        <a:xfrm>
          <a:off x="830795" y="1288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99653</xdr:rowOff>
    </xdr:from>
    <xdr:to>
      <xdr:col>24</xdr:col>
      <xdr:colOff>63500</xdr:colOff>
      <xdr:row>97</xdr:row>
      <xdr:rowOff>111682</xdr:rowOff>
    </xdr:to>
    <xdr:cxnSp macro="">
      <xdr:nvCxnSpPr>
        <xdr:cNvPr id="229" name="直線コネクタ 228"/>
        <xdr:cNvCxnSpPr/>
      </xdr:nvCxnSpPr>
      <xdr:spPr>
        <a:xfrm>
          <a:off x="3797300" y="16730303"/>
          <a:ext cx="8382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97752</xdr:rowOff>
    </xdr:from>
    <xdr:to>
      <xdr:col>19</xdr:col>
      <xdr:colOff>177800</xdr:colOff>
      <xdr:row>97</xdr:row>
      <xdr:rowOff>99653</xdr:rowOff>
    </xdr:to>
    <xdr:cxnSp macro="">
      <xdr:nvCxnSpPr>
        <xdr:cNvPr id="232" name="直線コネクタ 231"/>
        <xdr:cNvCxnSpPr/>
      </xdr:nvCxnSpPr>
      <xdr:spPr>
        <a:xfrm>
          <a:off x="2908300" y="16728402"/>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96560</xdr:rowOff>
    </xdr:from>
    <xdr:to>
      <xdr:col>15</xdr:col>
      <xdr:colOff>50800</xdr:colOff>
      <xdr:row>97</xdr:row>
      <xdr:rowOff>97752</xdr:rowOff>
    </xdr:to>
    <xdr:cxnSp macro="">
      <xdr:nvCxnSpPr>
        <xdr:cNvPr id="235" name="直線コネクタ 234"/>
        <xdr:cNvCxnSpPr/>
      </xdr:nvCxnSpPr>
      <xdr:spPr>
        <a:xfrm>
          <a:off x="2019300" y="16727210"/>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96560</xdr:rowOff>
    </xdr:from>
    <xdr:to>
      <xdr:col>10</xdr:col>
      <xdr:colOff>114300</xdr:colOff>
      <xdr:row>97</xdr:row>
      <xdr:rowOff>105235</xdr:rowOff>
    </xdr:to>
    <xdr:cxnSp macro="">
      <xdr:nvCxnSpPr>
        <xdr:cNvPr id="238" name="直線コネクタ 237"/>
        <xdr:cNvCxnSpPr/>
      </xdr:nvCxnSpPr>
      <xdr:spPr>
        <a:xfrm flipV="1">
          <a:off x="1130300" y="16727210"/>
          <a:ext cx="88900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60882</xdr:rowOff>
    </xdr:from>
    <xdr:to>
      <xdr:col>24</xdr:col>
      <xdr:colOff>114300</xdr:colOff>
      <xdr:row>97</xdr:row>
      <xdr:rowOff>162482</xdr:rowOff>
    </xdr:to>
    <xdr:sp macro="" textlink="">
      <xdr:nvSpPr>
        <xdr:cNvPr id="248" name="楕円 247"/>
        <xdr:cNvSpPr/>
      </xdr:nvSpPr>
      <xdr:spPr>
        <a:xfrm>
          <a:off x="4584700" y="166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39309</xdr:rowOff>
    </xdr:from>
    <xdr:ext cx="534377" cy="259045"/>
    <xdr:sp macro="" textlink="">
      <xdr:nvSpPr>
        <xdr:cNvPr id="249" name="衛生費該当値テキスト"/>
        <xdr:cNvSpPr txBox="1"/>
      </xdr:nvSpPr>
      <xdr:spPr>
        <a:xfrm>
          <a:off x="4686300" y="1666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48853</xdr:rowOff>
    </xdr:from>
    <xdr:to>
      <xdr:col>20</xdr:col>
      <xdr:colOff>38100</xdr:colOff>
      <xdr:row>97</xdr:row>
      <xdr:rowOff>150453</xdr:rowOff>
    </xdr:to>
    <xdr:sp macro="" textlink="">
      <xdr:nvSpPr>
        <xdr:cNvPr id="250" name="楕円 249"/>
        <xdr:cNvSpPr/>
      </xdr:nvSpPr>
      <xdr:spPr>
        <a:xfrm>
          <a:off x="3746500" y="16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141580</xdr:rowOff>
    </xdr:from>
    <xdr:ext cx="534377" cy="259045"/>
    <xdr:sp macro="" textlink="">
      <xdr:nvSpPr>
        <xdr:cNvPr id="251" name="テキスト ボックス 250"/>
        <xdr:cNvSpPr txBox="1"/>
      </xdr:nvSpPr>
      <xdr:spPr>
        <a:xfrm>
          <a:off x="3530111" y="167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46952</xdr:rowOff>
    </xdr:from>
    <xdr:to>
      <xdr:col>15</xdr:col>
      <xdr:colOff>101600</xdr:colOff>
      <xdr:row>97</xdr:row>
      <xdr:rowOff>148552</xdr:rowOff>
    </xdr:to>
    <xdr:sp macro="" textlink="">
      <xdr:nvSpPr>
        <xdr:cNvPr id="252" name="楕円 251"/>
        <xdr:cNvSpPr/>
      </xdr:nvSpPr>
      <xdr:spPr>
        <a:xfrm>
          <a:off x="2857500" y="166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139679</xdr:rowOff>
    </xdr:from>
    <xdr:ext cx="534377" cy="259045"/>
    <xdr:sp macro="" textlink="">
      <xdr:nvSpPr>
        <xdr:cNvPr id="253" name="テキスト ボックス 252"/>
        <xdr:cNvSpPr txBox="1"/>
      </xdr:nvSpPr>
      <xdr:spPr>
        <a:xfrm>
          <a:off x="2641111" y="167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45760</xdr:rowOff>
    </xdr:from>
    <xdr:to>
      <xdr:col>10</xdr:col>
      <xdr:colOff>165100</xdr:colOff>
      <xdr:row>97</xdr:row>
      <xdr:rowOff>147360</xdr:rowOff>
    </xdr:to>
    <xdr:sp macro="" textlink="">
      <xdr:nvSpPr>
        <xdr:cNvPr id="254" name="楕円 253"/>
        <xdr:cNvSpPr/>
      </xdr:nvSpPr>
      <xdr:spPr>
        <a:xfrm>
          <a:off x="1968500" y="166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138487</xdr:rowOff>
    </xdr:from>
    <xdr:ext cx="534377" cy="259045"/>
    <xdr:sp macro="" textlink="">
      <xdr:nvSpPr>
        <xdr:cNvPr id="255" name="テキスト ボックス 254"/>
        <xdr:cNvSpPr txBox="1"/>
      </xdr:nvSpPr>
      <xdr:spPr>
        <a:xfrm>
          <a:off x="1752111" y="167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54435</xdr:rowOff>
    </xdr:from>
    <xdr:to>
      <xdr:col>6</xdr:col>
      <xdr:colOff>38100</xdr:colOff>
      <xdr:row>97</xdr:row>
      <xdr:rowOff>156035</xdr:rowOff>
    </xdr:to>
    <xdr:sp macro="" textlink="">
      <xdr:nvSpPr>
        <xdr:cNvPr id="256" name="楕円 255"/>
        <xdr:cNvSpPr/>
      </xdr:nvSpPr>
      <xdr:spPr>
        <a:xfrm>
          <a:off x="1079500" y="166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1112</xdr:rowOff>
    </xdr:from>
    <xdr:ext cx="534377" cy="259045"/>
    <xdr:sp macro="" textlink="">
      <xdr:nvSpPr>
        <xdr:cNvPr id="257" name="テキスト ボックス 256"/>
        <xdr:cNvSpPr txBox="1"/>
      </xdr:nvSpPr>
      <xdr:spPr>
        <a:xfrm>
          <a:off x="863111" y="1646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144526</xdr:rowOff>
    </xdr:from>
    <xdr:to>
      <xdr:col>45</xdr:col>
      <xdr:colOff>177800</xdr:colOff>
      <xdr:row>39</xdr:row>
      <xdr:rowOff>44450</xdr:rowOff>
    </xdr:to>
    <xdr:cxnSp macro="">
      <xdr:nvCxnSpPr>
        <xdr:cNvPr id="292" name="直線コネクタ 291"/>
        <xdr:cNvCxnSpPr/>
      </xdr:nvCxnSpPr>
      <xdr:spPr>
        <a:xfrm>
          <a:off x="7861300" y="6659626"/>
          <a:ext cx="8890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42799</xdr:rowOff>
    </xdr:from>
    <xdr:to>
      <xdr:col>41</xdr:col>
      <xdr:colOff>50800</xdr:colOff>
      <xdr:row>38</xdr:row>
      <xdr:rowOff>144526</xdr:rowOff>
    </xdr:to>
    <xdr:cxnSp macro="">
      <xdr:nvCxnSpPr>
        <xdr:cNvPr id="295" name="直線コネクタ 294"/>
        <xdr:cNvCxnSpPr/>
      </xdr:nvCxnSpPr>
      <xdr:spPr>
        <a:xfrm>
          <a:off x="6972300" y="6386449"/>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93726</xdr:rowOff>
    </xdr:from>
    <xdr:to>
      <xdr:col>41</xdr:col>
      <xdr:colOff>101600</xdr:colOff>
      <xdr:row>39</xdr:row>
      <xdr:rowOff>23876</xdr:rowOff>
    </xdr:to>
    <xdr:sp macro="" textlink="">
      <xdr:nvSpPr>
        <xdr:cNvPr id="311" name="楕円 310"/>
        <xdr:cNvSpPr/>
      </xdr:nvSpPr>
      <xdr:spPr>
        <a:xfrm>
          <a:off x="7810500" y="66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15003</xdr:rowOff>
    </xdr:from>
    <xdr:ext cx="378565" cy="259045"/>
    <xdr:sp macro="" textlink="">
      <xdr:nvSpPr>
        <xdr:cNvPr id="312" name="テキスト ボックス 311"/>
        <xdr:cNvSpPr txBox="1"/>
      </xdr:nvSpPr>
      <xdr:spPr>
        <a:xfrm>
          <a:off x="7672017" y="6701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163449</xdr:rowOff>
    </xdr:from>
    <xdr:to>
      <xdr:col>36</xdr:col>
      <xdr:colOff>165100</xdr:colOff>
      <xdr:row>37</xdr:row>
      <xdr:rowOff>93599</xdr:rowOff>
    </xdr:to>
    <xdr:sp macro="" textlink="">
      <xdr:nvSpPr>
        <xdr:cNvPr id="313" name="楕円 312"/>
        <xdr:cNvSpPr/>
      </xdr:nvSpPr>
      <xdr:spPr>
        <a:xfrm>
          <a:off x="6921500" y="63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84726</xdr:rowOff>
    </xdr:from>
    <xdr:ext cx="469744" cy="259045"/>
    <xdr:sp macro="" textlink="">
      <xdr:nvSpPr>
        <xdr:cNvPr id="314" name="テキスト ボックス 313"/>
        <xdr:cNvSpPr txBox="1"/>
      </xdr:nvSpPr>
      <xdr:spPr>
        <a:xfrm>
          <a:off x="6737428" y="642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94907</xdr:rowOff>
    </xdr:from>
    <xdr:to>
      <xdr:col>55</xdr:col>
      <xdr:colOff>0</xdr:colOff>
      <xdr:row>58</xdr:row>
      <xdr:rowOff>104584</xdr:rowOff>
    </xdr:to>
    <xdr:cxnSp macro="">
      <xdr:nvCxnSpPr>
        <xdr:cNvPr id="343" name="直線コネクタ 342"/>
        <xdr:cNvCxnSpPr/>
      </xdr:nvCxnSpPr>
      <xdr:spPr>
        <a:xfrm>
          <a:off x="9639300" y="10039007"/>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94907</xdr:rowOff>
    </xdr:from>
    <xdr:to>
      <xdr:col>50</xdr:col>
      <xdr:colOff>114300</xdr:colOff>
      <xdr:row>58</xdr:row>
      <xdr:rowOff>124668</xdr:rowOff>
    </xdr:to>
    <xdr:cxnSp macro="">
      <xdr:nvCxnSpPr>
        <xdr:cNvPr id="346" name="直線コネクタ 345"/>
        <xdr:cNvCxnSpPr/>
      </xdr:nvCxnSpPr>
      <xdr:spPr>
        <a:xfrm flipV="1">
          <a:off x="8750300" y="10039007"/>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124668</xdr:rowOff>
    </xdr:from>
    <xdr:to>
      <xdr:col>45</xdr:col>
      <xdr:colOff>177800</xdr:colOff>
      <xdr:row>58</xdr:row>
      <xdr:rowOff>134675</xdr:rowOff>
    </xdr:to>
    <xdr:cxnSp macro="">
      <xdr:nvCxnSpPr>
        <xdr:cNvPr id="349" name="直線コネクタ 348"/>
        <xdr:cNvCxnSpPr/>
      </xdr:nvCxnSpPr>
      <xdr:spPr>
        <a:xfrm flipV="1">
          <a:off x="7861300" y="10068768"/>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94924</xdr:rowOff>
    </xdr:from>
    <xdr:to>
      <xdr:col>41</xdr:col>
      <xdr:colOff>50800</xdr:colOff>
      <xdr:row>58</xdr:row>
      <xdr:rowOff>134675</xdr:rowOff>
    </xdr:to>
    <xdr:cxnSp macro="">
      <xdr:nvCxnSpPr>
        <xdr:cNvPr id="352" name="直線コネクタ 351"/>
        <xdr:cNvCxnSpPr/>
      </xdr:nvCxnSpPr>
      <xdr:spPr>
        <a:xfrm>
          <a:off x="6972300" y="10039024"/>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53784</xdr:rowOff>
    </xdr:from>
    <xdr:to>
      <xdr:col>55</xdr:col>
      <xdr:colOff>50800</xdr:colOff>
      <xdr:row>58</xdr:row>
      <xdr:rowOff>155384</xdr:rowOff>
    </xdr:to>
    <xdr:sp macro="" textlink="">
      <xdr:nvSpPr>
        <xdr:cNvPr id="362" name="楕円 361"/>
        <xdr:cNvSpPr/>
      </xdr:nvSpPr>
      <xdr:spPr>
        <a:xfrm>
          <a:off x="10426700" y="99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160322</xdr:rowOff>
    </xdr:from>
    <xdr:ext cx="534377" cy="259045"/>
    <xdr:sp macro="" textlink="">
      <xdr:nvSpPr>
        <xdr:cNvPr id="363" name="農林水産業費該当値テキスト"/>
        <xdr:cNvSpPr txBox="1"/>
      </xdr:nvSpPr>
      <xdr:spPr>
        <a:xfrm>
          <a:off x="10528300" y="99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44107</xdr:rowOff>
    </xdr:from>
    <xdr:to>
      <xdr:col>50</xdr:col>
      <xdr:colOff>165100</xdr:colOff>
      <xdr:row>58</xdr:row>
      <xdr:rowOff>145707</xdr:rowOff>
    </xdr:to>
    <xdr:sp macro="" textlink="">
      <xdr:nvSpPr>
        <xdr:cNvPr id="364" name="楕円 363"/>
        <xdr:cNvSpPr/>
      </xdr:nvSpPr>
      <xdr:spPr>
        <a:xfrm>
          <a:off x="9588500" y="99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136834</xdr:rowOff>
    </xdr:from>
    <xdr:ext cx="534377" cy="259045"/>
    <xdr:sp macro="" textlink="">
      <xdr:nvSpPr>
        <xdr:cNvPr id="365" name="テキスト ボックス 364"/>
        <xdr:cNvSpPr txBox="1"/>
      </xdr:nvSpPr>
      <xdr:spPr>
        <a:xfrm>
          <a:off x="9372111" y="1008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73868</xdr:rowOff>
    </xdr:from>
    <xdr:to>
      <xdr:col>46</xdr:col>
      <xdr:colOff>38100</xdr:colOff>
      <xdr:row>59</xdr:row>
      <xdr:rowOff>4018</xdr:rowOff>
    </xdr:to>
    <xdr:sp macro="" textlink="">
      <xdr:nvSpPr>
        <xdr:cNvPr id="366" name="楕円 365"/>
        <xdr:cNvSpPr/>
      </xdr:nvSpPr>
      <xdr:spPr>
        <a:xfrm>
          <a:off x="8699500" y="100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166595</xdr:rowOff>
    </xdr:from>
    <xdr:ext cx="534377" cy="259045"/>
    <xdr:sp macro="" textlink="">
      <xdr:nvSpPr>
        <xdr:cNvPr id="367" name="テキスト ボックス 366"/>
        <xdr:cNvSpPr txBox="1"/>
      </xdr:nvSpPr>
      <xdr:spPr>
        <a:xfrm>
          <a:off x="8483111" y="1011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83875</xdr:rowOff>
    </xdr:from>
    <xdr:to>
      <xdr:col>41</xdr:col>
      <xdr:colOff>101600</xdr:colOff>
      <xdr:row>59</xdr:row>
      <xdr:rowOff>14025</xdr:rowOff>
    </xdr:to>
    <xdr:sp macro="" textlink="">
      <xdr:nvSpPr>
        <xdr:cNvPr id="368" name="楕円 367"/>
        <xdr:cNvSpPr/>
      </xdr:nvSpPr>
      <xdr:spPr>
        <a:xfrm>
          <a:off x="7810500" y="100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5152</xdr:rowOff>
    </xdr:from>
    <xdr:ext cx="534377" cy="259045"/>
    <xdr:sp macro="" textlink="">
      <xdr:nvSpPr>
        <xdr:cNvPr id="369" name="テキスト ボックス 368"/>
        <xdr:cNvSpPr txBox="1"/>
      </xdr:nvSpPr>
      <xdr:spPr>
        <a:xfrm>
          <a:off x="7594111" y="1012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44124</xdr:rowOff>
    </xdr:from>
    <xdr:to>
      <xdr:col>36</xdr:col>
      <xdr:colOff>165100</xdr:colOff>
      <xdr:row>58</xdr:row>
      <xdr:rowOff>145724</xdr:rowOff>
    </xdr:to>
    <xdr:sp macro="" textlink="">
      <xdr:nvSpPr>
        <xdr:cNvPr id="370" name="楕円 369"/>
        <xdr:cNvSpPr/>
      </xdr:nvSpPr>
      <xdr:spPr>
        <a:xfrm>
          <a:off x="6921500" y="998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162251</xdr:rowOff>
    </xdr:from>
    <xdr:ext cx="534377" cy="259045"/>
    <xdr:sp macro="" textlink="">
      <xdr:nvSpPr>
        <xdr:cNvPr id="371" name="テキスト ボックス 370"/>
        <xdr:cNvSpPr txBox="1"/>
      </xdr:nvSpPr>
      <xdr:spPr>
        <a:xfrm>
          <a:off x="6705111" y="976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4466</xdr:rowOff>
    </xdr:from>
    <xdr:to>
      <xdr:col>55</xdr:col>
      <xdr:colOff>0</xdr:colOff>
      <xdr:row>79</xdr:row>
      <xdr:rowOff>14557</xdr:rowOff>
    </xdr:to>
    <xdr:cxnSp macro="">
      <xdr:nvCxnSpPr>
        <xdr:cNvPr id="402" name="直線コネクタ 401"/>
        <xdr:cNvCxnSpPr/>
      </xdr:nvCxnSpPr>
      <xdr:spPr>
        <a:xfrm flipV="1">
          <a:off x="9639300" y="13549016"/>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106863</xdr:rowOff>
    </xdr:from>
    <xdr:to>
      <xdr:col>50</xdr:col>
      <xdr:colOff>114300</xdr:colOff>
      <xdr:row>79</xdr:row>
      <xdr:rowOff>14557</xdr:rowOff>
    </xdr:to>
    <xdr:cxnSp macro="">
      <xdr:nvCxnSpPr>
        <xdr:cNvPr id="405" name="直線コネクタ 404"/>
        <xdr:cNvCxnSpPr/>
      </xdr:nvCxnSpPr>
      <xdr:spPr>
        <a:xfrm>
          <a:off x="8750300" y="13479963"/>
          <a:ext cx="889000" cy="7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14100</xdr:rowOff>
    </xdr:from>
    <xdr:to>
      <xdr:col>45</xdr:col>
      <xdr:colOff>177800</xdr:colOff>
      <xdr:row>78</xdr:row>
      <xdr:rowOff>106863</xdr:rowOff>
    </xdr:to>
    <xdr:cxnSp macro="">
      <xdr:nvCxnSpPr>
        <xdr:cNvPr id="408" name="直線コネクタ 407"/>
        <xdr:cNvCxnSpPr/>
      </xdr:nvCxnSpPr>
      <xdr:spPr>
        <a:xfrm>
          <a:off x="7861300" y="13387200"/>
          <a:ext cx="889000" cy="9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14100</xdr:rowOff>
    </xdr:from>
    <xdr:to>
      <xdr:col>41</xdr:col>
      <xdr:colOff>50800</xdr:colOff>
      <xdr:row>78</xdr:row>
      <xdr:rowOff>132581</xdr:rowOff>
    </xdr:to>
    <xdr:cxnSp macro="">
      <xdr:nvCxnSpPr>
        <xdr:cNvPr id="411" name="直線コネクタ 410"/>
        <xdr:cNvCxnSpPr/>
      </xdr:nvCxnSpPr>
      <xdr:spPr>
        <a:xfrm flipV="1">
          <a:off x="6972300" y="13387200"/>
          <a:ext cx="889000" cy="1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125116</xdr:rowOff>
    </xdr:from>
    <xdr:to>
      <xdr:col>55</xdr:col>
      <xdr:colOff>50800</xdr:colOff>
      <xdr:row>79</xdr:row>
      <xdr:rowOff>55266</xdr:rowOff>
    </xdr:to>
    <xdr:sp macro="" textlink="">
      <xdr:nvSpPr>
        <xdr:cNvPr id="421" name="楕円 420"/>
        <xdr:cNvSpPr/>
      </xdr:nvSpPr>
      <xdr:spPr>
        <a:xfrm>
          <a:off x="10426700" y="134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40043</xdr:rowOff>
    </xdr:from>
    <xdr:ext cx="469744" cy="259045"/>
    <xdr:sp macro="" textlink="">
      <xdr:nvSpPr>
        <xdr:cNvPr id="422" name="商工費該当値テキスト"/>
        <xdr:cNvSpPr txBox="1"/>
      </xdr:nvSpPr>
      <xdr:spPr>
        <a:xfrm>
          <a:off x="10528300" y="1341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135207</xdr:rowOff>
    </xdr:from>
    <xdr:to>
      <xdr:col>50</xdr:col>
      <xdr:colOff>165100</xdr:colOff>
      <xdr:row>79</xdr:row>
      <xdr:rowOff>65357</xdr:rowOff>
    </xdr:to>
    <xdr:sp macro="" textlink="">
      <xdr:nvSpPr>
        <xdr:cNvPr id="423" name="楕円 422"/>
        <xdr:cNvSpPr/>
      </xdr:nvSpPr>
      <xdr:spPr>
        <a:xfrm>
          <a:off x="9588500" y="135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56484</xdr:rowOff>
    </xdr:from>
    <xdr:ext cx="469744" cy="259045"/>
    <xdr:sp macro="" textlink="">
      <xdr:nvSpPr>
        <xdr:cNvPr id="424" name="テキスト ボックス 423"/>
        <xdr:cNvSpPr txBox="1"/>
      </xdr:nvSpPr>
      <xdr:spPr>
        <a:xfrm>
          <a:off x="9404428" y="1360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56063</xdr:rowOff>
    </xdr:from>
    <xdr:to>
      <xdr:col>46</xdr:col>
      <xdr:colOff>38100</xdr:colOff>
      <xdr:row>78</xdr:row>
      <xdr:rowOff>157663</xdr:rowOff>
    </xdr:to>
    <xdr:sp macro="" textlink="">
      <xdr:nvSpPr>
        <xdr:cNvPr id="425" name="楕円 424"/>
        <xdr:cNvSpPr/>
      </xdr:nvSpPr>
      <xdr:spPr>
        <a:xfrm>
          <a:off x="8699500" y="1342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148790</xdr:rowOff>
    </xdr:from>
    <xdr:ext cx="534377" cy="259045"/>
    <xdr:sp macro="" textlink="">
      <xdr:nvSpPr>
        <xdr:cNvPr id="426" name="テキスト ボックス 425"/>
        <xdr:cNvSpPr txBox="1"/>
      </xdr:nvSpPr>
      <xdr:spPr>
        <a:xfrm>
          <a:off x="8483111" y="135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134750</xdr:rowOff>
    </xdr:from>
    <xdr:to>
      <xdr:col>41</xdr:col>
      <xdr:colOff>101600</xdr:colOff>
      <xdr:row>78</xdr:row>
      <xdr:rowOff>64900</xdr:rowOff>
    </xdr:to>
    <xdr:sp macro="" textlink="">
      <xdr:nvSpPr>
        <xdr:cNvPr id="427" name="楕円 426"/>
        <xdr:cNvSpPr/>
      </xdr:nvSpPr>
      <xdr:spPr>
        <a:xfrm>
          <a:off x="7810500" y="133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56027</xdr:rowOff>
    </xdr:from>
    <xdr:ext cx="534377" cy="259045"/>
    <xdr:sp macro="" textlink="">
      <xdr:nvSpPr>
        <xdr:cNvPr id="428" name="テキスト ボックス 427"/>
        <xdr:cNvSpPr txBox="1"/>
      </xdr:nvSpPr>
      <xdr:spPr>
        <a:xfrm>
          <a:off x="7594111" y="134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81781</xdr:rowOff>
    </xdr:from>
    <xdr:to>
      <xdr:col>36</xdr:col>
      <xdr:colOff>165100</xdr:colOff>
      <xdr:row>79</xdr:row>
      <xdr:rowOff>11931</xdr:rowOff>
    </xdr:to>
    <xdr:sp macro="" textlink="">
      <xdr:nvSpPr>
        <xdr:cNvPr id="429" name="楕円 428"/>
        <xdr:cNvSpPr/>
      </xdr:nvSpPr>
      <xdr:spPr>
        <a:xfrm>
          <a:off x="6921500" y="13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3058</xdr:rowOff>
    </xdr:from>
    <xdr:ext cx="469744" cy="259045"/>
    <xdr:sp macro="" textlink="">
      <xdr:nvSpPr>
        <xdr:cNvPr id="430" name="テキスト ボックス 429"/>
        <xdr:cNvSpPr txBox="1"/>
      </xdr:nvSpPr>
      <xdr:spPr>
        <a:xfrm>
          <a:off x="6737428" y="135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128800</xdr:rowOff>
    </xdr:from>
    <xdr:to>
      <xdr:col>55</xdr:col>
      <xdr:colOff>0</xdr:colOff>
      <xdr:row>96</xdr:row>
      <xdr:rowOff>137401</xdr:rowOff>
    </xdr:to>
    <xdr:cxnSp macro="">
      <xdr:nvCxnSpPr>
        <xdr:cNvPr id="457" name="直線コネクタ 456"/>
        <xdr:cNvCxnSpPr/>
      </xdr:nvCxnSpPr>
      <xdr:spPr>
        <a:xfrm flipV="1">
          <a:off x="9639300" y="16416550"/>
          <a:ext cx="838200" cy="18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137401</xdr:rowOff>
    </xdr:from>
    <xdr:to>
      <xdr:col>50</xdr:col>
      <xdr:colOff>114300</xdr:colOff>
      <xdr:row>97</xdr:row>
      <xdr:rowOff>123780</xdr:rowOff>
    </xdr:to>
    <xdr:cxnSp macro="">
      <xdr:nvCxnSpPr>
        <xdr:cNvPr id="460" name="直線コネクタ 459"/>
        <xdr:cNvCxnSpPr/>
      </xdr:nvCxnSpPr>
      <xdr:spPr>
        <a:xfrm flipV="1">
          <a:off x="8750300" y="16596601"/>
          <a:ext cx="889000" cy="15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82559</xdr:rowOff>
    </xdr:from>
    <xdr:to>
      <xdr:col>45</xdr:col>
      <xdr:colOff>177800</xdr:colOff>
      <xdr:row>97</xdr:row>
      <xdr:rowOff>123780</xdr:rowOff>
    </xdr:to>
    <xdr:cxnSp macro="">
      <xdr:nvCxnSpPr>
        <xdr:cNvPr id="463" name="直線コネクタ 462"/>
        <xdr:cNvCxnSpPr/>
      </xdr:nvCxnSpPr>
      <xdr:spPr>
        <a:xfrm>
          <a:off x="7861300" y="16713209"/>
          <a:ext cx="889000" cy="4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33868</xdr:rowOff>
    </xdr:from>
    <xdr:to>
      <xdr:col>41</xdr:col>
      <xdr:colOff>50800</xdr:colOff>
      <xdr:row>97</xdr:row>
      <xdr:rowOff>82559</xdr:rowOff>
    </xdr:to>
    <xdr:cxnSp macro="">
      <xdr:nvCxnSpPr>
        <xdr:cNvPr id="466" name="直線コネクタ 465"/>
        <xdr:cNvCxnSpPr/>
      </xdr:nvCxnSpPr>
      <xdr:spPr>
        <a:xfrm>
          <a:off x="6972300" y="16493068"/>
          <a:ext cx="889000" cy="22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78000</xdr:rowOff>
    </xdr:from>
    <xdr:to>
      <xdr:col>55</xdr:col>
      <xdr:colOff>50800</xdr:colOff>
      <xdr:row>96</xdr:row>
      <xdr:rowOff>8150</xdr:rowOff>
    </xdr:to>
    <xdr:sp macro="" textlink="">
      <xdr:nvSpPr>
        <xdr:cNvPr id="476" name="楕円 475"/>
        <xdr:cNvSpPr/>
      </xdr:nvSpPr>
      <xdr:spPr>
        <a:xfrm>
          <a:off x="10426700" y="16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100877</xdr:rowOff>
    </xdr:from>
    <xdr:ext cx="599010" cy="259045"/>
    <xdr:sp macro="" textlink="">
      <xdr:nvSpPr>
        <xdr:cNvPr id="477" name="土木費該当値テキスト"/>
        <xdr:cNvSpPr txBox="1"/>
      </xdr:nvSpPr>
      <xdr:spPr>
        <a:xfrm>
          <a:off x="10528300" y="1621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86601</xdr:rowOff>
    </xdr:from>
    <xdr:to>
      <xdr:col>50</xdr:col>
      <xdr:colOff>165100</xdr:colOff>
      <xdr:row>97</xdr:row>
      <xdr:rowOff>16751</xdr:rowOff>
    </xdr:to>
    <xdr:sp macro="" textlink="">
      <xdr:nvSpPr>
        <xdr:cNvPr id="478" name="楕円 477"/>
        <xdr:cNvSpPr/>
      </xdr:nvSpPr>
      <xdr:spPr>
        <a:xfrm>
          <a:off x="9588500" y="165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7878</xdr:rowOff>
    </xdr:from>
    <xdr:ext cx="534377" cy="259045"/>
    <xdr:sp macro="" textlink="">
      <xdr:nvSpPr>
        <xdr:cNvPr id="479" name="テキスト ボックス 478"/>
        <xdr:cNvSpPr txBox="1"/>
      </xdr:nvSpPr>
      <xdr:spPr>
        <a:xfrm>
          <a:off x="9372111" y="166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72980</xdr:rowOff>
    </xdr:from>
    <xdr:to>
      <xdr:col>46</xdr:col>
      <xdr:colOff>38100</xdr:colOff>
      <xdr:row>98</xdr:row>
      <xdr:rowOff>3130</xdr:rowOff>
    </xdr:to>
    <xdr:sp macro="" textlink="">
      <xdr:nvSpPr>
        <xdr:cNvPr id="480" name="楕円 479"/>
        <xdr:cNvSpPr/>
      </xdr:nvSpPr>
      <xdr:spPr>
        <a:xfrm>
          <a:off x="8699500" y="167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165707</xdr:rowOff>
    </xdr:from>
    <xdr:ext cx="534377" cy="259045"/>
    <xdr:sp macro="" textlink="">
      <xdr:nvSpPr>
        <xdr:cNvPr id="481" name="テキスト ボックス 480"/>
        <xdr:cNvSpPr txBox="1"/>
      </xdr:nvSpPr>
      <xdr:spPr>
        <a:xfrm>
          <a:off x="8483111" y="167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31759</xdr:rowOff>
    </xdr:from>
    <xdr:to>
      <xdr:col>41</xdr:col>
      <xdr:colOff>101600</xdr:colOff>
      <xdr:row>97</xdr:row>
      <xdr:rowOff>133359</xdr:rowOff>
    </xdr:to>
    <xdr:sp macro="" textlink="">
      <xdr:nvSpPr>
        <xdr:cNvPr id="482" name="楕円 481"/>
        <xdr:cNvSpPr/>
      </xdr:nvSpPr>
      <xdr:spPr>
        <a:xfrm>
          <a:off x="7810500" y="1666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124486</xdr:rowOff>
    </xdr:from>
    <xdr:ext cx="534377" cy="259045"/>
    <xdr:sp macro="" textlink="">
      <xdr:nvSpPr>
        <xdr:cNvPr id="483" name="テキスト ボックス 482"/>
        <xdr:cNvSpPr txBox="1"/>
      </xdr:nvSpPr>
      <xdr:spPr>
        <a:xfrm>
          <a:off x="7594111" y="1675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154518</xdr:rowOff>
    </xdr:from>
    <xdr:to>
      <xdr:col>36</xdr:col>
      <xdr:colOff>165100</xdr:colOff>
      <xdr:row>96</xdr:row>
      <xdr:rowOff>84668</xdr:rowOff>
    </xdr:to>
    <xdr:sp macro="" textlink="">
      <xdr:nvSpPr>
        <xdr:cNvPr id="484" name="楕円 483"/>
        <xdr:cNvSpPr/>
      </xdr:nvSpPr>
      <xdr:spPr>
        <a:xfrm>
          <a:off x="6921500" y="164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101195</xdr:rowOff>
    </xdr:from>
    <xdr:ext cx="534377" cy="259045"/>
    <xdr:sp macro="" textlink="">
      <xdr:nvSpPr>
        <xdr:cNvPr id="485" name="テキスト ボックス 484"/>
        <xdr:cNvSpPr txBox="1"/>
      </xdr:nvSpPr>
      <xdr:spPr>
        <a:xfrm>
          <a:off x="6705111" y="162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165589</xdr:rowOff>
    </xdr:from>
    <xdr:to>
      <xdr:col>85</xdr:col>
      <xdr:colOff>127000</xdr:colOff>
      <xdr:row>38</xdr:row>
      <xdr:rowOff>20847</xdr:rowOff>
    </xdr:to>
    <xdr:cxnSp macro="">
      <xdr:nvCxnSpPr>
        <xdr:cNvPr id="515" name="直線コネクタ 514"/>
        <xdr:cNvCxnSpPr/>
      </xdr:nvCxnSpPr>
      <xdr:spPr>
        <a:xfrm>
          <a:off x="15481300" y="6509239"/>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165589</xdr:rowOff>
    </xdr:from>
    <xdr:to>
      <xdr:col>81</xdr:col>
      <xdr:colOff>50800</xdr:colOff>
      <xdr:row>38</xdr:row>
      <xdr:rowOff>89674</xdr:rowOff>
    </xdr:to>
    <xdr:cxnSp macro="">
      <xdr:nvCxnSpPr>
        <xdr:cNvPr id="518" name="直線コネクタ 517"/>
        <xdr:cNvCxnSpPr/>
      </xdr:nvCxnSpPr>
      <xdr:spPr>
        <a:xfrm flipV="1">
          <a:off x="14592300" y="6509239"/>
          <a:ext cx="889000" cy="9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89674</xdr:rowOff>
    </xdr:from>
    <xdr:to>
      <xdr:col>76</xdr:col>
      <xdr:colOff>114300</xdr:colOff>
      <xdr:row>38</xdr:row>
      <xdr:rowOff>136061</xdr:rowOff>
    </xdr:to>
    <xdr:cxnSp macro="">
      <xdr:nvCxnSpPr>
        <xdr:cNvPr id="521" name="直線コネクタ 520"/>
        <xdr:cNvCxnSpPr/>
      </xdr:nvCxnSpPr>
      <xdr:spPr>
        <a:xfrm flipV="1">
          <a:off x="13703300" y="6604774"/>
          <a:ext cx="889000" cy="4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136061</xdr:rowOff>
    </xdr:from>
    <xdr:to>
      <xdr:col>71</xdr:col>
      <xdr:colOff>177800</xdr:colOff>
      <xdr:row>38</xdr:row>
      <xdr:rowOff>150254</xdr:rowOff>
    </xdr:to>
    <xdr:cxnSp macro="">
      <xdr:nvCxnSpPr>
        <xdr:cNvPr id="524" name="直線コネクタ 523"/>
        <xdr:cNvCxnSpPr/>
      </xdr:nvCxnSpPr>
      <xdr:spPr>
        <a:xfrm flipV="1">
          <a:off x="12814300" y="6651161"/>
          <a:ext cx="889000" cy="1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141497</xdr:rowOff>
    </xdr:from>
    <xdr:to>
      <xdr:col>85</xdr:col>
      <xdr:colOff>177800</xdr:colOff>
      <xdr:row>38</xdr:row>
      <xdr:rowOff>71647</xdr:rowOff>
    </xdr:to>
    <xdr:sp macro="" textlink="">
      <xdr:nvSpPr>
        <xdr:cNvPr id="534" name="楕円 533"/>
        <xdr:cNvSpPr/>
      </xdr:nvSpPr>
      <xdr:spPr>
        <a:xfrm>
          <a:off x="16268700" y="64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119924</xdr:rowOff>
    </xdr:from>
    <xdr:ext cx="534377" cy="259045"/>
    <xdr:sp macro="" textlink="">
      <xdr:nvSpPr>
        <xdr:cNvPr id="535" name="消防費該当値テキスト"/>
        <xdr:cNvSpPr txBox="1"/>
      </xdr:nvSpPr>
      <xdr:spPr>
        <a:xfrm>
          <a:off x="16370300" y="646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114789</xdr:rowOff>
    </xdr:from>
    <xdr:to>
      <xdr:col>81</xdr:col>
      <xdr:colOff>101600</xdr:colOff>
      <xdr:row>38</xdr:row>
      <xdr:rowOff>44939</xdr:rowOff>
    </xdr:to>
    <xdr:sp macro="" textlink="">
      <xdr:nvSpPr>
        <xdr:cNvPr id="536" name="楕円 535"/>
        <xdr:cNvSpPr/>
      </xdr:nvSpPr>
      <xdr:spPr>
        <a:xfrm>
          <a:off x="15430500" y="64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36066</xdr:rowOff>
    </xdr:from>
    <xdr:ext cx="534377" cy="259045"/>
    <xdr:sp macro="" textlink="">
      <xdr:nvSpPr>
        <xdr:cNvPr id="537" name="テキスト ボックス 536"/>
        <xdr:cNvSpPr txBox="1"/>
      </xdr:nvSpPr>
      <xdr:spPr>
        <a:xfrm>
          <a:off x="15214111" y="65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38874</xdr:rowOff>
    </xdr:from>
    <xdr:to>
      <xdr:col>76</xdr:col>
      <xdr:colOff>165100</xdr:colOff>
      <xdr:row>38</xdr:row>
      <xdr:rowOff>140474</xdr:rowOff>
    </xdr:to>
    <xdr:sp macro="" textlink="">
      <xdr:nvSpPr>
        <xdr:cNvPr id="538" name="楕円 537"/>
        <xdr:cNvSpPr/>
      </xdr:nvSpPr>
      <xdr:spPr>
        <a:xfrm>
          <a:off x="14541500" y="65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131601</xdr:rowOff>
    </xdr:from>
    <xdr:ext cx="534377" cy="259045"/>
    <xdr:sp macro="" textlink="">
      <xdr:nvSpPr>
        <xdr:cNvPr id="539" name="テキスト ボックス 538"/>
        <xdr:cNvSpPr txBox="1"/>
      </xdr:nvSpPr>
      <xdr:spPr>
        <a:xfrm>
          <a:off x="14325111" y="66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85261</xdr:rowOff>
    </xdr:from>
    <xdr:to>
      <xdr:col>72</xdr:col>
      <xdr:colOff>38100</xdr:colOff>
      <xdr:row>39</xdr:row>
      <xdr:rowOff>15411</xdr:rowOff>
    </xdr:to>
    <xdr:sp macro="" textlink="">
      <xdr:nvSpPr>
        <xdr:cNvPr id="540" name="楕円 539"/>
        <xdr:cNvSpPr/>
      </xdr:nvSpPr>
      <xdr:spPr>
        <a:xfrm>
          <a:off x="13652500" y="66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6538</xdr:rowOff>
    </xdr:from>
    <xdr:ext cx="534377" cy="259045"/>
    <xdr:sp macro="" textlink="">
      <xdr:nvSpPr>
        <xdr:cNvPr id="541" name="テキスト ボックス 540"/>
        <xdr:cNvSpPr txBox="1"/>
      </xdr:nvSpPr>
      <xdr:spPr>
        <a:xfrm>
          <a:off x="13436111" y="66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99454</xdr:rowOff>
    </xdr:from>
    <xdr:to>
      <xdr:col>67</xdr:col>
      <xdr:colOff>101600</xdr:colOff>
      <xdr:row>39</xdr:row>
      <xdr:rowOff>29604</xdr:rowOff>
    </xdr:to>
    <xdr:sp macro="" textlink="">
      <xdr:nvSpPr>
        <xdr:cNvPr id="542" name="楕円 541"/>
        <xdr:cNvSpPr/>
      </xdr:nvSpPr>
      <xdr:spPr>
        <a:xfrm>
          <a:off x="12763500" y="66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20731</xdr:rowOff>
    </xdr:from>
    <xdr:ext cx="534377" cy="259045"/>
    <xdr:sp macro="" textlink="">
      <xdr:nvSpPr>
        <xdr:cNvPr id="543" name="テキスト ボックス 542"/>
        <xdr:cNvSpPr txBox="1"/>
      </xdr:nvSpPr>
      <xdr:spPr>
        <a:xfrm>
          <a:off x="12547111" y="670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93291</xdr:rowOff>
    </xdr:from>
    <xdr:to>
      <xdr:col>85</xdr:col>
      <xdr:colOff>127000</xdr:colOff>
      <xdr:row>58</xdr:row>
      <xdr:rowOff>101164</xdr:rowOff>
    </xdr:to>
    <xdr:cxnSp macro="">
      <xdr:nvCxnSpPr>
        <xdr:cNvPr id="574" name="直線コネクタ 573"/>
        <xdr:cNvCxnSpPr/>
      </xdr:nvCxnSpPr>
      <xdr:spPr>
        <a:xfrm flipV="1">
          <a:off x="15481300" y="10037391"/>
          <a:ext cx="8382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101164</xdr:rowOff>
    </xdr:from>
    <xdr:to>
      <xdr:col>81</xdr:col>
      <xdr:colOff>50800</xdr:colOff>
      <xdr:row>58</xdr:row>
      <xdr:rowOff>105910</xdr:rowOff>
    </xdr:to>
    <xdr:cxnSp macro="">
      <xdr:nvCxnSpPr>
        <xdr:cNvPr id="577" name="直線コネクタ 576"/>
        <xdr:cNvCxnSpPr/>
      </xdr:nvCxnSpPr>
      <xdr:spPr>
        <a:xfrm flipV="1">
          <a:off x="14592300" y="10045264"/>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78291</xdr:rowOff>
    </xdr:from>
    <xdr:to>
      <xdr:col>76</xdr:col>
      <xdr:colOff>114300</xdr:colOff>
      <xdr:row>58</xdr:row>
      <xdr:rowOff>105910</xdr:rowOff>
    </xdr:to>
    <xdr:cxnSp macro="">
      <xdr:nvCxnSpPr>
        <xdr:cNvPr id="580" name="直線コネクタ 579"/>
        <xdr:cNvCxnSpPr/>
      </xdr:nvCxnSpPr>
      <xdr:spPr>
        <a:xfrm>
          <a:off x="13703300" y="10022391"/>
          <a:ext cx="889000" cy="2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78291</xdr:rowOff>
    </xdr:from>
    <xdr:to>
      <xdr:col>71</xdr:col>
      <xdr:colOff>177800</xdr:colOff>
      <xdr:row>58</xdr:row>
      <xdr:rowOff>104861</xdr:rowOff>
    </xdr:to>
    <xdr:cxnSp macro="">
      <xdr:nvCxnSpPr>
        <xdr:cNvPr id="583" name="直線コネクタ 582"/>
        <xdr:cNvCxnSpPr/>
      </xdr:nvCxnSpPr>
      <xdr:spPr>
        <a:xfrm flipV="1">
          <a:off x="12814300" y="10022391"/>
          <a:ext cx="889000" cy="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42491</xdr:rowOff>
    </xdr:from>
    <xdr:to>
      <xdr:col>85</xdr:col>
      <xdr:colOff>177800</xdr:colOff>
      <xdr:row>58</xdr:row>
      <xdr:rowOff>144091</xdr:rowOff>
    </xdr:to>
    <xdr:sp macro="" textlink="">
      <xdr:nvSpPr>
        <xdr:cNvPr id="593" name="楕円 592"/>
        <xdr:cNvSpPr/>
      </xdr:nvSpPr>
      <xdr:spPr>
        <a:xfrm>
          <a:off x="16268700" y="99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128868</xdr:rowOff>
    </xdr:from>
    <xdr:ext cx="534377" cy="259045"/>
    <xdr:sp macro="" textlink="">
      <xdr:nvSpPr>
        <xdr:cNvPr id="594" name="教育費該当値テキスト"/>
        <xdr:cNvSpPr txBox="1"/>
      </xdr:nvSpPr>
      <xdr:spPr>
        <a:xfrm>
          <a:off x="16370300" y="990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50364</xdr:rowOff>
    </xdr:from>
    <xdr:to>
      <xdr:col>81</xdr:col>
      <xdr:colOff>101600</xdr:colOff>
      <xdr:row>58</xdr:row>
      <xdr:rowOff>151964</xdr:rowOff>
    </xdr:to>
    <xdr:sp macro="" textlink="">
      <xdr:nvSpPr>
        <xdr:cNvPr id="595" name="楕円 594"/>
        <xdr:cNvSpPr/>
      </xdr:nvSpPr>
      <xdr:spPr>
        <a:xfrm>
          <a:off x="15430500" y="999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143091</xdr:rowOff>
    </xdr:from>
    <xdr:ext cx="534377" cy="259045"/>
    <xdr:sp macro="" textlink="">
      <xdr:nvSpPr>
        <xdr:cNvPr id="596" name="テキスト ボックス 595"/>
        <xdr:cNvSpPr txBox="1"/>
      </xdr:nvSpPr>
      <xdr:spPr>
        <a:xfrm>
          <a:off x="15214111" y="1008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55110</xdr:rowOff>
    </xdr:from>
    <xdr:to>
      <xdr:col>76</xdr:col>
      <xdr:colOff>165100</xdr:colOff>
      <xdr:row>58</xdr:row>
      <xdr:rowOff>156710</xdr:rowOff>
    </xdr:to>
    <xdr:sp macro="" textlink="">
      <xdr:nvSpPr>
        <xdr:cNvPr id="597" name="楕円 596"/>
        <xdr:cNvSpPr/>
      </xdr:nvSpPr>
      <xdr:spPr>
        <a:xfrm>
          <a:off x="14541500" y="99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147837</xdr:rowOff>
    </xdr:from>
    <xdr:ext cx="534377" cy="259045"/>
    <xdr:sp macro="" textlink="">
      <xdr:nvSpPr>
        <xdr:cNvPr id="598" name="テキスト ボックス 597"/>
        <xdr:cNvSpPr txBox="1"/>
      </xdr:nvSpPr>
      <xdr:spPr>
        <a:xfrm>
          <a:off x="14325111" y="100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27491</xdr:rowOff>
    </xdr:from>
    <xdr:to>
      <xdr:col>72</xdr:col>
      <xdr:colOff>38100</xdr:colOff>
      <xdr:row>58</xdr:row>
      <xdr:rowOff>129091</xdr:rowOff>
    </xdr:to>
    <xdr:sp macro="" textlink="">
      <xdr:nvSpPr>
        <xdr:cNvPr id="599" name="楕円 598"/>
        <xdr:cNvSpPr/>
      </xdr:nvSpPr>
      <xdr:spPr>
        <a:xfrm>
          <a:off x="13652500" y="99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120218</xdr:rowOff>
    </xdr:from>
    <xdr:ext cx="534377" cy="259045"/>
    <xdr:sp macro="" textlink="">
      <xdr:nvSpPr>
        <xdr:cNvPr id="600" name="テキスト ボックス 599"/>
        <xdr:cNvSpPr txBox="1"/>
      </xdr:nvSpPr>
      <xdr:spPr>
        <a:xfrm>
          <a:off x="13436111" y="1006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54061</xdr:rowOff>
    </xdr:from>
    <xdr:to>
      <xdr:col>67</xdr:col>
      <xdr:colOff>101600</xdr:colOff>
      <xdr:row>58</xdr:row>
      <xdr:rowOff>155661</xdr:rowOff>
    </xdr:to>
    <xdr:sp macro="" textlink="">
      <xdr:nvSpPr>
        <xdr:cNvPr id="601" name="楕円 600"/>
        <xdr:cNvSpPr/>
      </xdr:nvSpPr>
      <xdr:spPr>
        <a:xfrm>
          <a:off x="12763500" y="99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146788</xdr:rowOff>
    </xdr:from>
    <xdr:ext cx="534377" cy="259045"/>
    <xdr:sp macro="" textlink="">
      <xdr:nvSpPr>
        <xdr:cNvPr id="602" name="テキスト ボックス 601"/>
        <xdr:cNvSpPr txBox="1"/>
      </xdr:nvSpPr>
      <xdr:spPr>
        <a:xfrm>
          <a:off x="12547111" y="1009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133933</xdr:rowOff>
    </xdr:from>
    <xdr:to>
      <xdr:col>85</xdr:col>
      <xdr:colOff>127000</xdr:colOff>
      <xdr:row>78</xdr:row>
      <xdr:rowOff>137984</xdr:rowOff>
    </xdr:to>
    <xdr:cxnSp macro="">
      <xdr:nvCxnSpPr>
        <xdr:cNvPr id="629" name="直線コネクタ 628"/>
        <xdr:cNvCxnSpPr/>
      </xdr:nvCxnSpPr>
      <xdr:spPr>
        <a:xfrm>
          <a:off x="15481300" y="13507033"/>
          <a:ext cx="8382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68907</xdr:rowOff>
    </xdr:from>
    <xdr:to>
      <xdr:col>81</xdr:col>
      <xdr:colOff>50800</xdr:colOff>
      <xdr:row>78</xdr:row>
      <xdr:rowOff>133933</xdr:rowOff>
    </xdr:to>
    <xdr:cxnSp macro="">
      <xdr:nvCxnSpPr>
        <xdr:cNvPr id="632" name="直線コネクタ 631"/>
        <xdr:cNvCxnSpPr/>
      </xdr:nvCxnSpPr>
      <xdr:spPr>
        <a:xfrm>
          <a:off x="14592300" y="13442007"/>
          <a:ext cx="889000" cy="6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68907</xdr:rowOff>
    </xdr:from>
    <xdr:to>
      <xdr:col>76</xdr:col>
      <xdr:colOff>114300</xdr:colOff>
      <xdr:row>78</xdr:row>
      <xdr:rowOff>101346</xdr:rowOff>
    </xdr:to>
    <xdr:cxnSp macro="">
      <xdr:nvCxnSpPr>
        <xdr:cNvPr id="635" name="直線コネクタ 634"/>
        <xdr:cNvCxnSpPr/>
      </xdr:nvCxnSpPr>
      <xdr:spPr>
        <a:xfrm flipV="1">
          <a:off x="13703300" y="13442007"/>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91568</xdr:rowOff>
    </xdr:from>
    <xdr:to>
      <xdr:col>71</xdr:col>
      <xdr:colOff>177800</xdr:colOff>
      <xdr:row>78</xdr:row>
      <xdr:rowOff>101346</xdr:rowOff>
    </xdr:to>
    <xdr:cxnSp macro="">
      <xdr:nvCxnSpPr>
        <xdr:cNvPr id="638" name="直線コネクタ 637"/>
        <xdr:cNvCxnSpPr/>
      </xdr:nvCxnSpPr>
      <xdr:spPr>
        <a:xfrm>
          <a:off x="12814300" y="13464668"/>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87184</xdr:rowOff>
    </xdr:from>
    <xdr:to>
      <xdr:col>85</xdr:col>
      <xdr:colOff>177800</xdr:colOff>
      <xdr:row>79</xdr:row>
      <xdr:rowOff>17334</xdr:rowOff>
    </xdr:to>
    <xdr:sp macro="" textlink="">
      <xdr:nvSpPr>
        <xdr:cNvPr id="648" name="楕円 647"/>
        <xdr:cNvSpPr/>
      </xdr:nvSpPr>
      <xdr:spPr>
        <a:xfrm>
          <a:off x="16268700" y="1346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378565" cy="259045"/>
    <xdr:sp macro="" textlink="">
      <xdr:nvSpPr>
        <xdr:cNvPr id="649" name="災害復旧費該当値テキスト"/>
        <xdr:cNvSpPr txBox="1"/>
      </xdr:nvSpPr>
      <xdr:spPr>
        <a:xfrm>
          <a:off x="16370300" y="13404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83133</xdr:rowOff>
    </xdr:from>
    <xdr:to>
      <xdr:col>81</xdr:col>
      <xdr:colOff>101600</xdr:colOff>
      <xdr:row>79</xdr:row>
      <xdr:rowOff>13283</xdr:rowOff>
    </xdr:to>
    <xdr:sp macro="" textlink="">
      <xdr:nvSpPr>
        <xdr:cNvPr id="650" name="楕円 649"/>
        <xdr:cNvSpPr/>
      </xdr:nvSpPr>
      <xdr:spPr>
        <a:xfrm>
          <a:off x="15430500" y="1345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4410</xdr:rowOff>
    </xdr:from>
    <xdr:ext cx="469744" cy="259045"/>
    <xdr:sp macro="" textlink="">
      <xdr:nvSpPr>
        <xdr:cNvPr id="651" name="テキスト ボックス 650"/>
        <xdr:cNvSpPr txBox="1"/>
      </xdr:nvSpPr>
      <xdr:spPr>
        <a:xfrm>
          <a:off x="15246428" y="1354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18107</xdr:rowOff>
    </xdr:from>
    <xdr:to>
      <xdr:col>76</xdr:col>
      <xdr:colOff>165100</xdr:colOff>
      <xdr:row>78</xdr:row>
      <xdr:rowOff>119707</xdr:rowOff>
    </xdr:to>
    <xdr:sp macro="" textlink="">
      <xdr:nvSpPr>
        <xdr:cNvPr id="652" name="楕円 651"/>
        <xdr:cNvSpPr/>
      </xdr:nvSpPr>
      <xdr:spPr>
        <a:xfrm>
          <a:off x="14541500" y="133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136234</xdr:rowOff>
    </xdr:from>
    <xdr:ext cx="534377" cy="259045"/>
    <xdr:sp macro="" textlink="">
      <xdr:nvSpPr>
        <xdr:cNvPr id="653" name="テキスト ボックス 652"/>
        <xdr:cNvSpPr txBox="1"/>
      </xdr:nvSpPr>
      <xdr:spPr>
        <a:xfrm>
          <a:off x="14325111" y="131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50546</xdr:rowOff>
    </xdr:from>
    <xdr:to>
      <xdr:col>72</xdr:col>
      <xdr:colOff>38100</xdr:colOff>
      <xdr:row>78</xdr:row>
      <xdr:rowOff>152146</xdr:rowOff>
    </xdr:to>
    <xdr:sp macro="" textlink="">
      <xdr:nvSpPr>
        <xdr:cNvPr id="654" name="楕円 653"/>
        <xdr:cNvSpPr/>
      </xdr:nvSpPr>
      <xdr:spPr>
        <a:xfrm>
          <a:off x="13652500" y="134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168673</xdr:rowOff>
    </xdr:from>
    <xdr:ext cx="534377" cy="259045"/>
    <xdr:sp macro="" textlink="">
      <xdr:nvSpPr>
        <xdr:cNvPr id="655" name="テキスト ボックス 654"/>
        <xdr:cNvSpPr txBox="1"/>
      </xdr:nvSpPr>
      <xdr:spPr>
        <a:xfrm>
          <a:off x="13436111" y="13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40768</xdr:rowOff>
    </xdr:from>
    <xdr:to>
      <xdr:col>67</xdr:col>
      <xdr:colOff>101600</xdr:colOff>
      <xdr:row>78</xdr:row>
      <xdr:rowOff>142368</xdr:rowOff>
    </xdr:to>
    <xdr:sp macro="" textlink="">
      <xdr:nvSpPr>
        <xdr:cNvPr id="656" name="楕円 655"/>
        <xdr:cNvSpPr/>
      </xdr:nvSpPr>
      <xdr:spPr>
        <a:xfrm>
          <a:off x="12763500" y="134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158895</xdr:rowOff>
    </xdr:from>
    <xdr:ext cx="534377" cy="259045"/>
    <xdr:sp macro="" textlink="">
      <xdr:nvSpPr>
        <xdr:cNvPr id="657" name="テキスト ボックス 656"/>
        <xdr:cNvSpPr txBox="1"/>
      </xdr:nvSpPr>
      <xdr:spPr>
        <a:xfrm>
          <a:off x="12547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52197</xdr:rowOff>
    </xdr:from>
    <xdr:to>
      <xdr:col>85</xdr:col>
      <xdr:colOff>127000</xdr:colOff>
      <xdr:row>95</xdr:row>
      <xdr:rowOff>64798</xdr:rowOff>
    </xdr:to>
    <xdr:cxnSp macro="">
      <xdr:nvCxnSpPr>
        <xdr:cNvPr id="684" name="直線コネクタ 683"/>
        <xdr:cNvCxnSpPr/>
      </xdr:nvCxnSpPr>
      <xdr:spPr>
        <a:xfrm flipV="1">
          <a:off x="15481300" y="16339947"/>
          <a:ext cx="8382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64798</xdr:rowOff>
    </xdr:from>
    <xdr:to>
      <xdr:col>81</xdr:col>
      <xdr:colOff>50800</xdr:colOff>
      <xdr:row>95</xdr:row>
      <xdr:rowOff>76039</xdr:rowOff>
    </xdr:to>
    <xdr:cxnSp macro="">
      <xdr:nvCxnSpPr>
        <xdr:cNvPr id="687" name="直線コネクタ 686"/>
        <xdr:cNvCxnSpPr/>
      </xdr:nvCxnSpPr>
      <xdr:spPr>
        <a:xfrm flipV="1">
          <a:off x="14592300" y="16352548"/>
          <a:ext cx="8890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76039</xdr:rowOff>
    </xdr:from>
    <xdr:to>
      <xdr:col>76</xdr:col>
      <xdr:colOff>114300</xdr:colOff>
      <xdr:row>95</xdr:row>
      <xdr:rowOff>90830</xdr:rowOff>
    </xdr:to>
    <xdr:cxnSp macro="">
      <xdr:nvCxnSpPr>
        <xdr:cNvPr id="690" name="直線コネクタ 689"/>
        <xdr:cNvCxnSpPr/>
      </xdr:nvCxnSpPr>
      <xdr:spPr>
        <a:xfrm flipV="1">
          <a:off x="13703300" y="16363789"/>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90830</xdr:rowOff>
    </xdr:from>
    <xdr:to>
      <xdr:col>71</xdr:col>
      <xdr:colOff>177800</xdr:colOff>
      <xdr:row>95</xdr:row>
      <xdr:rowOff>116675</xdr:rowOff>
    </xdr:to>
    <xdr:cxnSp macro="">
      <xdr:nvCxnSpPr>
        <xdr:cNvPr id="693" name="直線コネクタ 692"/>
        <xdr:cNvCxnSpPr/>
      </xdr:nvCxnSpPr>
      <xdr:spPr>
        <a:xfrm flipV="1">
          <a:off x="12814300" y="16378580"/>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1397</xdr:rowOff>
    </xdr:from>
    <xdr:to>
      <xdr:col>85</xdr:col>
      <xdr:colOff>177800</xdr:colOff>
      <xdr:row>95</xdr:row>
      <xdr:rowOff>102997</xdr:rowOff>
    </xdr:to>
    <xdr:sp macro="" textlink="">
      <xdr:nvSpPr>
        <xdr:cNvPr id="703" name="楕円 702"/>
        <xdr:cNvSpPr/>
      </xdr:nvSpPr>
      <xdr:spPr>
        <a:xfrm>
          <a:off x="16268700" y="162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24274</xdr:rowOff>
    </xdr:from>
    <xdr:ext cx="599010" cy="259045"/>
    <xdr:sp macro="" textlink="">
      <xdr:nvSpPr>
        <xdr:cNvPr id="704" name="公債費該当値テキスト"/>
        <xdr:cNvSpPr txBox="1"/>
      </xdr:nvSpPr>
      <xdr:spPr>
        <a:xfrm>
          <a:off x="16370300" y="1614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13998</xdr:rowOff>
    </xdr:from>
    <xdr:to>
      <xdr:col>81</xdr:col>
      <xdr:colOff>101600</xdr:colOff>
      <xdr:row>95</xdr:row>
      <xdr:rowOff>115598</xdr:rowOff>
    </xdr:to>
    <xdr:sp macro="" textlink="">
      <xdr:nvSpPr>
        <xdr:cNvPr id="705" name="楕円 704"/>
        <xdr:cNvSpPr/>
      </xdr:nvSpPr>
      <xdr:spPr>
        <a:xfrm>
          <a:off x="15430500" y="163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132125</xdr:rowOff>
    </xdr:from>
    <xdr:ext cx="599010" cy="259045"/>
    <xdr:sp macro="" textlink="">
      <xdr:nvSpPr>
        <xdr:cNvPr id="706" name="テキスト ボックス 705"/>
        <xdr:cNvSpPr txBox="1"/>
      </xdr:nvSpPr>
      <xdr:spPr>
        <a:xfrm>
          <a:off x="15181795" y="160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25239</xdr:rowOff>
    </xdr:from>
    <xdr:to>
      <xdr:col>76</xdr:col>
      <xdr:colOff>165100</xdr:colOff>
      <xdr:row>95</xdr:row>
      <xdr:rowOff>126839</xdr:rowOff>
    </xdr:to>
    <xdr:sp macro="" textlink="">
      <xdr:nvSpPr>
        <xdr:cNvPr id="707" name="楕円 706"/>
        <xdr:cNvSpPr/>
      </xdr:nvSpPr>
      <xdr:spPr>
        <a:xfrm>
          <a:off x="14541500" y="163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143366</xdr:rowOff>
    </xdr:from>
    <xdr:ext cx="599010" cy="259045"/>
    <xdr:sp macro="" textlink="">
      <xdr:nvSpPr>
        <xdr:cNvPr id="708" name="テキスト ボックス 707"/>
        <xdr:cNvSpPr txBox="1"/>
      </xdr:nvSpPr>
      <xdr:spPr>
        <a:xfrm>
          <a:off x="14292795" y="1608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40030</xdr:rowOff>
    </xdr:from>
    <xdr:to>
      <xdr:col>72</xdr:col>
      <xdr:colOff>38100</xdr:colOff>
      <xdr:row>95</xdr:row>
      <xdr:rowOff>141630</xdr:rowOff>
    </xdr:to>
    <xdr:sp macro="" textlink="">
      <xdr:nvSpPr>
        <xdr:cNvPr id="709" name="楕円 708"/>
        <xdr:cNvSpPr/>
      </xdr:nvSpPr>
      <xdr:spPr>
        <a:xfrm>
          <a:off x="13652500" y="163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158157</xdr:rowOff>
    </xdr:from>
    <xdr:ext cx="599010" cy="259045"/>
    <xdr:sp macro="" textlink="">
      <xdr:nvSpPr>
        <xdr:cNvPr id="710" name="テキスト ボックス 709"/>
        <xdr:cNvSpPr txBox="1"/>
      </xdr:nvSpPr>
      <xdr:spPr>
        <a:xfrm>
          <a:off x="13403795" y="1610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65875</xdr:rowOff>
    </xdr:from>
    <xdr:to>
      <xdr:col>67</xdr:col>
      <xdr:colOff>101600</xdr:colOff>
      <xdr:row>95</xdr:row>
      <xdr:rowOff>167475</xdr:rowOff>
    </xdr:to>
    <xdr:sp macro="" textlink="">
      <xdr:nvSpPr>
        <xdr:cNvPr id="711" name="楕円 710"/>
        <xdr:cNvSpPr/>
      </xdr:nvSpPr>
      <xdr:spPr>
        <a:xfrm>
          <a:off x="12763500" y="163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12552</xdr:rowOff>
    </xdr:from>
    <xdr:ext cx="599010" cy="259045"/>
    <xdr:sp macro="" textlink="">
      <xdr:nvSpPr>
        <xdr:cNvPr id="712" name="テキスト ボックス 711"/>
        <xdr:cNvSpPr txBox="1"/>
      </xdr:nvSpPr>
      <xdr:spPr>
        <a:xfrm>
          <a:off x="12514795" y="1612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220,835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社会福祉費において国民健康保険事業特別会計に対する繰出金の増額、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児童福祉費において、保育所関係の費用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の増額があったため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114,884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一人当たりのコストが高い状況となっている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が、前年度と比較して、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公営住宅建設事業及び特定地区公園整備</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事業の増額が主な要因である。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128,883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円となっており類似団体と比較して一人当たりのコストが高い状況となっているが、平成３０年度より償還額が徐々に減少する見込みで、今後も建設事業について、財政状況を勘案し計画的に進めていく。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削減や建設事業の減少および、退職による人件費の減少により、基金を増やす事ができたが、今後の老朽化施設の改修が必要なため、財政運営の安定化の為に引き続き経費削減に努め基金を増やす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実質収支額は少しずつ上昇しており、収支計画を立て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を目標とする。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実質単年度収支については、今年度は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減少した。今後は行政改革を推進し、健全な行政運営に努めていく。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全会計において黒字を計上しているが、一般会計からの各特別会計へ繰出しており、一般会計の負担が大きくなっている。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特別会計や公営事業については、使用料、国保税率等の改定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6048551</v>
      </c>
      <c r="BO4" s="441"/>
      <c r="BP4" s="441"/>
      <c r="BQ4" s="441"/>
      <c r="BR4" s="441"/>
      <c r="BS4" s="441"/>
      <c r="BT4" s="441"/>
      <c r="BU4" s="442"/>
      <c r="BV4" s="440">
        <v>5882267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3.9</v>
      </c>
      <c r="CU4" s="622"/>
      <c r="CV4" s="622"/>
      <c r="CW4" s="622"/>
      <c r="CX4" s="622"/>
      <c r="CY4" s="622"/>
      <c r="CZ4" s="622"/>
      <c r="DA4" s="623"/>
      <c r="DB4" s="621">
        <v>2.5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5889047</v>
      </c>
      <c r="BO5" s="446"/>
      <c r="BP5" s="446"/>
      <c r="BQ5" s="446"/>
      <c r="BR5" s="446"/>
      <c r="BS5" s="446"/>
      <c r="BT5" s="446"/>
      <c r="BU5" s="447"/>
      <c r="BV5" s="445">
        <v>5766472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89.3</v>
      </c>
      <c r="CU5" s="416"/>
      <c r="CV5" s="416"/>
      <c r="CW5" s="416"/>
      <c r="CX5" s="416"/>
      <c r="CY5" s="416"/>
      <c r="CZ5" s="416"/>
      <c r="DA5" s="417"/>
      <c r="DB5" s="415">
        <v>87.6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159504</v>
      </c>
      <c r="BO6" s="446"/>
      <c r="BP6" s="446"/>
      <c r="BQ6" s="446"/>
      <c r="BR6" s="446"/>
      <c r="BS6" s="446"/>
      <c r="BT6" s="446"/>
      <c r="BU6" s="447"/>
      <c r="BV6" s="445">
        <v>115795</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92.7</v>
      </c>
      <c r="CU6" s="596"/>
      <c r="CV6" s="596"/>
      <c r="CW6" s="596"/>
      <c r="CX6" s="596"/>
      <c r="CY6" s="596"/>
      <c r="CZ6" s="596"/>
      <c r="DA6" s="597"/>
      <c r="DB6" s="595">
        <v>90.8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14739</v>
      </c>
      <c r="BO7" s="446"/>
      <c r="BP7" s="446"/>
      <c r="BQ7" s="446"/>
      <c r="BR7" s="446"/>
      <c r="BS7" s="446"/>
      <c r="BT7" s="446"/>
      <c r="BU7" s="447"/>
      <c r="BV7" s="445">
        <v>24197</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3673126</v>
      </c>
      <c r="CU7" s="446"/>
      <c r="CV7" s="446"/>
      <c r="CW7" s="446"/>
      <c r="CX7" s="446"/>
      <c r="CY7" s="446"/>
      <c r="CZ7" s="446"/>
      <c r="DA7" s="447"/>
      <c r="DB7" s="445">
        <v>3680605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144765</v>
      </c>
      <c r="BO8" s="446"/>
      <c r="BP8" s="446"/>
      <c r="BQ8" s="446"/>
      <c r="BR8" s="446"/>
      <c r="BS8" s="446"/>
      <c r="BT8" s="446"/>
      <c r="BU8" s="447"/>
      <c r="BV8" s="445">
        <v>91598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0.13</v>
      </c>
      <c r="CU8" s="559"/>
      <c r="CV8" s="559"/>
      <c r="CW8" s="559"/>
      <c r="CX8" s="559"/>
      <c r="CY8" s="559"/>
      <c r="CZ8" s="559"/>
      <c r="DA8" s="560"/>
      <c r="DB8" s="558">
        <v>0.12</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6362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53167</v>
      </c>
      <c r="BO9" s="446"/>
      <c r="BP9" s="446"/>
      <c r="BQ9" s="446"/>
      <c r="BR9" s="446"/>
      <c r="BS9" s="446"/>
      <c r="BT9" s="446"/>
      <c r="BU9" s="447"/>
      <c r="BV9" s="445">
        <v>15607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22</v>
      </c>
      <c r="CU9" s="416"/>
      <c r="CV9" s="416"/>
      <c r="CW9" s="416"/>
      <c r="CX9" s="416"/>
      <c r="CY9" s="416"/>
      <c r="CZ9" s="416"/>
      <c r="DA9" s="417"/>
      <c r="DB9" s="415">
        <v>21.4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6844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0</v>
      </c>
      <c r="BO10" s="446"/>
      <c r="BP10" s="446"/>
      <c r="BQ10" s="446"/>
      <c r="BR10" s="446"/>
      <c r="BS10" s="446"/>
      <c r="BT10" s="446"/>
      <c r="BU10" s="447"/>
      <c r="BV10" s="445">
        <v>200000</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88</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6838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6816</v>
      </c>
      <c r="S13" s="549"/>
      <c r="T13" s="549"/>
      <c r="U13" s="549"/>
      <c r="V13" s="550"/>
      <c r="W13" s="536" t="s">
        <v>134</v>
      </c>
      <c r="X13" s="458"/>
      <c r="Y13" s="458"/>
      <c r="Z13" s="458"/>
      <c r="AA13" s="458"/>
      <c r="AB13" s="459"/>
      <c r="AC13" s="421">
        <v>869</v>
      </c>
      <c r="AD13" s="422"/>
      <c r="AE13" s="422"/>
      <c r="AF13" s="422"/>
      <c r="AG13" s="423"/>
      <c r="AH13" s="421">
        <v>1010</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53167</v>
      </c>
      <c r="BO13" s="446"/>
      <c r="BP13" s="446"/>
      <c r="BQ13" s="446"/>
      <c r="BR13" s="446"/>
      <c r="BS13" s="446"/>
      <c r="BT13" s="446"/>
      <c r="BU13" s="447"/>
      <c r="BV13" s="445">
        <v>215607</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11.3</v>
      </c>
      <c r="CU13" s="416"/>
      <c r="CV13" s="416"/>
      <c r="CW13" s="416"/>
      <c r="CX13" s="416"/>
      <c r="CY13" s="416"/>
      <c r="CZ13" s="416"/>
      <c r="DA13" s="417"/>
      <c r="DB13" s="415">
        <v>11.2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6918</v>
      </c>
      <c r="S14" s="549"/>
      <c r="T14" s="549"/>
      <c r="U14" s="549"/>
      <c r="V14" s="550"/>
      <c r="W14" s="551"/>
      <c r="X14" s="461"/>
      <c r="Y14" s="461"/>
      <c r="Z14" s="461"/>
      <c r="AA14" s="461"/>
      <c r="AB14" s="462"/>
      <c r="AC14" s="541">
        <v>32</v>
      </c>
      <c r="AD14" s="542"/>
      <c r="AE14" s="542"/>
      <c r="AF14" s="542"/>
      <c r="AG14" s="543"/>
      <c r="AH14" s="541">
        <v>35.1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86.2</v>
      </c>
      <c r="CU14" s="553"/>
      <c r="CV14" s="553"/>
      <c r="CW14" s="553"/>
      <c r="CX14" s="553"/>
      <c r="CY14" s="553"/>
      <c r="CZ14" s="553"/>
      <c r="DA14" s="554"/>
      <c r="DB14" s="552">
        <v>101.4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6898</v>
      </c>
      <c r="S15" s="549"/>
      <c r="T15" s="549"/>
      <c r="U15" s="549"/>
      <c r="V15" s="550"/>
      <c r="W15" s="536" t="s">
        <v>142</v>
      </c>
      <c r="X15" s="458"/>
      <c r="Y15" s="458"/>
      <c r="Z15" s="458"/>
      <c r="AA15" s="458"/>
      <c r="AB15" s="459"/>
      <c r="AC15" s="421">
        <v>333</v>
      </c>
      <c r="AD15" s="422"/>
      <c r="AE15" s="422"/>
      <c r="AF15" s="422"/>
      <c r="AG15" s="423"/>
      <c r="AH15" s="421">
        <v>362</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437573</v>
      </c>
      <c r="BO15" s="441"/>
      <c r="BP15" s="441"/>
      <c r="BQ15" s="441"/>
      <c r="BR15" s="441"/>
      <c r="BS15" s="441"/>
      <c r="BT15" s="441"/>
      <c r="BU15" s="442"/>
      <c r="BV15" s="440">
        <v>442225</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12.3</v>
      </c>
      <c r="AD16" s="542"/>
      <c r="AE16" s="542"/>
      <c r="AF16" s="542"/>
      <c r="AG16" s="543"/>
      <c r="AH16" s="541">
        <v>12.6</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3442480</v>
      </c>
      <c r="BO16" s="446"/>
      <c r="BP16" s="446"/>
      <c r="BQ16" s="446"/>
      <c r="BR16" s="446"/>
      <c r="BS16" s="446"/>
      <c r="BT16" s="446"/>
      <c r="BU16" s="447"/>
      <c r="BV16" s="445">
        <v>3456831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1510</v>
      </c>
      <c r="AD17" s="422"/>
      <c r="AE17" s="422"/>
      <c r="AF17" s="422"/>
      <c r="AG17" s="423"/>
      <c r="AH17" s="421">
        <v>1505</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532430</v>
      </c>
      <c r="BO17" s="446"/>
      <c r="BP17" s="446"/>
      <c r="BQ17" s="446"/>
      <c r="BR17" s="446"/>
      <c r="BS17" s="446"/>
      <c r="BT17" s="446"/>
      <c r="BU17" s="447"/>
      <c r="BV17" s="445">
        <v>537171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62.71</v>
      </c>
      <c r="M18" s="510"/>
      <c r="N18" s="510"/>
      <c r="O18" s="510"/>
      <c r="P18" s="510"/>
      <c r="Q18" s="510"/>
      <c r="R18" s="511"/>
      <c r="S18" s="511"/>
      <c r="T18" s="511"/>
      <c r="U18" s="511"/>
      <c r="V18" s="512"/>
      <c r="W18" s="526"/>
      <c r="X18" s="527"/>
      <c r="Y18" s="527"/>
      <c r="Z18" s="527"/>
      <c r="AA18" s="527"/>
      <c r="AB18" s="537"/>
      <c r="AC18" s="409">
        <v>55.7</v>
      </c>
      <c r="AD18" s="410"/>
      <c r="AE18" s="410"/>
      <c r="AF18" s="410"/>
      <c r="AG18" s="513"/>
      <c r="AH18" s="409">
        <v>52.3</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3279451</v>
      </c>
      <c r="BO18" s="446"/>
      <c r="BP18" s="446"/>
      <c r="BQ18" s="446"/>
      <c r="BR18" s="446"/>
      <c r="BS18" s="446"/>
      <c r="BT18" s="446"/>
      <c r="BU18" s="447"/>
      <c r="BV18" s="445">
        <v>3204521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101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3917509</v>
      </c>
      <c r="BO19" s="446"/>
      <c r="BP19" s="446"/>
      <c r="BQ19" s="446"/>
      <c r="BR19" s="446"/>
      <c r="BS19" s="446"/>
      <c r="BT19" s="446"/>
      <c r="BU19" s="447"/>
      <c r="BV19" s="445">
        <v>3963587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2885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7818044</v>
      </c>
      <c r="BO23" s="446"/>
      <c r="BP23" s="446"/>
      <c r="BQ23" s="446"/>
      <c r="BR23" s="446"/>
      <c r="BS23" s="446"/>
      <c r="BT23" s="446"/>
      <c r="BU23" s="447"/>
      <c r="BV23" s="445">
        <v>8027002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7210</v>
      </c>
      <c r="R24" s="422"/>
      <c r="S24" s="422"/>
      <c r="T24" s="422"/>
      <c r="U24" s="422"/>
      <c r="V24" s="423"/>
      <c r="W24" s="487"/>
      <c r="X24" s="478"/>
      <c r="Y24" s="479"/>
      <c r="Z24" s="418" t="s">
        <v>166</v>
      </c>
      <c r="AA24" s="419"/>
      <c r="AB24" s="419"/>
      <c r="AC24" s="419"/>
      <c r="AD24" s="419"/>
      <c r="AE24" s="419"/>
      <c r="AF24" s="419"/>
      <c r="AG24" s="420"/>
      <c r="AH24" s="421">
        <v>116</v>
      </c>
      <c r="AI24" s="422"/>
      <c r="AJ24" s="422"/>
      <c r="AK24" s="422"/>
      <c r="AL24" s="423"/>
      <c r="AM24" s="421">
        <v>310764</v>
      </c>
      <c r="AN24" s="422"/>
      <c r="AO24" s="422"/>
      <c r="AP24" s="422"/>
      <c r="AQ24" s="422"/>
      <c r="AR24" s="423"/>
      <c r="AS24" s="421">
        <v>2679</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7358865</v>
      </c>
      <c r="BO24" s="446"/>
      <c r="BP24" s="446"/>
      <c r="BQ24" s="446"/>
      <c r="BR24" s="446"/>
      <c r="BS24" s="446"/>
      <c r="BT24" s="446"/>
      <c r="BU24" s="447"/>
      <c r="BV24" s="445">
        <v>7534699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5070</v>
      </c>
      <c r="R25" s="422"/>
      <c r="S25" s="422"/>
      <c r="T25" s="422"/>
      <c r="U25" s="422"/>
      <c r="V25" s="423"/>
      <c r="W25" s="487"/>
      <c r="X25" s="478"/>
      <c r="Y25" s="479"/>
      <c r="Z25" s="418" t="s">
        <v>169</v>
      </c>
      <c r="AA25" s="419"/>
      <c r="AB25" s="419"/>
      <c r="AC25" s="419"/>
      <c r="AD25" s="419"/>
      <c r="AE25" s="419"/>
      <c r="AF25" s="419"/>
      <c r="AG25" s="420"/>
      <c r="AH25" s="421" t="s">
        <v>170</v>
      </c>
      <c r="AI25" s="422"/>
      <c r="AJ25" s="422"/>
      <c r="AK25" s="422"/>
      <c r="AL25" s="423"/>
      <c r="AM25" s="421" t="s">
        <v>170</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539521</v>
      </c>
      <c r="BO25" s="441"/>
      <c r="BP25" s="441"/>
      <c r="BQ25" s="441"/>
      <c r="BR25" s="441"/>
      <c r="BS25" s="441"/>
      <c r="BT25" s="441"/>
      <c r="BU25" s="442"/>
      <c r="BV25" s="440">
        <v>609572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172</v>
      </c>
      <c r="F26" s="419"/>
      <c r="G26" s="419"/>
      <c r="H26" s="419"/>
      <c r="I26" s="419"/>
      <c r="J26" s="419"/>
      <c r="K26" s="420"/>
      <c r="L26" s="421">
        <v>1</v>
      </c>
      <c r="M26" s="422"/>
      <c r="N26" s="422"/>
      <c r="O26" s="422"/>
      <c r="P26" s="423"/>
      <c r="Q26" s="421">
        <v>4810</v>
      </c>
      <c r="R26" s="422"/>
      <c r="S26" s="422"/>
      <c r="T26" s="422"/>
      <c r="U26" s="422"/>
      <c r="V26" s="423"/>
      <c r="W26" s="487"/>
      <c r="X26" s="478"/>
      <c r="Y26" s="479"/>
      <c r="Z26" s="418" t="s">
        <v>173</v>
      </c>
      <c r="AA26" s="500"/>
      <c r="AB26" s="500"/>
      <c r="AC26" s="500"/>
      <c r="AD26" s="500"/>
      <c r="AE26" s="500"/>
      <c r="AF26" s="500"/>
      <c r="AG26" s="501"/>
      <c r="AH26" s="421">
        <v>2</v>
      </c>
      <c r="AI26" s="422"/>
      <c r="AJ26" s="422"/>
      <c r="AK26" s="422"/>
      <c r="AL26" s="423"/>
      <c r="AM26" s="421" t="s">
        <v>174</v>
      </c>
      <c r="AN26" s="422"/>
      <c r="AO26" s="422"/>
      <c r="AP26" s="422"/>
      <c r="AQ26" s="422"/>
      <c r="AR26" s="423"/>
      <c r="AS26" s="421" t="s">
        <v>175</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t="s">
        <v>177</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178</v>
      </c>
      <c r="F27" s="419"/>
      <c r="G27" s="419"/>
      <c r="H27" s="419"/>
      <c r="I27" s="419"/>
      <c r="J27" s="419"/>
      <c r="K27" s="420"/>
      <c r="L27" s="421">
        <v>1</v>
      </c>
      <c r="M27" s="422"/>
      <c r="N27" s="422"/>
      <c r="O27" s="422"/>
      <c r="P27" s="423"/>
      <c r="Q27" s="421">
        <v>2840</v>
      </c>
      <c r="R27" s="422"/>
      <c r="S27" s="422"/>
      <c r="T27" s="422"/>
      <c r="U27" s="422"/>
      <c r="V27" s="423"/>
      <c r="W27" s="487"/>
      <c r="X27" s="478"/>
      <c r="Y27" s="479"/>
      <c r="Z27" s="418" t="s">
        <v>179</v>
      </c>
      <c r="AA27" s="419"/>
      <c r="AB27" s="419"/>
      <c r="AC27" s="419"/>
      <c r="AD27" s="419"/>
      <c r="AE27" s="419"/>
      <c r="AF27" s="419"/>
      <c r="AG27" s="420"/>
      <c r="AH27" s="421">
        <v>6</v>
      </c>
      <c r="AI27" s="422"/>
      <c r="AJ27" s="422"/>
      <c r="AK27" s="422"/>
      <c r="AL27" s="423"/>
      <c r="AM27" s="421">
        <v>14052</v>
      </c>
      <c r="AN27" s="422"/>
      <c r="AO27" s="422"/>
      <c r="AP27" s="422"/>
      <c r="AQ27" s="422"/>
      <c r="AR27" s="423"/>
      <c r="AS27" s="421">
        <v>2342</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t="s">
        <v>123</v>
      </c>
      <c r="BO27" s="449"/>
      <c r="BP27" s="449"/>
      <c r="BQ27" s="449"/>
      <c r="BR27" s="449"/>
      <c r="BS27" s="449"/>
      <c r="BT27" s="449"/>
      <c r="BU27" s="450"/>
      <c r="BV27" s="448" t="s">
        <v>170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181</v>
      </c>
      <c r="F28" s="419"/>
      <c r="G28" s="419"/>
      <c r="H28" s="419"/>
      <c r="I28" s="419"/>
      <c r="J28" s="419"/>
      <c r="K28" s="420"/>
      <c r="L28" s="421">
        <v>1</v>
      </c>
      <c r="M28" s="422"/>
      <c r="N28" s="422"/>
      <c r="O28" s="422"/>
      <c r="P28" s="423"/>
      <c r="Q28" s="421">
        <v>2520</v>
      </c>
      <c r="R28" s="422"/>
      <c r="S28" s="422"/>
      <c r="T28" s="422"/>
      <c r="U28" s="422"/>
      <c r="V28" s="423"/>
      <c r="W28" s="487"/>
      <c r="X28" s="478"/>
      <c r="Y28" s="479"/>
      <c r="Z28" s="418" t="s">
        <v>182</v>
      </c>
      <c r="AA28" s="419"/>
      <c r="AB28" s="419"/>
      <c r="AC28" s="419"/>
      <c r="AD28" s="419"/>
      <c r="AE28" s="419"/>
      <c r="AF28" s="419"/>
      <c r="AG28" s="420"/>
      <c r="AH28" s="421" t="s">
        <v>170</v>
      </c>
      <c r="AI28" s="422"/>
      <c r="AJ28" s="422"/>
      <c r="AK28" s="422"/>
      <c r="AL28" s="423"/>
      <c r="AM28" s="421" t="s">
        <v>170</v>
      </c>
      <c r="AN28" s="422"/>
      <c r="AO28" s="422"/>
      <c r="AP28" s="422"/>
      <c r="AQ28" s="422"/>
      <c r="AR28" s="423"/>
      <c r="AS28" s="421" t="s">
        <v>170</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1023000</v>
      </c>
      <c r="BO28" s="441"/>
      <c r="BP28" s="441"/>
      <c r="BQ28" s="441"/>
      <c r="BR28" s="441"/>
      <c r="BS28" s="441"/>
      <c r="BT28" s="441"/>
      <c r="BU28" s="442"/>
      <c r="BV28" s="440">
        <v>973000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184</v>
      </c>
      <c r="F29" s="419"/>
      <c r="G29" s="419"/>
      <c r="H29" s="419"/>
      <c r="I29" s="419"/>
      <c r="J29" s="419"/>
      <c r="K29" s="420"/>
      <c r="L29" s="421">
        <v>12</v>
      </c>
      <c r="M29" s="422"/>
      <c r="N29" s="422"/>
      <c r="O29" s="422"/>
      <c r="P29" s="423"/>
      <c r="Q29" s="421">
        <v>2320</v>
      </c>
      <c r="R29" s="422"/>
      <c r="S29" s="422"/>
      <c r="T29" s="422"/>
      <c r="U29" s="422"/>
      <c r="V29" s="423"/>
      <c r="W29" s="488"/>
      <c r="X29" s="489"/>
      <c r="Y29" s="490"/>
      <c r="Z29" s="418" t="s">
        <v>185</v>
      </c>
      <c r="AA29" s="419"/>
      <c r="AB29" s="419"/>
      <c r="AC29" s="419"/>
      <c r="AD29" s="419"/>
      <c r="AE29" s="419"/>
      <c r="AF29" s="419"/>
      <c r="AG29" s="420"/>
      <c r="AH29" s="421">
        <v>122</v>
      </c>
      <c r="AI29" s="422"/>
      <c r="AJ29" s="422"/>
      <c r="AK29" s="422"/>
      <c r="AL29" s="423"/>
      <c r="AM29" s="421">
        <v>324816</v>
      </c>
      <c r="AN29" s="422"/>
      <c r="AO29" s="422"/>
      <c r="AP29" s="422"/>
      <c r="AQ29" s="422"/>
      <c r="AR29" s="423"/>
      <c r="AS29" s="421">
        <v>2662</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130000</v>
      </c>
      <c r="BO29" s="446"/>
      <c r="BP29" s="446"/>
      <c r="BQ29" s="446"/>
      <c r="BR29" s="446"/>
      <c r="BS29" s="446"/>
      <c r="BT29" s="446"/>
      <c r="BU29" s="447"/>
      <c r="BV29" s="445">
        <v>130000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87.8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49046</v>
      </c>
      <c r="BO30" s="449"/>
      <c r="BP30" s="449"/>
      <c r="BQ30" s="449"/>
      <c r="BR30" s="449"/>
      <c r="BS30" s="449"/>
      <c r="BT30" s="449"/>
      <c r="BU30" s="450"/>
      <c r="BV30" s="448">
        <v>36735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194</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伊仙町国民健康保険特別会計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伊仙町上水道事業会計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伊仙町簡易水道特別会計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徳之島交流ひろば「ほーらい館」特別会計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伊仙町国民健康保険直営診療施設勘定特別会計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徳之島地区消防組合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伊仙町介護保険特別会計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奄美群島広域事務組合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伊仙町後期高齢者医療特別会計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徳之島地区介護保険組合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徳之島愛ランド広域連合(一般会計)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徳之島愛ランド広域連合徳之島食肉センター(特別会計)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鹿児島県後期高齢者医療広域連合(一般会計)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鹿児島県後期高齢者医療広域連合(後期高齢者医療特別会計)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sRkd0sUi5Vbx/HyqRVuBgBXPJixrawsiuFSx03wF4iRXceih5Dj0QXDAo8xYEgdJSur6RDuzQJud2PftYF186g==" saltValue="rzaPurNW1PKCiU48RE0q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4" t="s">
        <v>565</v>
      </c>
      <c r="D34" s="1224"/>
      <c r="E34" s="1225"/>
      <c r="F34" s="32">
        <v>7.99</v>
      </c>
      <c r="G34" s="33">
        <v>8.6999999999999993</v>
      </c>
      <c r="H34" s="33">
        <v>9.52</v>
      </c>
      <c r="I34" s="33">
        <v>9.61</v>
      </c>
      <c r="J34" s="34">
        <v>9.57</v>
      </c>
      <c r="K34" s="22"/>
      <c r="L34" s="22"/>
      <c r="M34" s="22"/>
      <c r="N34" s="22"/>
      <c r="O34" s="22"/>
      <c r="P34" s="22"/>
    </row>
    <row r="35" spans="1:16" ht="39" customHeight="1">
      <c r="A35" s="22"/>
      <c r="B35" s="35"/>
      <c r="C35" s="1218" t="s">
        <v>566</v>
      </c>
      <c r="D35" s="1219"/>
      <c r="E35" s="1220"/>
      <c r="F35" s="36">
        <v>2.91</v>
      </c>
      <c r="G35" s="37">
        <v>2.31</v>
      </c>
      <c r="H35" s="37">
        <v>2.12</v>
      </c>
      <c r="I35" s="37">
        <v>2.46</v>
      </c>
      <c r="J35" s="38">
        <v>3.94</v>
      </c>
      <c r="K35" s="22"/>
      <c r="L35" s="22"/>
      <c r="M35" s="22"/>
      <c r="N35" s="22"/>
      <c r="O35" s="22"/>
      <c r="P35" s="22"/>
    </row>
    <row r="36" spans="1:16" ht="39" customHeight="1">
      <c r="A36" s="22"/>
      <c r="B36" s="35"/>
      <c r="C36" s="1218" t="s">
        <v>567</v>
      </c>
      <c r="D36" s="1219"/>
      <c r="E36" s="1220"/>
      <c r="F36" s="36">
        <v>0.05</v>
      </c>
      <c r="G36" s="37">
        <v>0.43</v>
      </c>
      <c r="H36" s="37">
        <v>0.41</v>
      </c>
      <c r="I36" s="37">
        <v>0.36</v>
      </c>
      <c r="J36" s="38">
        <v>0.94</v>
      </c>
      <c r="K36" s="22"/>
      <c r="L36" s="22"/>
      <c r="M36" s="22"/>
      <c r="N36" s="22"/>
      <c r="O36" s="22"/>
      <c r="P36" s="22"/>
    </row>
    <row r="37" spans="1:16" ht="39" customHeight="1">
      <c r="A37" s="22"/>
      <c r="B37" s="35"/>
      <c r="C37" s="1218" t="s">
        <v>568</v>
      </c>
      <c r="D37" s="1219"/>
      <c r="E37" s="1220"/>
      <c r="F37" s="36">
        <v>0.36</v>
      </c>
      <c r="G37" s="37">
        <v>0.1</v>
      </c>
      <c r="H37" s="37">
        <v>0.2</v>
      </c>
      <c r="I37" s="37">
        <v>0.68</v>
      </c>
      <c r="J37" s="38">
        <v>0.71</v>
      </c>
      <c r="K37" s="22"/>
      <c r="L37" s="22"/>
      <c r="M37" s="22"/>
      <c r="N37" s="22"/>
      <c r="O37" s="22"/>
      <c r="P37" s="22"/>
    </row>
    <row r="38" spans="1:16" ht="39" customHeight="1">
      <c r="A38" s="22"/>
      <c r="B38" s="35"/>
      <c r="C38" s="1218" t="s">
        <v>569</v>
      </c>
      <c r="D38" s="1219"/>
      <c r="E38" s="1220"/>
      <c r="F38" s="36">
        <v>0.03</v>
      </c>
      <c r="G38" s="37">
        <v>0.01</v>
      </c>
      <c r="H38" s="37">
        <v>0.01</v>
      </c>
      <c r="I38" s="37">
        <v>0.05</v>
      </c>
      <c r="J38" s="38">
        <v>0.06</v>
      </c>
      <c r="K38" s="22"/>
      <c r="L38" s="22"/>
      <c r="M38" s="22"/>
      <c r="N38" s="22"/>
      <c r="O38" s="22"/>
      <c r="P38" s="22"/>
    </row>
    <row r="39" spans="1:16" ht="39" customHeight="1">
      <c r="A39" s="22"/>
      <c r="B39" s="35"/>
      <c r="C39" s="1218" t="s">
        <v>570</v>
      </c>
      <c r="D39" s="1219"/>
      <c r="E39" s="1220"/>
      <c r="F39" s="36">
        <v>0.26</v>
      </c>
      <c r="G39" s="37">
        <v>0.31</v>
      </c>
      <c r="H39" s="37">
        <v>0.3</v>
      </c>
      <c r="I39" s="37">
        <v>0.04</v>
      </c>
      <c r="J39" s="38">
        <v>0.04</v>
      </c>
      <c r="K39" s="22"/>
      <c r="L39" s="22"/>
      <c r="M39" s="22"/>
      <c r="N39" s="22"/>
      <c r="O39" s="22"/>
      <c r="P39" s="22"/>
    </row>
    <row r="40" spans="1:16" ht="39" customHeight="1">
      <c r="A40" s="22"/>
      <c r="B40" s="35"/>
      <c r="C40" s="1218" t="s">
        <v>571</v>
      </c>
      <c r="D40" s="1219"/>
      <c r="E40" s="1220"/>
      <c r="F40" s="36">
        <v>0.3</v>
      </c>
      <c r="G40" s="37">
        <v>0.19</v>
      </c>
      <c r="H40" s="37">
        <v>0</v>
      </c>
      <c r="I40" s="37">
        <v>0.02</v>
      </c>
      <c r="J40" s="38">
        <v>0</v>
      </c>
      <c r="K40" s="22"/>
      <c r="L40" s="22"/>
      <c r="M40" s="22"/>
      <c r="N40" s="22"/>
      <c r="O40" s="22"/>
      <c r="P40" s="22"/>
    </row>
    <row r="41" spans="1:16" ht="39" customHeight="1">
      <c r="A41" s="22"/>
      <c r="B41" s="35"/>
      <c r="C41" s="1218" t="s">
        <v>572</v>
      </c>
      <c r="D41" s="1219"/>
      <c r="E41" s="1220"/>
      <c r="F41" s="36">
        <v>0</v>
      </c>
      <c r="G41" s="37">
        <v>0</v>
      </c>
      <c r="H41" s="37">
        <v>0</v>
      </c>
      <c r="I41" s="37">
        <v>0</v>
      </c>
      <c r="J41" s="38">
        <v>0</v>
      </c>
      <c r="K41" s="22"/>
      <c r="L41" s="22"/>
      <c r="M41" s="22"/>
      <c r="N41" s="22"/>
      <c r="O41" s="22"/>
      <c r="P41" s="22"/>
    </row>
    <row r="42" spans="1:16" ht="39" customHeight="1">
      <c r="A42" s="22"/>
      <c r="B42" s="39"/>
      <c r="C42" s="1218" t="s">
        <v>573</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574</v>
      </c>
      <c r="D43" s="1222"/>
      <c r="E43" s="1223"/>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l/P3EgRNwDOV2d6jfP2h9dovnilJaGsA5RSHhlL3lR7Vbw3dKOLLlC8fCnFou0CbGvheLqnTWGqQdeEIKf3kg==" saltValue="8JI4uQPvS9BWTkgv2yLu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4" t="s">
        <v>11</v>
      </c>
      <c r="C45" s="1235"/>
      <c r="D45" s="58"/>
      <c r="E45" s="1240" t="s">
        <v>12</v>
      </c>
      <c r="F45" s="1240"/>
      <c r="G45" s="1240"/>
      <c r="H45" s="1240"/>
      <c r="I45" s="1240"/>
      <c r="J45" s="1241"/>
      <c r="K45" s="59">
        <v>837</v>
      </c>
      <c r="L45" s="60">
        <v>871</v>
      </c>
      <c r="M45" s="60">
        <v>880</v>
      </c>
      <c r="N45" s="60">
        <v>888</v>
      </c>
      <c r="O45" s="61">
        <v>900</v>
      </c>
      <c r="P45" s="48"/>
      <c r="Q45" s="48"/>
      <c r="R45" s="48"/>
      <c r="S45" s="48"/>
      <c r="T45" s="48"/>
      <c r="U45" s="48"/>
    </row>
    <row r="46" spans="1:21" ht="30.75" customHeight="1">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c r="A48" s="48"/>
      <c r="B48" s="1236"/>
      <c r="C48" s="1237"/>
      <c r="D48" s="62"/>
      <c r="E48" s="1228" t="s">
        <v>15</v>
      </c>
      <c r="F48" s="1228"/>
      <c r="G48" s="1228"/>
      <c r="H48" s="1228"/>
      <c r="I48" s="1228"/>
      <c r="J48" s="1229"/>
      <c r="K48" s="63">
        <v>58</v>
      </c>
      <c r="L48" s="64">
        <v>56</v>
      </c>
      <c r="M48" s="64">
        <v>47</v>
      </c>
      <c r="N48" s="64">
        <v>48</v>
      </c>
      <c r="O48" s="65">
        <v>53</v>
      </c>
      <c r="P48" s="48"/>
      <c r="Q48" s="48"/>
      <c r="R48" s="48"/>
      <c r="S48" s="48"/>
      <c r="T48" s="48"/>
      <c r="U48" s="48"/>
    </row>
    <row r="49" spans="1:21" ht="30.75" customHeight="1">
      <c r="A49" s="48"/>
      <c r="B49" s="1236"/>
      <c r="C49" s="1237"/>
      <c r="D49" s="62"/>
      <c r="E49" s="1228" t="s">
        <v>16</v>
      </c>
      <c r="F49" s="1228"/>
      <c r="G49" s="1228"/>
      <c r="H49" s="1228"/>
      <c r="I49" s="1228"/>
      <c r="J49" s="1229"/>
      <c r="K49" s="63">
        <v>99</v>
      </c>
      <c r="L49" s="64">
        <v>92</v>
      </c>
      <c r="M49" s="64">
        <v>106</v>
      </c>
      <c r="N49" s="64">
        <v>106</v>
      </c>
      <c r="O49" s="65">
        <v>83</v>
      </c>
      <c r="P49" s="48"/>
      <c r="Q49" s="48"/>
      <c r="R49" s="48"/>
      <c r="S49" s="48"/>
      <c r="T49" s="48"/>
      <c r="U49" s="48"/>
    </row>
    <row r="50" spans="1:21" ht="30.75" customHeight="1">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635</v>
      </c>
      <c r="L52" s="64">
        <v>690</v>
      </c>
      <c r="M52" s="64">
        <v>698</v>
      </c>
      <c r="N52" s="64">
        <v>712</v>
      </c>
      <c r="O52" s="65">
        <v>682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359</v>
      </c>
      <c r="L53" s="69">
        <v>329</v>
      </c>
      <c r="M53" s="69">
        <v>335</v>
      </c>
      <c r="N53" s="69">
        <v>330</v>
      </c>
      <c r="O53" s="70">
        <v>354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wgihXxeJzZZ0vMZxvzepKo/N7Ej6PJNC0c7J8PAw+rK3tUuqOIiU+DnHdDPpIPV+9sNBdSClOzIpfZL8ewaJA==" saltValue="FUixUakTCReVXaB4sqWb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558</v>
      </c>
      <c r="J40" s="79" t="s">
        <v>559</v>
      </c>
      <c r="K40" s="79" t="s">
        <v>560</v>
      </c>
      <c r="L40" s="79" t="s">
        <v>561</v>
      </c>
      <c r="M40" s="80" t="s">
        <v>562</v>
      </c>
    </row>
    <row r="41" spans="2:13" ht="27.75" customHeight="1">
      <c r="B41" s="1254" t="s">
        <v>24</v>
      </c>
      <c r="C41" s="1255"/>
      <c r="D41" s="81"/>
      <c r="E41" s="1256" t="s">
        <v>25</v>
      </c>
      <c r="F41" s="1256"/>
      <c r="G41" s="1256"/>
      <c r="H41" s="1257"/>
      <c r="I41" s="82">
        <v>8492</v>
      </c>
      <c r="J41" s="83">
        <v>8218</v>
      </c>
      <c r="K41" s="83">
        <v>8290</v>
      </c>
      <c r="L41" s="83">
        <v>8027</v>
      </c>
      <c r="M41" s="84">
        <v>7818</v>
      </c>
    </row>
    <row r="42" spans="2:13" ht="27.75" customHeight="1">
      <c r="B42" s="1244"/>
      <c r="C42" s="1245"/>
      <c r="D42" s="85"/>
      <c r="E42" s="1248" t="s">
        <v>26</v>
      </c>
      <c r="F42" s="1248"/>
      <c r="G42" s="1248"/>
      <c r="H42" s="1249"/>
      <c r="I42" s="86">
        <v>600</v>
      </c>
      <c r="J42" s="87">
        <v>602</v>
      </c>
      <c r="K42" s="87">
        <v>602</v>
      </c>
      <c r="L42" s="87">
        <v>891</v>
      </c>
      <c r="M42" s="88">
        <v>841</v>
      </c>
    </row>
    <row r="43" spans="2:13" ht="27.75" customHeight="1">
      <c r="B43" s="1244"/>
      <c r="C43" s="1245"/>
      <c r="D43" s="85"/>
      <c r="E43" s="1248" t="s">
        <v>27</v>
      </c>
      <c r="F43" s="1248"/>
      <c r="G43" s="1248"/>
      <c r="H43" s="1249"/>
      <c r="I43" s="86">
        <v>689</v>
      </c>
      <c r="J43" s="87">
        <v>590</v>
      </c>
      <c r="K43" s="87">
        <v>752</v>
      </c>
      <c r="L43" s="87">
        <v>925</v>
      </c>
      <c r="M43" s="88">
        <v>1033</v>
      </c>
    </row>
    <row r="44" spans="2:13" ht="27.75" customHeight="1">
      <c r="B44" s="1244"/>
      <c r="C44" s="1245"/>
      <c r="D44" s="85"/>
      <c r="E44" s="1248" t="s">
        <v>28</v>
      </c>
      <c r="F44" s="1248"/>
      <c r="G44" s="1248"/>
      <c r="H44" s="1249"/>
      <c r="I44" s="86">
        <v>492</v>
      </c>
      <c r="J44" s="87">
        <v>399</v>
      </c>
      <c r="K44" s="87">
        <v>287</v>
      </c>
      <c r="L44" s="87">
        <v>174</v>
      </c>
      <c r="M44" s="88">
        <v>130</v>
      </c>
    </row>
    <row r="45" spans="2:13" ht="27.75" customHeight="1">
      <c r="B45" s="1244"/>
      <c r="C45" s="1245"/>
      <c r="D45" s="85"/>
      <c r="E45" s="1248" t="s">
        <v>29</v>
      </c>
      <c r="F45" s="1248"/>
      <c r="G45" s="1248"/>
      <c r="H45" s="1249"/>
      <c r="I45" s="86">
        <v>703</v>
      </c>
      <c r="J45" s="87">
        <v>646</v>
      </c>
      <c r="K45" s="87">
        <v>592</v>
      </c>
      <c r="L45" s="87">
        <v>535</v>
      </c>
      <c r="M45" s="88">
        <v>418</v>
      </c>
    </row>
    <row r="46" spans="2:13" ht="27.75" customHeight="1">
      <c r="B46" s="1244"/>
      <c r="C46" s="1245"/>
      <c r="D46" s="89"/>
      <c r="E46" s="1248" t="s">
        <v>30</v>
      </c>
      <c r="F46" s="1248"/>
      <c r="G46" s="1248"/>
      <c r="H46" s="1249"/>
      <c r="I46" s="86" t="s">
        <v>516</v>
      </c>
      <c r="J46" s="87" t="s">
        <v>516</v>
      </c>
      <c r="K46" s="87" t="s">
        <v>516</v>
      </c>
      <c r="L46" s="87" t="s">
        <v>516</v>
      </c>
      <c r="M46" s="88" t="s">
        <v>516</v>
      </c>
    </row>
    <row r="47" spans="2:13" ht="27.75" customHeight="1">
      <c r="B47" s="1244"/>
      <c r="C47" s="1245"/>
      <c r="D47" s="90"/>
      <c r="E47" s="1258" t="s">
        <v>31</v>
      </c>
      <c r="F47" s="1259"/>
      <c r="G47" s="1259"/>
      <c r="H47" s="1260"/>
      <c r="I47" s="86" t="s">
        <v>516</v>
      </c>
      <c r="J47" s="87" t="s">
        <v>516</v>
      </c>
      <c r="K47" s="87" t="s">
        <v>516</v>
      </c>
      <c r="L47" s="87" t="s">
        <v>516</v>
      </c>
      <c r="M47" s="88" t="s">
        <v>516</v>
      </c>
    </row>
    <row r="48" spans="2:13" ht="27.75" customHeight="1">
      <c r="B48" s="1244"/>
      <c r="C48" s="1245"/>
      <c r="D48" s="85"/>
      <c r="E48" s="1248" t="s">
        <v>32</v>
      </c>
      <c r="F48" s="1248"/>
      <c r="G48" s="1248"/>
      <c r="H48" s="1249"/>
      <c r="I48" s="86" t="s">
        <v>516</v>
      </c>
      <c r="J48" s="87" t="s">
        <v>516</v>
      </c>
      <c r="K48" s="87" t="s">
        <v>516</v>
      </c>
      <c r="L48" s="87" t="s">
        <v>516</v>
      </c>
      <c r="M48" s="88" t="s">
        <v>516</v>
      </c>
    </row>
    <row r="49" spans="2:13" ht="27.75" customHeight="1">
      <c r="B49" s="1246"/>
      <c r="C49" s="1247"/>
      <c r="D49" s="85"/>
      <c r="E49" s="1248" t="s">
        <v>33</v>
      </c>
      <c r="F49" s="1248"/>
      <c r="G49" s="1248"/>
      <c r="H49" s="1249"/>
      <c r="I49" s="86" t="s">
        <v>516</v>
      </c>
      <c r="J49" s="87" t="s">
        <v>516</v>
      </c>
      <c r="K49" s="87" t="s">
        <v>516</v>
      </c>
      <c r="L49" s="87" t="s">
        <v>516</v>
      </c>
      <c r="M49" s="88" t="s">
        <v>516</v>
      </c>
    </row>
    <row r="50" spans="2:13" ht="27.75" customHeight="1">
      <c r="B50" s="1242" t="s">
        <v>34</v>
      </c>
      <c r="C50" s="1243"/>
      <c r="D50" s="91"/>
      <c r="E50" s="1248" t="s">
        <v>35</v>
      </c>
      <c r="F50" s="1248"/>
      <c r="G50" s="1248"/>
      <c r="H50" s="1249"/>
      <c r="I50" s="86">
        <v>674</v>
      </c>
      <c r="J50" s="87">
        <v>767</v>
      </c>
      <c r="K50" s="87">
        <v>963</v>
      </c>
      <c r="L50" s="87">
        <v>1216</v>
      </c>
      <c r="M50" s="88">
        <v>1375</v>
      </c>
    </row>
    <row r="51" spans="2:13" ht="27.75" customHeight="1">
      <c r="B51" s="1244"/>
      <c r="C51" s="1245"/>
      <c r="D51" s="85"/>
      <c r="E51" s="1248" t="s">
        <v>36</v>
      </c>
      <c r="F51" s="1248"/>
      <c r="G51" s="1248"/>
      <c r="H51" s="1249"/>
      <c r="I51" s="86">
        <v>548</v>
      </c>
      <c r="J51" s="87">
        <v>604</v>
      </c>
      <c r="K51" s="87">
        <v>693</v>
      </c>
      <c r="L51" s="87">
        <v>769</v>
      </c>
      <c r="M51" s="88">
        <v>893</v>
      </c>
    </row>
    <row r="52" spans="2:13" ht="27.75" customHeight="1">
      <c r="B52" s="1246"/>
      <c r="C52" s="1247"/>
      <c r="D52" s="85"/>
      <c r="E52" s="1248" t="s">
        <v>37</v>
      </c>
      <c r="F52" s="1248"/>
      <c r="G52" s="1248"/>
      <c r="H52" s="1249"/>
      <c r="I52" s="86">
        <v>5767</v>
      </c>
      <c r="J52" s="87">
        <v>5418</v>
      </c>
      <c r="K52" s="87">
        <v>5206</v>
      </c>
      <c r="L52" s="87">
        <v>5511</v>
      </c>
      <c r="M52" s="88">
        <v>5359</v>
      </c>
    </row>
    <row r="53" spans="2:13" ht="27.75" customHeight="1" thickBot="1">
      <c r="B53" s="1250" t="s">
        <v>38</v>
      </c>
      <c r="C53" s="1251"/>
      <c r="D53" s="92"/>
      <c r="E53" s="1252" t="s">
        <v>39</v>
      </c>
      <c r="F53" s="1252"/>
      <c r="G53" s="1252"/>
      <c r="H53" s="1253"/>
      <c r="I53" s="93">
        <v>3986</v>
      </c>
      <c r="J53" s="94">
        <v>3667</v>
      </c>
      <c r="K53" s="94">
        <v>3662</v>
      </c>
      <c r="L53" s="94">
        <v>3055</v>
      </c>
      <c r="M53" s="95">
        <v>2613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PvbABY+t5+sA9trR4RJ+LrlMbJFZkxpU+Ik4FpuTShq4LJA1VhQdnuliNzqJxBjyNH/P77N1qWsYIZdB10LSg==" saltValue="xlrjAzV5CYR7GK5PIn3K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560</v>
      </c>
      <c r="G54" s="104" t="s">
        <v>561</v>
      </c>
      <c r="H54" s="105" t="s">
        <v>562</v>
      </c>
    </row>
    <row r="55" spans="2:8" ht="52.5" customHeight="1">
      <c r="B55" s="106"/>
      <c r="C55" s="1269" t="s">
        <v>42</v>
      </c>
      <c r="D55" s="1269"/>
      <c r="E55" s="1270"/>
      <c r="F55" s="107">
        <v>728</v>
      </c>
      <c r="G55" s="107">
        <v>973</v>
      </c>
      <c r="H55" s="108">
        <v>1023</v>
      </c>
    </row>
    <row r="56" spans="2:8" ht="52.5" customHeight="1">
      <c r="B56" s="109"/>
      <c r="C56" s="1271" t="s">
        <v>43</v>
      </c>
      <c r="D56" s="1271"/>
      <c r="E56" s="1272"/>
      <c r="F56" s="110">
        <v>130</v>
      </c>
      <c r="G56" s="110">
        <v>130</v>
      </c>
      <c r="H56" s="111">
        <v>130</v>
      </c>
    </row>
    <row r="57" spans="2:8" ht="53.25" customHeight="1">
      <c r="B57" s="109"/>
      <c r="C57" s="1273" t="s">
        <v>44</v>
      </c>
      <c r="D57" s="1273"/>
      <c r="E57" s="1274"/>
      <c r="F57" s="112">
        <v>30</v>
      </c>
      <c r="G57" s="112">
        <v>37</v>
      </c>
      <c r="H57" s="113">
        <v>49</v>
      </c>
    </row>
    <row r="58" spans="2:8" ht="45.75" customHeight="1">
      <c r="B58" s="114"/>
      <c r="C58" s="1261" t="s">
        <v>585</v>
      </c>
      <c r="D58" s="1262"/>
      <c r="E58" s="1263"/>
      <c r="F58" s="115">
        <v>20</v>
      </c>
      <c r="G58" s="115">
        <v>27</v>
      </c>
      <c r="H58" s="116">
        <v>39</v>
      </c>
    </row>
    <row r="59" spans="2:8" ht="45.75" customHeight="1">
      <c r="B59" s="114"/>
      <c r="C59" s="1261" t="s">
        <v>586</v>
      </c>
      <c r="D59" s="1262"/>
      <c r="E59" s="1263"/>
      <c r="F59" s="115">
        <v>10</v>
      </c>
      <c r="G59" s="115">
        <v>10</v>
      </c>
      <c r="H59" s="116">
        <v>10</v>
      </c>
    </row>
    <row r="60" spans="2:8" ht="45.75" customHeight="1">
      <c r="B60" s="114"/>
      <c r="C60" s="1261"/>
      <c r="D60" s="1262"/>
      <c r="E60" s="1263"/>
      <c r="F60" s="115"/>
      <c r="G60" s="115"/>
      <c r="H60" s="116"/>
    </row>
    <row r="61" spans="2:8" ht="45.75" customHeight="1">
      <c r="B61" s="114"/>
      <c r="C61" s="1261"/>
      <c r="D61" s="1262"/>
      <c r="E61" s="1263"/>
      <c r="F61" s="115"/>
      <c r="G61" s="115"/>
      <c r="H61" s="116"/>
    </row>
    <row r="62" spans="2:8" ht="45.75" customHeight="1" thickBot="1">
      <c r="B62" s="117"/>
      <c r="C62" s="1264"/>
      <c r="D62" s="1265"/>
      <c r="E62" s="1266"/>
      <c r="F62" s="118"/>
      <c r="G62" s="118"/>
      <c r="H62" s="119"/>
    </row>
    <row r="63" spans="2:8" ht="52.5" customHeight="1" thickBot="1">
      <c r="B63" s="120"/>
      <c r="C63" s="1267" t="s">
        <v>45</v>
      </c>
      <c r="D63" s="1267"/>
      <c r="E63" s="1268"/>
      <c r="F63" s="121">
        <v>888</v>
      </c>
      <c r="G63" s="121">
        <v>1140</v>
      </c>
      <c r="H63" s="122">
        <v>1202</v>
      </c>
    </row>
    <row r="64" spans="2:8" ht="15" customHeight="1"/>
    <row r="65" ht="0" hidden="1" customHeight="1"/>
    <row r="66" ht="0" hidden="1" customHeight="1"/>
  </sheetData>
  <sheetProtection algorithmName="SHA-512" hashValue="g0Ez7Ha4TkQp27bKgfd0UXmuFqhtdnm+c1cR18ViFjCy3lEP2XOsmNZLyUABC0LD67HqXeUum/jHkbpCmaEopA==" saltValue="PTnJQMmvTf4uYsb5PS4a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598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590</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558</v>
      </c>
      <c r="BQ50" s="1290"/>
      <c r="BR50" s="1290"/>
      <c r="BS50" s="1290"/>
      <c r="BT50" s="1290"/>
      <c r="BU50" s="1290"/>
      <c r="BV50" s="1290"/>
      <c r="BW50" s="1290"/>
      <c r="BX50" s="1290" t="s">
        <v>559</v>
      </c>
      <c r="BY50" s="1290"/>
      <c r="BZ50" s="1290"/>
      <c r="CA50" s="1290"/>
      <c r="CB50" s="1290"/>
      <c r="CC50" s="1290"/>
      <c r="CD50" s="1290"/>
      <c r="CE50" s="1290"/>
      <c r="CF50" s="1290" t="s">
        <v>560</v>
      </c>
      <c r="CG50" s="1290"/>
      <c r="CH50" s="1290"/>
      <c r="CI50" s="1290"/>
      <c r="CJ50" s="1290"/>
      <c r="CK50" s="1290"/>
      <c r="CL50" s="1290"/>
      <c r="CM50" s="1290"/>
      <c r="CN50" s="1290" t="s">
        <v>561</v>
      </c>
      <c r="CO50" s="1290"/>
      <c r="CP50" s="1290"/>
      <c r="CQ50" s="1290"/>
      <c r="CR50" s="1290"/>
      <c r="CS50" s="1290"/>
      <c r="CT50" s="1290"/>
      <c r="CU50" s="1290"/>
      <c r="CV50" s="1290" t="s">
        <v>562</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591</v>
      </c>
      <c r="AO51" s="1293"/>
      <c r="AP51" s="1293"/>
      <c r="AQ51" s="1293"/>
      <c r="AR51" s="1293"/>
      <c r="AS51" s="1293"/>
      <c r="AT51" s="1293"/>
      <c r="AU51" s="1293"/>
      <c r="AV51" s="1293"/>
      <c r="AW51" s="1293"/>
      <c r="AX51" s="1293"/>
      <c r="AY51" s="1293"/>
      <c r="AZ51" s="1293"/>
      <c r="BA51" s="1293"/>
      <c r="BB51" s="1293" t="s">
        <v>592</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101.4</v>
      </c>
      <c r="CO51" s="1276"/>
      <c r="CP51" s="1276"/>
      <c r="CQ51" s="1276"/>
      <c r="CR51" s="1276"/>
      <c r="CS51" s="1276"/>
      <c r="CT51" s="1276"/>
      <c r="CU51" s="1276"/>
      <c r="CV51" s="1275"/>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593</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50</v>
      </c>
      <c r="CO53" s="1276"/>
      <c r="CP53" s="1276"/>
      <c r="CQ53" s="1276"/>
      <c r="CR53" s="1276"/>
      <c r="CS53" s="1276"/>
      <c r="CT53" s="1276"/>
      <c r="CU53" s="1276"/>
      <c r="CV53" s="1275"/>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594</v>
      </c>
      <c r="AO55" s="1290"/>
      <c r="AP55" s="1290"/>
      <c r="AQ55" s="1290"/>
      <c r="AR55" s="1290"/>
      <c r="AS55" s="1290"/>
      <c r="AT55" s="1290"/>
      <c r="AU55" s="1290"/>
      <c r="AV55" s="1290"/>
      <c r="AW55" s="1290"/>
      <c r="AX55" s="1290"/>
      <c r="AY55" s="1290"/>
      <c r="AZ55" s="1290"/>
      <c r="BA55" s="1290"/>
      <c r="BB55" s="1293" t="s">
        <v>592</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593</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56.3</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595</v>
      </c>
    </row>
    <row r="64" spans="1:109">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597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590</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558</v>
      </c>
      <c r="BQ72" s="1290"/>
      <c r="BR72" s="1290"/>
      <c r="BS72" s="1290"/>
      <c r="BT72" s="1290"/>
      <c r="BU72" s="1290"/>
      <c r="BV72" s="1290"/>
      <c r="BW72" s="1290"/>
      <c r="BX72" s="1290" t="s">
        <v>559</v>
      </c>
      <c r="BY72" s="1290"/>
      <c r="BZ72" s="1290"/>
      <c r="CA72" s="1290"/>
      <c r="CB72" s="1290"/>
      <c r="CC72" s="1290"/>
      <c r="CD72" s="1290"/>
      <c r="CE72" s="1290"/>
      <c r="CF72" s="1290" t="s">
        <v>560</v>
      </c>
      <c r="CG72" s="1290"/>
      <c r="CH72" s="1290"/>
      <c r="CI72" s="1290"/>
      <c r="CJ72" s="1290"/>
      <c r="CK72" s="1290"/>
      <c r="CL72" s="1290"/>
      <c r="CM72" s="1290"/>
      <c r="CN72" s="1290" t="s">
        <v>561</v>
      </c>
      <c r="CO72" s="1290"/>
      <c r="CP72" s="1290"/>
      <c r="CQ72" s="1290"/>
      <c r="CR72" s="1290"/>
      <c r="CS72" s="1290"/>
      <c r="CT72" s="1290"/>
      <c r="CU72" s="1290"/>
      <c r="CV72" s="1290" t="s">
        <v>562</v>
      </c>
      <c r="CW72" s="1290"/>
      <c r="CX72" s="1290"/>
      <c r="CY72" s="1290"/>
      <c r="CZ72" s="1290"/>
      <c r="DA72" s="1290"/>
      <c r="DB72" s="1290"/>
      <c r="DC72" s="1290"/>
    </row>
    <row r="73" spans="2:107">
      <c r="B73" s="374"/>
      <c r="G73" s="1291"/>
      <c r="H73" s="1291"/>
      <c r="I73" s="1291"/>
      <c r="J73" s="1291"/>
      <c r="K73" s="1296"/>
      <c r="L73" s="1296"/>
      <c r="M73" s="1296"/>
      <c r="N73" s="1296"/>
      <c r="AM73" s="383"/>
      <c r="AN73" s="1293" t="s">
        <v>591</v>
      </c>
      <c r="AO73" s="1293"/>
      <c r="AP73" s="1293"/>
      <c r="AQ73" s="1293"/>
      <c r="AR73" s="1293"/>
      <c r="AS73" s="1293"/>
      <c r="AT73" s="1293"/>
      <c r="AU73" s="1293"/>
      <c r="AV73" s="1293"/>
      <c r="AW73" s="1293"/>
      <c r="AX73" s="1293"/>
      <c r="AY73" s="1293"/>
      <c r="AZ73" s="1293"/>
      <c r="BA73" s="1293"/>
      <c r="BB73" s="1293" t="s">
        <v>592</v>
      </c>
      <c r="BC73" s="1293"/>
      <c r="BD73" s="1293"/>
      <c r="BE73" s="1293"/>
      <c r="BF73" s="1293"/>
      <c r="BG73" s="1293"/>
      <c r="BH73" s="1293"/>
      <c r="BI73" s="1293"/>
      <c r="BJ73" s="1293"/>
      <c r="BK73" s="1293"/>
      <c r="BL73" s="1293"/>
      <c r="BM73" s="1293"/>
      <c r="BN73" s="1293"/>
      <c r="BO73" s="1293"/>
      <c r="BP73" s="1276">
        <v>138.69999999999999</v>
      </c>
      <c r="BQ73" s="1276"/>
      <c r="BR73" s="1276"/>
      <c r="BS73" s="1276"/>
      <c r="BT73" s="1276"/>
      <c r="BU73" s="1276"/>
      <c r="BV73" s="1276"/>
      <c r="BW73" s="1276"/>
      <c r="BX73" s="1276">
        <v>128.80000000000001</v>
      </c>
      <c r="BY73" s="1276"/>
      <c r="BZ73" s="1276"/>
      <c r="CA73" s="1276"/>
      <c r="CB73" s="1276"/>
      <c r="CC73" s="1276"/>
      <c r="CD73" s="1276"/>
      <c r="CE73" s="1276"/>
      <c r="CF73" s="1276">
        <v>123.4</v>
      </c>
      <c r="CG73" s="1276"/>
      <c r="CH73" s="1276"/>
      <c r="CI73" s="1276"/>
      <c r="CJ73" s="1276"/>
      <c r="CK73" s="1276"/>
      <c r="CL73" s="1276"/>
      <c r="CM73" s="1276"/>
      <c r="CN73" s="1276">
        <v>101.4</v>
      </c>
      <c r="CO73" s="1276"/>
      <c r="CP73" s="1276"/>
      <c r="CQ73" s="1276"/>
      <c r="CR73" s="1276"/>
      <c r="CS73" s="1276"/>
      <c r="CT73" s="1276"/>
      <c r="CU73" s="1276"/>
      <c r="CV73" s="1276">
        <v>86.2</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596</v>
      </c>
      <c r="BC75" s="1293"/>
      <c r="BD75" s="1293"/>
      <c r="BE75" s="1293"/>
      <c r="BF75" s="1293"/>
      <c r="BG75" s="1293"/>
      <c r="BH75" s="1293"/>
      <c r="BI75" s="1293"/>
      <c r="BJ75" s="1293"/>
      <c r="BK75" s="1293"/>
      <c r="BL75" s="1293"/>
      <c r="BM75" s="1293"/>
      <c r="BN75" s="1293"/>
      <c r="BO75" s="1293"/>
      <c r="BP75" s="1276">
        <v>13.4</v>
      </c>
      <c r="BQ75" s="1276"/>
      <c r="BR75" s="1276"/>
      <c r="BS75" s="1276"/>
      <c r="BT75" s="1276"/>
      <c r="BU75" s="1276"/>
      <c r="BV75" s="1276"/>
      <c r="BW75" s="1276"/>
      <c r="BX75" s="1276">
        <v>12.7</v>
      </c>
      <c r="BY75" s="1276"/>
      <c r="BZ75" s="1276"/>
      <c r="CA75" s="1276"/>
      <c r="CB75" s="1276"/>
      <c r="CC75" s="1276"/>
      <c r="CD75" s="1276"/>
      <c r="CE75" s="1276"/>
      <c r="CF75" s="1276">
        <v>11.7</v>
      </c>
      <c r="CG75" s="1276"/>
      <c r="CH75" s="1276"/>
      <c r="CI75" s="1276"/>
      <c r="CJ75" s="1276"/>
      <c r="CK75" s="1276"/>
      <c r="CL75" s="1276"/>
      <c r="CM75" s="1276"/>
      <c r="CN75" s="1276">
        <v>11.2</v>
      </c>
      <c r="CO75" s="1276"/>
      <c r="CP75" s="1276"/>
      <c r="CQ75" s="1276"/>
      <c r="CR75" s="1276"/>
      <c r="CS75" s="1276"/>
      <c r="CT75" s="1276"/>
      <c r="CU75" s="1276"/>
      <c r="CV75" s="1276">
        <v>11.3</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594</v>
      </c>
      <c r="AO77" s="1290"/>
      <c r="AP77" s="1290"/>
      <c r="AQ77" s="1290"/>
      <c r="AR77" s="1290"/>
      <c r="AS77" s="1290"/>
      <c r="AT77" s="1290"/>
      <c r="AU77" s="1290"/>
      <c r="AV77" s="1290"/>
      <c r="AW77" s="1290"/>
      <c r="AX77" s="1290"/>
      <c r="AY77" s="1290"/>
      <c r="AZ77" s="1290"/>
      <c r="BA77" s="1290"/>
      <c r="BB77" s="1293" t="s">
        <v>592</v>
      </c>
      <c r="BC77" s="1293"/>
      <c r="BD77" s="1293"/>
      <c r="BE77" s="1293"/>
      <c r="BF77" s="1293"/>
      <c r="BG77" s="1293"/>
      <c r="BH77" s="1293"/>
      <c r="BI77" s="1293"/>
      <c r="BJ77" s="1293"/>
      <c r="BK77" s="1293"/>
      <c r="BL77" s="1293"/>
      <c r="BM77" s="1293"/>
      <c r="BN77" s="1293"/>
      <c r="BO77" s="1293"/>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596</v>
      </c>
      <c r="BC79" s="1293"/>
      <c r="BD79" s="1293"/>
      <c r="BE79" s="1293"/>
      <c r="BF79" s="1293"/>
      <c r="BG79" s="1293"/>
      <c r="BH79" s="1293"/>
      <c r="BI79" s="1293"/>
      <c r="BJ79" s="1293"/>
      <c r="BK79" s="1293"/>
      <c r="BL79" s="1293"/>
      <c r="BM79" s="1293"/>
      <c r="BN79" s="1293"/>
      <c r="BO79" s="1293"/>
      <c r="BP79" s="1276">
        <v>9.8000000000000007</v>
      </c>
      <c r="BQ79" s="1276"/>
      <c r="BR79" s="1276"/>
      <c r="BS79" s="1276"/>
      <c r="BT79" s="1276"/>
      <c r="BU79" s="1276"/>
      <c r="BV79" s="1276"/>
      <c r="BW79" s="1276"/>
      <c r="BX79" s="1276">
        <v>9.1</v>
      </c>
      <c r="BY79" s="1276"/>
      <c r="BZ79" s="1276"/>
      <c r="CA79" s="1276"/>
      <c r="CB79" s="1276"/>
      <c r="CC79" s="1276"/>
      <c r="CD79" s="1276"/>
      <c r="CE79" s="1276"/>
      <c r="CF79" s="1276">
        <v>8.6</v>
      </c>
      <c r="CG79" s="1276"/>
      <c r="CH79" s="1276"/>
      <c r="CI79" s="1276"/>
      <c r="CJ79" s="1276"/>
      <c r="CK79" s="1276"/>
      <c r="CL79" s="1276"/>
      <c r="CM79" s="1276"/>
      <c r="CN79" s="1276">
        <v>8.5</v>
      </c>
      <c r="CO79" s="1276"/>
      <c r="CP79" s="1276"/>
      <c r="CQ79" s="1276"/>
      <c r="CR79" s="1276"/>
      <c r="CS79" s="1276"/>
      <c r="CT79" s="1276"/>
      <c r="CU79" s="1276"/>
      <c r="CV79" s="1276">
        <v>8.5</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HJs+MILhT5esKcSAJ5OH4OvgrmBH188lo5Wl0FXyOrbQeBOeIETVwmaxFbpH/X7YKYV0Qy9I82/D2Myo/G5dg==" saltValue="bNbDx3OSSo042dw166Oe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7DFsNuRKOoVHAMvu2clNtDTp/eZQHSIr7AIRZEoyR7dczNzGWfT7Z5CcIn+eHxznQ+Bx2pKUIKwwBdaFHM0Sw==" saltValue="+8w87OTifmYTNn0oRqLU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9eOfKTUqFs/s/hOXc0IsO3teNxRIWMcFnS0BCEHJChOx0cPAC+aE/dxgI36SD1Qu9QyinC0o0tNQsUT29oBA==" saltValue="5L0nutFgKS0SXqDmGodZ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555</v>
      </c>
      <c r="G2" s="136"/>
      <c r="H2" s="137"/>
    </row>
    <row r="3" spans="1:8">
      <c r="A3" s="133" t="s">
        <v>548</v>
      </c>
      <c r="B3" s="138"/>
      <c r="C3" s="139"/>
      <c r="D3" s="140">
        <v>165142</v>
      </c>
      <c r="E3" s="141"/>
      <c r="F3" s="142">
        <v>174587</v>
      </c>
      <c r="G3" s="143"/>
      <c r="H3" s="144"/>
    </row>
    <row r="4" spans="1:8">
      <c r="A4" s="145"/>
      <c r="B4" s="146"/>
      <c r="C4" s="147"/>
      <c r="D4" s="148">
        <v>23617</v>
      </c>
      <c r="E4" s="149"/>
      <c r="F4" s="150">
        <v>79695</v>
      </c>
      <c r="G4" s="151"/>
      <c r="H4" s="152"/>
    </row>
    <row r="5" spans="1:8">
      <c r="A5" s="133" t="s">
        <v>550</v>
      </c>
      <c r="B5" s="138"/>
      <c r="C5" s="139"/>
      <c r="D5" s="140">
        <v>88204</v>
      </c>
      <c r="E5" s="141"/>
      <c r="F5" s="142">
        <v>175675</v>
      </c>
      <c r="G5" s="143"/>
      <c r="H5" s="144"/>
    </row>
    <row r="6" spans="1:8">
      <c r="A6" s="145"/>
      <c r="B6" s="146"/>
      <c r="C6" s="147"/>
      <c r="D6" s="148">
        <v>20947</v>
      </c>
      <c r="E6" s="149"/>
      <c r="F6" s="150">
        <v>87698</v>
      </c>
      <c r="G6" s="151"/>
      <c r="H6" s="152"/>
    </row>
    <row r="7" spans="1:8">
      <c r="A7" s="133" t="s">
        <v>551</v>
      </c>
      <c r="B7" s="138"/>
      <c r="C7" s="139"/>
      <c r="D7" s="140">
        <v>135272</v>
      </c>
      <c r="E7" s="141"/>
      <c r="F7" s="142">
        <v>162193</v>
      </c>
      <c r="G7" s="143"/>
      <c r="H7" s="144"/>
    </row>
    <row r="8" spans="1:8">
      <c r="A8" s="145"/>
      <c r="B8" s="146"/>
      <c r="C8" s="147"/>
      <c r="D8" s="148">
        <v>76132</v>
      </c>
      <c r="E8" s="149"/>
      <c r="F8" s="150">
        <v>79985</v>
      </c>
      <c r="G8" s="151"/>
      <c r="H8" s="152"/>
    </row>
    <row r="9" spans="1:8">
      <c r="A9" s="133" t="s">
        <v>552</v>
      </c>
      <c r="B9" s="138"/>
      <c r="C9" s="139"/>
      <c r="D9" s="140">
        <v>115575</v>
      </c>
      <c r="E9" s="141"/>
      <c r="F9" s="142">
        <v>168868</v>
      </c>
      <c r="G9" s="143"/>
      <c r="H9" s="144"/>
    </row>
    <row r="10" spans="1:8">
      <c r="A10" s="145"/>
      <c r="B10" s="146"/>
      <c r="C10" s="147"/>
      <c r="D10" s="148">
        <v>27427</v>
      </c>
      <c r="E10" s="149"/>
      <c r="F10" s="150">
        <v>79360</v>
      </c>
      <c r="G10" s="151"/>
      <c r="H10" s="152"/>
    </row>
    <row r="11" spans="1:8">
      <c r="A11" s="133" t="s">
        <v>553</v>
      </c>
      <c r="B11" s="138"/>
      <c r="C11" s="139"/>
      <c r="D11" s="140">
        <v>134107</v>
      </c>
      <c r="E11" s="141"/>
      <c r="F11" s="142">
        <v>202870</v>
      </c>
      <c r="G11" s="143"/>
      <c r="H11" s="144"/>
    </row>
    <row r="12" spans="1:8">
      <c r="A12" s="145"/>
      <c r="B12" s="146"/>
      <c r="C12" s="153"/>
      <c r="D12" s="148">
        <v>40116</v>
      </c>
      <c r="E12" s="149"/>
      <c r="F12" s="150">
        <v>79735</v>
      </c>
      <c r="G12" s="151"/>
      <c r="H12" s="152"/>
    </row>
    <row r="13" spans="1:8">
      <c r="A13" s="133"/>
      <c r="B13" s="138"/>
      <c r="C13" s="154"/>
      <c r="D13" s="155">
        <v>127660</v>
      </c>
      <c r="E13" s="156"/>
      <c r="F13" s="157">
        <v>176839</v>
      </c>
      <c r="G13" s="158"/>
      <c r="H13" s="144"/>
    </row>
    <row r="14" spans="1:8">
      <c r="A14" s="145"/>
      <c r="B14" s="146"/>
      <c r="C14" s="147"/>
      <c r="D14" s="148">
        <v>37648</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3.22</v>
      </c>
      <c r="C19" s="159">
        <f>ROUND(VALUE(SUBSTITUTE(実質収支比率等に係る経年分析!G$48,"▲","-")),2)</f>
        <v>2.52</v>
      </c>
      <c r="D19" s="159">
        <f>ROUND(VALUE(SUBSTITUTE(実質収支比率等に係る経年分析!H$48,"▲","-")),2)</f>
        <v>2.09</v>
      </c>
      <c r="E19" s="159">
        <f>ROUND(VALUE(SUBSTITUTE(実質収支比率等に係る経年分析!I$48,"▲","-")),2)</f>
        <v>2.4900000000000002</v>
      </c>
      <c r="F19" s="159">
        <f>ROUND(VALUE(SUBSTITUTE(実質収支比率等に係る経年分析!J$48,"▲","-")),2)</f>
        <v>3.94</v>
      </c>
    </row>
    <row r="20" spans="1:11">
      <c r="A20" s="159" t="s">
        <v>49</v>
      </c>
      <c r="B20" s="159">
        <f>ROUND(VALUE(SUBSTITUTE(実質収支比率等に係る経年分析!F$47,"▲","-")),2)</f>
        <v>13.15</v>
      </c>
      <c r="C20" s="159">
        <f>ROUND(VALUE(SUBSTITUTE(実質収支比率等に係る経年分析!G$47,"▲","-")),2)</f>
        <v>15.51</v>
      </c>
      <c r="D20" s="159">
        <f>ROUND(VALUE(SUBSTITUTE(実質収支比率等に係る経年分析!H$47,"▲","-")),2)</f>
        <v>20.05</v>
      </c>
      <c r="E20" s="159">
        <f>ROUND(VALUE(SUBSTITUTE(実質収支比率等に係る経年分析!I$47,"▲","-")),2)</f>
        <v>26.44</v>
      </c>
      <c r="F20" s="159">
        <f>ROUND(VALUE(SUBSTITUTE(実質収支比率等に係る経年分析!J$47,"▲","-")),2)</f>
        <v>27.85</v>
      </c>
    </row>
    <row r="21" spans="1:11">
      <c r="A21" s="159" t="s">
        <v>50</v>
      </c>
      <c r="B21" s="159">
        <f>IF(ISNUMBER(VALUE(SUBSTITUTE(実質収支比率等に係る経年分析!F$49,"▲","-"))),ROUND(VALUE(SUBSTITUTE(実質収支比率等に係る経年分析!F$49,"▲","-")),2),NA())</f>
        <v>-0.45</v>
      </c>
      <c r="C21" s="159">
        <f>IF(ISNUMBER(VALUE(SUBSTITUTE(実質収支比率等に係る経年分析!G$49,"▲","-"))),ROUND(VALUE(SUBSTITUTE(実質収支比率等に係る経年分析!G$49,"▲","-")),2),NA())</f>
        <v>-0.12</v>
      </c>
      <c r="D21" s="159">
        <f>IF(ISNUMBER(VALUE(SUBSTITUTE(実質収支比率等に係る経年分析!H$49,"▲","-"))),ROUND(VALUE(SUBSTITUTE(実質収支比率等に係る経年分析!H$49,"▲","-")),2),NA())</f>
        <v>3.39</v>
      </c>
      <c r="E21" s="159">
        <f>IF(ISNUMBER(VALUE(SUBSTITUTE(実質収支比率等に係る経年分析!I$49,"▲","-"))),ROUND(VALUE(SUBSTITUTE(実質収支比率等に係る経年分析!I$49,"▲","-")),2),NA())</f>
        <v>5.86</v>
      </c>
      <c r="F21" s="159">
        <f>IF(ISNUMBER(VALUE(SUBSTITUTE(実質収支比率等に係る経年分析!J$49,"▲","-"))),ROUND(VALUE(SUBSTITUTE(実質収支比率等に係る経年分析!J$49,"▲","-")),2),NA())</f>
        <v>1.45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伊仙町国民健康保険直営診療施設勘定特別会計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徳之島交流ひろば「ほーらい館」特別会計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伊仙町簡易水道特別会計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伊仙町後期高齢者医療特別会計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c r="A33" s="160" t="str">
        <f>IF(連結実質赤字比率に係る赤字・黒字の構成分析!C$37="",NA(),連結実質赤字比率に係る赤字・黒字の構成分析!C$37)</f>
        <v>伊仙町国民健康保険特別会計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0.71</v>
      </c>
    </row>
    <row r="34" spans="1:16">
      <c r="A34" s="160" t="str">
        <f>IF(連結実質赤字比率に係る赤字・黒字の構成分析!C$36="",NA(),連結実質赤字比率に係る赤字・黒字の構成分析!C$36)</f>
        <v>伊仙町介護保険特別会計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3.94</v>
      </c>
    </row>
    <row r="36" spans="1:16">
      <c r="A36" s="160" t="str">
        <f>IF(連結実質赤字比率に係る赤字・黒字の構成分析!C$34="",NA(),連結実質赤字比率に係る赤字・黒字の構成分析!C$34)</f>
        <v>伊仙町上水道事業会計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8.6999999999999993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9.57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635</v>
      </c>
      <c r="E42" s="161"/>
      <c r="F42" s="161"/>
      <c r="G42" s="161">
        <f>'実質公債費比率（分子）の構造'!L$52</f>
        <v>690</v>
      </c>
      <c r="H42" s="161"/>
      <c r="I42" s="161"/>
      <c r="J42" s="161">
        <f>'実質公債費比率（分子）の構造'!M$52</f>
        <v>698</v>
      </c>
      <c r="K42" s="161"/>
      <c r="L42" s="161"/>
      <c r="M42" s="161">
        <f>'実質公債費比率（分子）の構造'!N$52</f>
        <v>712</v>
      </c>
      <c r="N42" s="161"/>
      <c r="O42" s="161"/>
      <c r="P42" s="161">
        <f>'実質公債費比率（分子）の構造'!O$52</f>
        <v>682</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99</v>
      </c>
      <c r="C45" s="161"/>
      <c r="D45" s="161"/>
      <c r="E45" s="161">
        <f>'実質公債費比率（分子）の構造'!L$49</f>
        <v>92</v>
      </c>
      <c r="F45" s="161"/>
      <c r="G45" s="161"/>
      <c r="H45" s="161">
        <f>'実質公債費比率（分子）の構造'!M$49</f>
        <v>106</v>
      </c>
      <c r="I45" s="161"/>
      <c r="J45" s="161"/>
      <c r="K45" s="161">
        <f>'実質公債費比率（分子）の構造'!N$49</f>
        <v>106</v>
      </c>
      <c r="L45" s="161"/>
      <c r="M45" s="161"/>
      <c r="N45" s="161">
        <f>'実質公債費比率（分子）の構造'!O$49</f>
        <v>83</v>
      </c>
      <c r="O45" s="161"/>
      <c r="P45" s="161"/>
    </row>
    <row r="46" spans="1:16">
      <c r="A46" s="161" t="s">
        <v>61</v>
      </c>
      <c r="B46" s="161">
        <f>'実質公債費比率（分子）の構造'!K$48</f>
        <v>58</v>
      </c>
      <c r="C46" s="161"/>
      <c r="D46" s="161"/>
      <c r="E46" s="161">
        <f>'実質公債費比率（分子）の構造'!L$48</f>
        <v>56</v>
      </c>
      <c r="F46" s="161"/>
      <c r="G46" s="161"/>
      <c r="H46" s="161">
        <f>'実質公債費比率（分子）の構造'!M$48</f>
        <v>47</v>
      </c>
      <c r="I46" s="161"/>
      <c r="J46" s="161"/>
      <c r="K46" s="161">
        <f>'実質公債費比率（分子）の構造'!N$48</f>
        <v>48</v>
      </c>
      <c r="L46" s="161"/>
      <c r="M46" s="161"/>
      <c r="N46" s="161">
        <f>'実質公債費比率（分子）の構造'!O$48</f>
        <v>53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837</v>
      </c>
      <c r="C49" s="161"/>
      <c r="D49" s="161"/>
      <c r="E49" s="161">
        <f>'実質公債費比率（分子）の構造'!L$45</f>
        <v>871</v>
      </c>
      <c r="F49" s="161"/>
      <c r="G49" s="161"/>
      <c r="H49" s="161">
        <f>'実質公債費比率（分子）の構造'!M$45</f>
        <v>880</v>
      </c>
      <c r="I49" s="161"/>
      <c r="J49" s="161"/>
      <c r="K49" s="161">
        <f>'実質公債費比率（分子）の構造'!N$45</f>
        <v>888</v>
      </c>
      <c r="L49" s="161"/>
      <c r="M49" s="161"/>
      <c r="N49" s="161">
        <f>'実質公債費比率（分子）の構造'!O$45</f>
        <v>900</v>
      </c>
      <c r="O49" s="161"/>
      <c r="P49" s="161"/>
    </row>
    <row r="50" spans="1:16">
      <c r="A50" s="161" t="s">
        <v>65</v>
      </c>
      <c r="B50" s="161" t="e">
        <f>NA()</f>
        <v>#N/A</v>
      </c>
      <c r="C50" s="161">
        <f>IF(ISNUMBER('実質公債費比率（分子）の構造'!K$53),'実質公債費比率（分子）の構造'!K$53,NA())</f>
        <v>359</v>
      </c>
      <c r="D50" s="161" t="e">
        <f>NA()</f>
        <v>#N/A</v>
      </c>
      <c r="E50" s="161" t="e">
        <f>NA()</f>
        <v>#N/A</v>
      </c>
      <c r="F50" s="161">
        <f>IF(ISNUMBER('実質公債費比率（分子）の構造'!L$53),'実質公債費比率（分子）の構造'!L$53,NA())</f>
        <v>329</v>
      </c>
      <c r="G50" s="161" t="e">
        <f>NA()</f>
        <v>#N/A</v>
      </c>
      <c r="H50" s="161" t="e">
        <f>NA()</f>
        <v>#N/A</v>
      </c>
      <c r="I50" s="161">
        <f>IF(ISNUMBER('実質公債費比率（分子）の構造'!M$53),'実質公債費比率（分子）の構造'!M$53,NA())</f>
        <v>335</v>
      </c>
      <c r="J50" s="161" t="e">
        <f>NA()</f>
        <v>#N/A</v>
      </c>
      <c r="K50" s="161" t="e">
        <f>NA()</f>
        <v>#N/A</v>
      </c>
      <c r="L50" s="161">
        <f>IF(ISNUMBER('実質公債費比率（分子）の構造'!N$53),'実質公債費比率（分子）の構造'!N$53,NA())</f>
        <v>330</v>
      </c>
      <c r="M50" s="161" t="e">
        <f>NA()</f>
        <v>#N/A</v>
      </c>
      <c r="N50" s="161" t="e">
        <f>NA()</f>
        <v>#N/A</v>
      </c>
      <c r="O50" s="161">
        <f>IF(ISNUMBER('実質公債費比率（分子）の構造'!O$53),'実質公債費比率（分子）の構造'!O$53,NA())</f>
        <v>354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5767</v>
      </c>
      <c r="E56" s="160"/>
      <c r="F56" s="160"/>
      <c r="G56" s="160">
        <f>'将来負担比率（分子）の構造'!J$52</f>
        <v>5418</v>
      </c>
      <c r="H56" s="160"/>
      <c r="I56" s="160"/>
      <c r="J56" s="160">
        <f>'将来負担比率（分子）の構造'!K$52</f>
        <v>5206</v>
      </c>
      <c r="K56" s="160"/>
      <c r="L56" s="160"/>
      <c r="M56" s="160">
        <f>'将来負担比率（分子）の構造'!L$52</f>
        <v>5511</v>
      </c>
      <c r="N56" s="160"/>
      <c r="O56" s="160"/>
      <c r="P56" s="160">
        <f>'将来負担比率（分子）の構造'!M$52</f>
        <v>5359</v>
      </c>
    </row>
    <row r="57" spans="1:16">
      <c r="A57" s="160" t="s">
        <v>36</v>
      </c>
      <c r="B57" s="160"/>
      <c r="C57" s="160"/>
      <c r="D57" s="160">
        <f>'将来負担比率（分子）の構造'!I$51</f>
        <v>548</v>
      </c>
      <c r="E57" s="160"/>
      <c r="F57" s="160"/>
      <c r="G57" s="160">
        <f>'将来負担比率（分子）の構造'!J$51</f>
        <v>604</v>
      </c>
      <c r="H57" s="160"/>
      <c r="I57" s="160"/>
      <c r="J57" s="160">
        <f>'将来負担比率（分子）の構造'!K$51</f>
        <v>693</v>
      </c>
      <c r="K57" s="160"/>
      <c r="L57" s="160"/>
      <c r="M57" s="160">
        <f>'将来負担比率（分子）の構造'!L$51</f>
        <v>769</v>
      </c>
      <c r="N57" s="160"/>
      <c r="O57" s="160"/>
      <c r="P57" s="160">
        <f>'将来負担比率（分子）の構造'!M$51</f>
        <v>893</v>
      </c>
    </row>
    <row r="58" spans="1:16">
      <c r="A58" s="160" t="s">
        <v>35</v>
      </c>
      <c r="B58" s="160"/>
      <c r="C58" s="160"/>
      <c r="D58" s="160">
        <f>'将来負担比率（分子）の構造'!I$50</f>
        <v>674</v>
      </c>
      <c r="E58" s="160"/>
      <c r="F58" s="160"/>
      <c r="G58" s="160">
        <f>'将来負担比率（分子）の構造'!J$50</f>
        <v>767</v>
      </c>
      <c r="H58" s="160"/>
      <c r="I58" s="160"/>
      <c r="J58" s="160">
        <f>'将来負担比率（分子）の構造'!K$50</f>
        <v>963</v>
      </c>
      <c r="K58" s="160"/>
      <c r="L58" s="160"/>
      <c r="M58" s="160">
        <f>'将来負担比率（分子）の構造'!L$50</f>
        <v>1216</v>
      </c>
      <c r="N58" s="160"/>
      <c r="O58" s="160"/>
      <c r="P58" s="160">
        <f>'将来負担比率（分子）の構造'!M$50</f>
        <v>1375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703</v>
      </c>
      <c r="C62" s="160"/>
      <c r="D62" s="160"/>
      <c r="E62" s="160">
        <f>'将来負担比率（分子）の構造'!J$45</f>
        <v>646</v>
      </c>
      <c r="F62" s="160"/>
      <c r="G62" s="160"/>
      <c r="H62" s="160">
        <f>'将来負担比率（分子）の構造'!K$45</f>
        <v>592</v>
      </c>
      <c r="I62" s="160"/>
      <c r="J62" s="160"/>
      <c r="K62" s="160">
        <f>'将来負担比率（分子）の構造'!L$45</f>
        <v>535</v>
      </c>
      <c r="L62" s="160"/>
      <c r="M62" s="160"/>
      <c r="N62" s="160">
        <f>'将来負担比率（分子）の構造'!M$45</f>
        <v>418</v>
      </c>
      <c r="O62" s="160"/>
      <c r="P62" s="160"/>
    </row>
    <row r="63" spans="1:16">
      <c r="A63" s="160" t="s">
        <v>28</v>
      </c>
      <c r="B63" s="160">
        <f>'将来負担比率（分子）の構造'!I$44</f>
        <v>492</v>
      </c>
      <c r="C63" s="160"/>
      <c r="D63" s="160"/>
      <c r="E63" s="160">
        <f>'将来負担比率（分子）の構造'!J$44</f>
        <v>399</v>
      </c>
      <c r="F63" s="160"/>
      <c r="G63" s="160"/>
      <c r="H63" s="160">
        <f>'将来負担比率（分子）の構造'!K$44</f>
        <v>287</v>
      </c>
      <c r="I63" s="160"/>
      <c r="J63" s="160"/>
      <c r="K63" s="160">
        <f>'将来負担比率（分子）の構造'!L$44</f>
        <v>174</v>
      </c>
      <c r="L63" s="160"/>
      <c r="M63" s="160"/>
      <c r="N63" s="160">
        <f>'将来負担比率（分子）の構造'!M$44</f>
        <v>130</v>
      </c>
      <c r="O63" s="160"/>
      <c r="P63" s="160"/>
    </row>
    <row r="64" spans="1:16">
      <c r="A64" s="160" t="s">
        <v>27</v>
      </c>
      <c r="B64" s="160">
        <f>'将来負担比率（分子）の構造'!I$43</f>
        <v>689</v>
      </c>
      <c r="C64" s="160"/>
      <c r="D64" s="160"/>
      <c r="E64" s="160">
        <f>'将来負担比率（分子）の構造'!J$43</f>
        <v>590</v>
      </c>
      <c r="F64" s="160"/>
      <c r="G64" s="160"/>
      <c r="H64" s="160">
        <f>'将来負担比率（分子）の構造'!K$43</f>
        <v>752</v>
      </c>
      <c r="I64" s="160"/>
      <c r="J64" s="160"/>
      <c r="K64" s="160">
        <f>'将来負担比率（分子）の構造'!L$43</f>
        <v>925</v>
      </c>
      <c r="L64" s="160"/>
      <c r="M64" s="160"/>
      <c r="N64" s="160">
        <f>'将来負担比率（分子）の構造'!M$43</f>
        <v>1033</v>
      </c>
      <c r="O64" s="160"/>
      <c r="P64" s="160"/>
    </row>
    <row r="65" spans="1:16">
      <c r="A65" s="160" t="s">
        <v>26</v>
      </c>
      <c r="B65" s="160">
        <f>'将来負担比率（分子）の構造'!I$42</f>
        <v>600</v>
      </c>
      <c r="C65" s="160"/>
      <c r="D65" s="160"/>
      <c r="E65" s="160">
        <f>'将来負担比率（分子）の構造'!J$42</f>
        <v>602</v>
      </c>
      <c r="F65" s="160"/>
      <c r="G65" s="160"/>
      <c r="H65" s="160">
        <f>'将来負担比率（分子）の構造'!K$42</f>
        <v>602</v>
      </c>
      <c r="I65" s="160"/>
      <c r="J65" s="160"/>
      <c r="K65" s="160">
        <f>'将来負担比率（分子）の構造'!L$42</f>
        <v>891</v>
      </c>
      <c r="L65" s="160"/>
      <c r="M65" s="160"/>
      <c r="N65" s="160">
        <f>'将来負担比率（分子）の構造'!M$42</f>
        <v>841</v>
      </c>
      <c r="O65" s="160"/>
      <c r="P65" s="160"/>
    </row>
    <row r="66" spans="1:16">
      <c r="A66" s="160" t="s">
        <v>25</v>
      </c>
      <c r="B66" s="160">
        <f>'将来負担比率（分子）の構造'!I$41</f>
        <v>8492</v>
      </c>
      <c r="C66" s="160"/>
      <c r="D66" s="160"/>
      <c r="E66" s="160">
        <f>'将来負担比率（分子）の構造'!J$41</f>
        <v>8218</v>
      </c>
      <c r="F66" s="160"/>
      <c r="G66" s="160"/>
      <c r="H66" s="160">
        <f>'将来負担比率（分子）の構造'!K$41</f>
        <v>8290</v>
      </c>
      <c r="I66" s="160"/>
      <c r="J66" s="160"/>
      <c r="K66" s="160">
        <f>'将来負担比率（分子）の構造'!L$41</f>
        <v>8027</v>
      </c>
      <c r="L66" s="160"/>
      <c r="M66" s="160"/>
      <c r="N66" s="160">
        <f>'将来負担比率（分子）の構造'!M$41</f>
        <v>7818</v>
      </c>
      <c r="O66" s="160"/>
      <c r="P66" s="160"/>
    </row>
    <row r="67" spans="1:16">
      <c r="A67" s="160" t="s">
        <v>69</v>
      </c>
      <c r="B67" s="160" t="e">
        <f>NA()</f>
        <v>#N/A</v>
      </c>
      <c r="C67" s="160">
        <f>IF(ISNUMBER('将来負担比率（分子）の構造'!I$53), IF('将来負担比率（分子）の構造'!I$53 &lt; 0, 0, '将来負担比率（分子）の構造'!I$53), NA())</f>
        <v>3986</v>
      </c>
      <c r="D67" s="160" t="e">
        <f>NA()</f>
        <v>#N/A</v>
      </c>
      <c r="E67" s="160" t="e">
        <f>NA()</f>
        <v>#N/A</v>
      </c>
      <c r="F67" s="160">
        <f>IF(ISNUMBER('将来負担比率（分子）の構造'!J$53), IF('将来負担比率（分子）の構造'!J$53 &lt; 0, 0, '将来負担比率（分子）の構造'!J$53), NA())</f>
        <v>3667</v>
      </c>
      <c r="G67" s="160" t="e">
        <f>NA()</f>
        <v>#N/A</v>
      </c>
      <c r="H67" s="160" t="e">
        <f>NA()</f>
        <v>#N/A</v>
      </c>
      <c r="I67" s="160">
        <f>IF(ISNUMBER('将来負担比率（分子）の構造'!K$53), IF('将来負担比率（分子）の構造'!K$53 &lt; 0, 0, '将来負担比率（分子）の構造'!K$53), NA())</f>
        <v>3662</v>
      </c>
      <c r="J67" s="160" t="e">
        <f>NA()</f>
        <v>#N/A</v>
      </c>
      <c r="K67" s="160" t="e">
        <f>NA()</f>
        <v>#N/A</v>
      </c>
      <c r="L67" s="160">
        <f>IF(ISNUMBER('将来負担比率（分子）の構造'!L$53), IF('将来負担比率（分子）の構造'!L$53 &lt; 0, 0, '将来負担比率（分子）の構造'!L$53), NA())</f>
        <v>3055</v>
      </c>
      <c r="M67" s="160" t="e">
        <f>NA()</f>
        <v>#N/A</v>
      </c>
      <c r="N67" s="160" t="e">
        <f>NA()</f>
        <v>#N/A</v>
      </c>
      <c r="O67" s="160">
        <f>IF(ISNUMBER('将来負担比率（分子）の構造'!M$53), IF('将来負担比率（分子）の構造'!M$53 &lt; 0, 0, '将来負担比率（分子）の構造'!M$53), NA())</f>
        <v>2613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728</v>
      </c>
      <c r="C72" s="164">
        <f>基金残高に係る経年分析!G55</f>
        <v>973</v>
      </c>
      <c r="D72" s="164">
        <f>基金残高に係る経年分析!H55</f>
        <v>1023</v>
      </c>
    </row>
    <row r="73" spans="1:16">
      <c r="A73" s="163" t="s">
        <v>72</v>
      </c>
      <c r="B73" s="164">
        <f>基金残高に係る経年分析!F56</f>
        <v>130</v>
      </c>
      <c r="C73" s="164">
        <f>基金残高に係る経年分析!G56</f>
        <v>130</v>
      </c>
      <c r="D73" s="164">
        <f>基金残高に係る経年分析!H56</f>
        <v>130</v>
      </c>
    </row>
    <row r="74" spans="1:16">
      <c r="A74" s="163" t="s">
        <v>73</v>
      </c>
      <c r="B74" s="164">
        <f>基金残高に係る経年分析!F57</f>
        <v>30</v>
      </c>
      <c r="C74" s="164">
        <f>基金残高に係る経年分析!G57</f>
        <v>37</v>
      </c>
      <c r="D74" s="164">
        <f>基金残高に係る経年分析!H57</f>
        <v>49</v>
      </c>
    </row>
  </sheetData>
  <sheetProtection algorithmName="SHA-512" hashValue="D912WRl2LaOszHFVrb1aYcfCjaUGEspzUpUT2Uj4Tx1Mj4sFj4AltRQjFfEJ5RpBkcLKKWDLQng7JQ7iwB/EBw==" saltValue="iBaRCjDyvfHpfZuKp3kV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316886</v>
      </c>
      <c r="S5" s="707"/>
      <c r="T5" s="707"/>
      <c r="U5" s="707"/>
      <c r="V5" s="707"/>
      <c r="W5" s="707"/>
      <c r="X5" s="707"/>
      <c r="Y5" s="753"/>
      <c r="Z5" s="771">
        <v>5.2</v>
      </c>
      <c r="AA5" s="771"/>
      <c r="AB5" s="771"/>
      <c r="AC5" s="771"/>
      <c r="AD5" s="772">
        <v>316886</v>
      </c>
      <c r="AE5" s="772"/>
      <c r="AF5" s="772"/>
      <c r="AG5" s="772"/>
      <c r="AH5" s="772"/>
      <c r="AI5" s="772"/>
      <c r="AJ5" s="772"/>
      <c r="AK5" s="772"/>
      <c r="AL5" s="754">
        <v>9</v>
      </c>
      <c r="AM5" s="723"/>
      <c r="AN5" s="723"/>
      <c r="AO5" s="755"/>
      <c r="AP5" s="740" t="s">
        <v>224</v>
      </c>
      <c r="AQ5" s="741"/>
      <c r="AR5" s="741"/>
      <c r="AS5" s="741"/>
      <c r="AT5" s="741"/>
      <c r="AU5" s="741"/>
      <c r="AV5" s="741"/>
      <c r="AW5" s="741"/>
      <c r="AX5" s="741"/>
      <c r="AY5" s="741"/>
      <c r="AZ5" s="741"/>
      <c r="BA5" s="741"/>
      <c r="BB5" s="741"/>
      <c r="BC5" s="741"/>
      <c r="BD5" s="741"/>
      <c r="BE5" s="741"/>
      <c r="BF5" s="742"/>
      <c r="BG5" s="641">
        <v>316886</v>
      </c>
      <c r="BH5" s="644"/>
      <c r="BI5" s="644"/>
      <c r="BJ5" s="644"/>
      <c r="BK5" s="644"/>
      <c r="BL5" s="644"/>
      <c r="BM5" s="644"/>
      <c r="BN5" s="645"/>
      <c r="BO5" s="703">
        <v>100</v>
      </c>
      <c r="BP5" s="703"/>
      <c r="BQ5" s="703"/>
      <c r="BR5" s="703"/>
      <c r="BS5" s="704" t="s">
        <v>123</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73230</v>
      </c>
      <c r="S6" s="644"/>
      <c r="T6" s="644"/>
      <c r="U6" s="644"/>
      <c r="V6" s="644"/>
      <c r="W6" s="644"/>
      <c r="X6" s="644"/>
      <c r="Y6" s="645"/>
      <c r="Z6" s="703">
        <v>1.2</v>
      </c>
      <c r="AA6" s="703"/>
      <c r="AB6" s="703"/>
      <c r="AC6" s="703"/>
      <c r="AD6" s="704">
        <v>73230</v>
      </c>
      <c r="AE6" s="704"/>
      <c r="AF6" s="704"/>
      <c r="AG6" s="704"/>
      <c r="AH6" s="704"/>
      <c r="AI6" s="704"/>
      <c r="AJ6" s="704"/>
      <c r="AK6" s="704"/>
      <c r="AL6" s="646">
        <v>2.1</v>
      </c>
      <c r="AM6" s="647"/>
      <c r="AN6" s="647"/>
      <c r="AO6" s="705"/>
      <c r="AP6" s="638" t="s">
        <v>229</v>
      </c>
      <c r="AQ6" s="639"/>
      <c r="AR6" s="639"/>
      <c r="AS6" s="639"/>
      <c r="AT6" s="639"/>
      <c r="AU6" s="639"/>
      <c r="AV6" s="639"/>
      <c r="AW6" s="639"/>
      <c r="AX6" s="639"/>
      <c r="AY6" s="639"/>
      <c r="AZ6" s="639"/>
      <c r="BA6" s="639"/>
      <c r="BB6" s="639"/>
      <c r="BC6" s="639"/>
      <c r="BD6" s="639"/>
      <c r="BE6" s="639"/>
      <c r="BF6" s="640"/>
      <c r="BG6" s="641">
        <v>316886</v>
      </c>
      <c r="BH6" s="644"/>
      <c r="BI6" s="644"/>
      <c r="BJ6" s="644"/>
      <c r="BK6" s="644"/>
      <c r="BL6" s="644"/>
      <c r="BM6" s="644"/>
      <c r="BN6" s="645"/>
      <c r="BO6" s="703">
        <v>100</v>
      </c>
      <c r="BP6" s="703"/>
      <c r="BQ6" s="703"/>
      <c r="BR6" s="703"/>
      <c r="BS6" s="704" t="s">
        <v>123</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96239</v>
      </c>
      <c r="CS6" s="644"/>
      <c r="CT6" s="644"/>
      <c r="CU6" s="644"/>
      <c r="CV6" s="644"/>
      <c r="CW6" s="644"/>
      <c r="CX6" s="644"/>
      <c r="CY6" s="645"/>
      <c r="CZ6" s="754">
        <v>1.6</v>
      </c>
      <c r="DA6" s="723"/>
      <c r="DB6" s="723"/>
      <c r="DC6" s="757"/>
      <c r="DD6" s="649">
        <v>8607</v>
      </c>
      <c r="DE6" s="644"/>
      <c r="DF6" s="644"/>
      <c r="DG6" s="644"/>
      <c r="DH6" s="644"/>
      <c r="DI6" s="644"/>
      <c r="DJ6" s="644"/>
      <c r="DK6" s="644"/>
      <c r="DL6" s="644"/>
      <c r="DM6" s="644"/>
      <c r="DN6" s="644"/>
      <c r="DO6" s="644"/>
      <c r="DP6" s="645"/>
      <c r="DQ6" s="649">
        <v>96239</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577</v>
      </c>
      <c r="S7" s="644"/>
      <c r="T7" s="644"/>
      <c r="U7" s="644"/>
      <c r="V7" s="644"/>
      <c r="W7" s="644"/>
      <c r="X7" s="644"/>
      <c r="Y7" s="645"/>
      <c r="Z7" s="703">
        <v>0</v>
      </c>
      <c r="AA7" s="703"/>
      <c r="AB7" s="703"/>
      <c r="AC7" s="703"/>
      <c r="AD7" s="704">
        <v>577</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136012</v>
      </c>
      <c r="BH7" s="644"/>
      <c r="BI7" s="644"/>
      <c r="BJ7" s="644"/>
      <c r="BK7" s="644"/>
      <c r="BL7" s="644"/>
      <c r="BM7" s="644"/>
      <c r="BN7" s="645"/>
      <c r="BO7" s="703">
        <v>42.9</v>
      </c>
      <c r="BP7" s="703"/>
      <c r="BQ7" s="703"/>
      <c r="BR7" s="703"/>
      <c r="BS7" s="704" t="s">
        <v>123</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880757</v>
      </c>
      <c r="CS7" s="644"/>
      <c r="CT7" s="644"/>
      <c r="CU7" s="644"/>
      <c r="CV7" s="644"/>
      <c r="CW7" s="644"/>
      <c r="CX7" s="644"/>
      <c r="CY7" s="645"/>
      <c r="CZ7" s="703">
        <v>15</v>
      </c>
      <c r="DA7" s="703"/>
      <c r="DB7" s="703"/>
      <c r="DC7" s="703"/>
      <c r="DD7" s="649">
        <v>1555</v>
      </c>
      <c r="DE7" s="644"/>
      <c r="DF7" s="644"/>
      <c r="DG7" s="644"/>
      <c r="DH7" s="644"/>
      <c r="DI7" s="644"/>
      <c r="DJ7" s="644"/>
      <c r="DK7" s="644"/>
      <c r="DL7" s="644"/>
      <c r="DM7" s="644"/>
      <c r="DN7" s="644"/>
      <c r="DO7" s="644"/>
      <c r="DP7" s="645"/>
      <c r="DQ7" s="649">
        <v>651206</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702</v>
      </c>
      <c r="S8" s="644"/>
      <c r="T8" s="644"/>
      <c r="U8" s="644"/>
      <c r="V8" s="644"/>
      <c r="W8" s="644"/>
      <c r="X8" s="644"/>
      <c r="Y8" s="645"/>
      <c r="Z8" s="703">
        <v>0</v>
      </c>
      <c r="AA8" s="703"/>
      <c r="AB8" s="703"/>
      <c r="AC8" s="703"/>
      <c r="AD8" s="704">
        <v>702</v>
      </c>
      <c r="AE8" s="704"/>
      <c r="AF8" s="704"/>
      <c r="AG8" s="704"/>
      <c r="AH8" s="704"/>
      <c r="AI8" s="704"/>
      <c r="AJ8" s="704"/>
      <c r="AK8" s="704"/>
      <c r="AL8" s="646">
        <v>0</v>
      </c>
      <c r="AM8" s="647"/>
      <c r="AN8" s="647"/>
      <c r="AO8" s="705"/>
      <c r="AP8" s="638" t="s">
        <v>235</v>
      </c>
      <c r="AQ8" s="639"/>
      <c r="AR8" s="639"/>
      <c r="AS8" s="639"/>
      <c r="AT8" s="639"/>
      <c r="AU8" s="639"/>
      <c r="AV8" s="639"/>
      <c r="AW8" s="639"/>
      <c r="AX8" s="639"/>
      <c r="AY8" s="639"/>
      <c r="AZ8" s="639"/>
      <c r="BA8" s="639"/>
      <c r="BB8" s="639"/>
      <c r="BC8" s="639"/>
      <c r="BD8" s="639"/>
      <c r="BE8" s="639"/>
      <c r="BF8" s="640"/>
      <c r="BG8" s="641">
        <v>5811</v>
      </c>
      <c r="BH8" s="644"/>
      <c r="BI8" s="644"/>
      <c r="BJ8" s="644"/>
      <c r="BK8" s="644"/>
      <c r="BL8" s="644"/>
      <c r="BM8" s="644"/>
      <c r="BN8" s="645"/>
      <c r="BO8" s="703">
        <v>1.8</v>
      </c>
      <c r="BP8" s="703"/>
      <c r="BQ8" s="703"/>
      <c r="BR8" s="703"/>
      <c r="BS8" s="649" t="s">
        <v>123</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1510073</v>
      </c>
      <c r="CS8" s="644"/>
      <c r="CT8" s="644"/>
      <c r="CU8" s="644"/>
      <c r="CV8" s="644"/>
      <c r="CW8" s="644"/>
      <c r="CX8" s="644"/>
      <c r="CY8" s="645"/>
      <c r="CZ8" s="703">
        <v>25.6</v>
      </c>
      <c r="DA8" s="703"/>
      <c r="DB8" s="703"/>
      <c r="DC8" s="703"/>
      <c r="DD8" s="649" t="s">
        <v>170</v>
      </c>
      <c r="DE8" s="644"/>
      <c r="DF8" s="644"/>
      <c r="DG8" s="644"/>
      <c r="DH8" s="644"/>
      <c r="DI8" s="644"/>
      <c r="DJ8" s="644"/>
      <c r="DK8" s="644"/>
      <c r="DL8" s="644"/>
      <c r="DM8" s="644"/>
      <c r="DN8" s="644"/>
      <c r="DO8" s="644"/>
      <c r="DP8" s="645"/>
      <c r="DQ8" s="649">
        <v>758974</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697</v>
      </c>
      <c r="S9" s="644"/>
      <c r="T9" s="644"/>
      <c r="U9" s="644"/>
      <c r="V9" s="644"/>
      <c r="W9" s="644"/>
      <c r="X9" s="644"/>
      <c r="Y9" s="645"/>
      <c r="Z9" s="703">
        <v>0</v>
      </c>
      <c r="AA9" s="703"/>
      <c r="AB9" s="703"/>
      <c r="AC9" s="703"/>
      <c r="AD9" s="704">
        <v>697</v>
      </c>
      <c r="AE9" s="704"/>
      <c r="AF9" s="704"/>
      <c r="AG9" s="704"/>
      <c r="AH9" s="704"/>
      <c r="AI9" s="704"/>
      <c r="AJ9" s="704"/>
      <c r="AK9" s="704"/>
      <c r="AL9" s="646">
        <v>0</v>
      </c>
      <c r="AM9" s="647"/>
      <c r="AN9" s="647"/>
      <c r="AO9" s="705"/>
      <c r="AP9" s="638" t="s">
        <v>238</v>
      </c>
      <c r="AQ9" s="639"/>
      <c r="AR9" s="639"/>
      <c r="AS9" s="639"/>
      <c r="AT9" s="639"/>
      <c r="AU9" s="639"/>
      <c r="AV9" s="639"/>
      <c r="AW9" s="639"/>
      <c r="AX9" s="639"/>
      <c r="AY9" s="639"/>
      <c r="AZ9" s="639"/>
      <c r="BA9" s="639"/>
      <c r="BB9" s="639"/>
      <c r="BC9" s="639"/>
      <c r="BD9" s="639"/>
      <c r="BE9" s="639"/>
      <c r="BF9" s="640"/>
      <c r="BG9" s="641">
        <v>117584</v>
      </c>
      <c r="BH9" s="644"/>
      <c r="BI9" s="644"/>
      <c r="BJ9" s="644"/>
      <c r="BK9" s="644"/>
      <c r="BL9" s="644"/>
      <c r="BM9" s="644"/>
      <c r="BN9" s="645"/>
      <c r="BO9" s="703">
        <v>37.1</v>
      </c>
      <c r="BP9" s="703"/>
      <c r="BQ9" s="703"/>
      <c r="BR9" s="703"/>
      <c r="BS9" s="649" t="s">
        <v>123</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494758</v>
      </c>
      <c r="CS9" s="644"/>
      <c r="CT9" s="644"/>
      <c r="CU9" s="644"/>
      <c r="CV9" s="644"/>
      <c r="CW9" s="644"/>
      <c r="CX9" s="644"/>
      <c r="CY9" s="645"/>
      <c r="CZ9" s="703">
        <v>8.4</v>
      </c>
      <c r="DA9" s="703"/>
      <c r="DB9" s="703"/>
      <c r="DC9" s="703"/>
      <c r="DD9" s="649">
        <v>21311</v>
      </c>
      <c r="DE9" s="644"/>
      <c r="DF9" s="644"/>
      <c r="DG9" s="644"/>
      <c r="DH9" s="644"/>
      <c r="DI9" s="644"/>
      <c r="DJ9" s="644"/>
      <c r="DK9" s="644"/>
      <c r="DL9" s="644"/>
      <c r="DM9" s="644"/>
      <c r="DN9" s="644"/>
      <c r="DO9" s="644"/>
      <c r="DP9" s="645"/>
      <c r="DQ9" s="649">
        <v>426084</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7704</v>
      </c>
      <c r="BH10" s="644"/>
      <c r="BI10" s="644"/>
      <c r="BJ10" s="644"/>
      <c r="BK10" s="644"/>
      <c r="BL10" s="644"/>
      <c r="BM10" s="644"/>
      <c r="BN10" s="645"/>
      <c r="BO10" s="703">
        <v>2.4</v>
      </c>
      <c r="BP10" s="703"/>
      <c r="BQ10" s="703"/>
      <c r="BR10" s="703"/>
      <c r="BS10" s="649" t="s">
        <v>123</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170</v>
      </c>
      <c r="CS10" s="644"/>
      <c r="CT10" s="644"/>
      <c r="CU10" s="644"/>
      <c r="CV10" s="644"/>
      <c r="CW10" s="644"/>
      <c r="CX10" s="644"/>
      <c r="CY10" s="645"/>
      <c r="CZ10" s="703" t="s">
        <v>123</v>
      </c>
      <c r="DA10" s="703"/>
      <c r="DB10" s="703"/>
      <c r="DC10" s="703"/>
      <c r="DD10" s="649" t="s">
        <v>170</v>
      </c>
      <c r="DE10" s="644"/>
      <c r="DF10" s="644"/>
      <c r="DG10" s="644"/>
      <c r="DH10" s="644"/>
      <c r="DI10" s="644"/>
      <c r="DJ10" s="644"/>
      <c r="DK10" s="644"/>
      <c r="DL10" s="644"/>
      <c r="DM10" s="644"/>
      <c r="DN10" s="644"/>
      <c r="DO10" s="644"/>
      <c r="DP10" s="645"/>
      <c r="DQ10" s="649" t="s">
        <v>123</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4913</v>
      </c>
      <c r="BH11" s="644"/>
      <c r="BI11" s="644"/>
      <c r="BJ11" s="644"/>
      <c r="BK11" s="644"/>
      <c r="BL11" s="644"/>
      <c r="BM11" s="644"/>
      <c r="BN11" s="645"/>
      <c r="BO11" s="703">
        <v>1.6</v>
      </c>
      <c r="BP11" s="703"/>
      <c r="BQ11" s="703"/>
      <c r="BR11" s="703"/>
      <c r="BS11" s="649" t="s">
        <v>123</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599349</v>
      </c>
      <c r="CS11" s="644"/>
      <c r="CT11" s="644"/>
      <c r="CU11" s="644"/>
      <c r="CV11" s="644"/>
      <c r="CW11" s="644"/>
      <c r="CX11" s="644"/>
      <c r="CY11" s="645"/>
      <c r="CZ11" s="703">
        <v>10.199999999999999</v>
      </c>
      <c r="DA11" s="703"/>
      <c r="DB11" s="703"/>
      <c r="DC11" s="703"/>
      <c r="DD11" s="649">
        <v>123980</v>
      </c>
      <c r="DE11" s="644"/>
      <c r="DF11" s="644"/>
      <c r="DG11" s="644"/>
      <c r="DH11" s="644"/>
      <c r="DI11" s="644"/>
      <c r="DJ11" s="644"/>
      <c r="DK11" s="644"/>
      <c r="DL11" s="644"/>
      <c r="DM11" s="644"/>
      <c r="DN11" s="644"/>
      <c r="DO11" s="644"/>
      <c r="DP11" s="645"/>
      <c r="DQ11" s="649">
        <v>326852</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103742</v>
      </c>
      <c r="S12" s="644"/>
      <c r="T12" s="644"/>
      <c r="U12" s="644"/>
      <c r="V12" s="644"/>
      <c r="W12" s="644"/>
      <c r="X12" s="644"/>
      <c r="Y12" s="645"/>
      <c r="Z12" s="703">
        <v>1.7</v>
      </c>
      <c r="AA12" s="703"/>
      <c r="AB12" s="703"/>
      <c r="AC12" s="703"/>
      <c r="AD12" s="704">
        <v>103742</v>
      </c>
      <c r="AE12" s="704"/>
      <c r="AF12" s="704"/>
      <c r="AG12" s="704"/>
      <c r="AH12" s="704"/>
      <c r="AI12" s="704"/>
      <c r="AJ12" s="704"/>
      <c r="AK12" s="704"/>
      <c r="AL12" s="646">
        <v>2.9</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105231</v>
      </c>
      <c r="BH12" s="644"/>
      <c r="BI12" s="644"/>
      <c r="BJ12" s="644"/>
      <c r="BK12" s="644"/>
      <c r="BL12" s="644"/>
      <c r="BM12" s="644"/>
      <c r="BN12" s="645"/>
      <c r="BO12" s="703">
        <v>33.200000000000003</v>
      </c>
      <c r="BP12" s="703"/>
      <c r="BQ12" s="703"/>
      <c r="BR12" s="703"/>
      <c r="BS12" s="649" t="s">
        <v>123</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39540</v>
      </c>
      <c r="CS12" s="644"/>
      <c r="CT12" s="644"/>
      <c r="CU12" s="644"/>
      <c r="CV12" s="644"/>
      <c r="CW12" s="644"/>
      <c r="CX12" s="644"/>
      <c r="CY12" s="645"/>
      <c r="CZ12" s="703">
        <v>0.7</v>
      </c>
      <c r="DA12" s="703"/>
      <c r="DB12" s="703"/>
      <c r="DC12" s="703"/>
      <c r="DD12" s="649" t="s">
        <v>123</v>
      </c>
      <c r="DE12" s="644"/>
      <c r="DF12" s="644"/>
      <c r="DG12" s="644"/>
      <c r="DH12" s="644"/>
      <c r="DI12" s="644"/>
      <c r="DJ12" s="644"/>
      <c r="DK12" s="644"/>
      <c r="DL12" s="644"/>
      <c r="DM12" s="644"/>
      <c r="DN12" s="644"/>
      <c r="DO12" s="644"/>
      <c r="DP12" s="645"/>
      <c r="DQ12" s="649">
        <v>29395</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123</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104083</v>
      </c>
      <c r="BH13" s="644"/>
      <c r="BI13" s="644"/>
      <c r="BJ13" s="644"/>
      <c r="BK13" s="644"/>
      <c r="BL13" s="644"/>
      <c r="BM13" s="644"/>
      <c r="BN13" s="645"/>
      <c r="BO13" s="703">
        <v>32.799999999999997</v>
      </c>
      <c r="BP13" s="703"/>
      <c r="BQ13" s="703"/>
      <c r="BR13" s="703"/>
      <c r="BS13" s="649" t="s">
        <v>123</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785576</v>
      </c>
      <c r="CS13" s="644"/>
      <c r="CT13" s="644"/>
      <c r="CU13" s="644"/>
      <c r="CV13" s="644"/>
      <c r="CW13" s="644"/>
      <c r="CX13" s="644"/>
      <c r="CY13" s="645"/>
      <c r="CZ13" s="703">
        <v>13.3</v>
      </c>
      <c r="DA13" s="703"/>
      <c r="DB13" s="703"/>
      <c r="DC13" s="703"/>
      <c r="DD13" s="649">
        <v>698265</v>
      </c>
      <c r="DE13" s="644"/>
      <c r="DF13" s="644"/>
      <c r="DG13" s="644"/>
      <c r="DH13" s="644"/>
      <c r="DI13" s="644"/>
      <c r="DJ13" s="644"/>
      <c r="DK13" s="644"/>
      <c r="DL13" s="644"/>
      <c r="DM13" s="644"/>
      <c r="DN13" s="644"/>
      <c r="DO13" s="644"/>
      <c r="DP13" s="645"/>
      <c r="DQ13" s="649">
        <v>144993</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28037</v>
      </c>
      <c r="BH14" s="644"/>
      <c r="BI14" s="644"/>
      <c r="BJ14" s="644"/>
      <c r="BK14" s="644"/>
      <c r="BL14" s="644"/>
      <c r="BM14" s="644"/>
      <c r="BN14" s="645"/>
      <c r="BO14" s="703">
        <v>8.8000000000000007</v>
      </c>
      <c r="BP14" s="703"/>
      <c r="BQ14" s="703"/>
      <c r="BR14" s="703"/>
      <c r="BS14" s="649" t="s">
        <v>123</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206775</v>
      </c>
      <c r="CS14" s="644"/>
      <c r="CT14" s="644"/>
      <c r="CU14" s="644"/>
      <c r="CV14" s="644"/>
      <c r="CW14" s="644"/>
      <c r="CX14" s="644"/>
      <c r="CY14" s="645"/>
      <c r="CZ14" s="703">
        <v>3.5</v>
      </c>
      <c r="DA14" s="703"/>
      <c r="DB14" s="703"/>
      <c r="DC14" s="703"/>
      <c r="DD14" s="649">
        <v>61128</v>
      </c>
      <c r="DE14" s="644"/>
      <c r="DF14" s="644"/>
      <c r="DG14" s="644"/>
      <c r="DH14" s="644"/>
      <c r="DI14" s="644"/>
      <c r="DJ14" s="644"/>
      <c r="DK14" s="644"/>
      <c r="DL14" s="644"/>
      <c r="DM14" s="644"/>
      <c r="DN14" s="644"/>
      <c r="DO14" s="644"/>
      <c r="DP14" s="645"/>
      <c r="DQ14" s="649">
        <v>145570</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12705</v>
      </c>
      <c r="S15" s="644"/>
      <c r="T15" s="644"/>
      <c r="U15" s="644"/>
      <c r="V15" s="644"/>
      <c r="W15" s="644"/>
      <c r="X15" s="644"/>
      <c r="Y15" s="645"/>
      <c r="Z15" s="703">
        <v>0.2</v>
      </c>
      <c r="AA15" s="703"/>
      <c r="AB15" s="703"/>
      <c r="AC15" s="703"/>
      <c r="AD15" s="704">
        <v>12705</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47606</v>
      </c>
      <c r="BH15" s="644"/>
      <c r="BI15" s="644"/>
      <c r="BJ15" s="644"/>
      <c r="BK15" s="644"/>
      <c r="BL15" s="644"/>
      <c r="BM15" s="644"/>
      <c r="BN15" s="645"/>
      <c r="BO15" s="703">
        <v>15</v>
      </c>
      <c r="BP15" s="703"/>
      <c r="BQ15" s="703"/>
      <c r="BR15" s="703"/>
      <c r="BS15" s="649" t="s">
        <v>123</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370695</v>
      </c>
      <c r="CS15" s="644"/>
      <c r="CT15" s="644"/>
      <c r="CU15" s="644"/>
      <c r="CV15" s="644"/>
      <c r="CW15" s="644"/>
      <c r="CX15" s="644"/>
      <c r="CY15" s="645"/>
      <c r="CZ15" s="703">
        <v>6.3</v>
      </c>
      <c r="DA15" s="703"/>
      <c r="DB15" s="703"/>
      <c r="DC15" s="703"/>
      <c r="DD15" s="649">
        <v>2179</v>
      </c>
      <c r="DE15" s="644"/>
      <c r="DF15" s="644"/>
      <c r="DG15" s="644"/>
      <c r="DH15" s="644"/>
      <c r="DI15" s="644"/>
      <c r="DJ15" s="644"/>
      <c r="DK15" s="644"/>
      <c r="DL15" s="644"/>
      <c r="DM15" s="644"/>
      <c r="DN15" s="644"/>
      <c r="DO15" s="644"/>
      <c r="DP15" s="645"/>
      <c r="DQ15" s="649">
        <v>316225</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170</v>
      </c>
      <c r="BP16" s="703"/>
      <c r="BQ16" s="703"/>
      <c r="BR16" s="703"/>
      <c r="BS16" s="649" t="s">
        <v>123</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5136</v>
      </c>
      <c r="CS16" s="644"/>
      <c r="CT16" s="644"/>
      <c r="CU16" s="644"/>
      <c r="CV16" s="644"/>
      <c r="CW16" s="644"/>
      <c r="CX16" s="644"/>
      <c r="CY16" s="645"/>
      <c r="CZ16" s="703">
        <v>0.1</v>
      </c>
      <c r="DA16" s="703"/>
      <c r="DB16" s="703"/>
      <c r="DC16" s="703"/>
      <c r="DD16" s="649" t="s">
        <v>170</v>
      </c>
      <c r="DE16" s="644"/>
      <c r="DF16" s="644"/>
      <c r="DG16" s="644"/>
      <c r="DH16" s="644"/>
      <c r="DI16" s="644"/>
      <c r="DJ16" s="644"/>
      <c r="DK16" s="644"/>
      <c r="DL16" s="644"/>
      <c r="DM16" s="644"/>
      <c r="DN16" s="644"/>
      <c r="DO16" s="644"/>
      <c r="DP16" s="645"/>
      <c r="DQ16" s="649">
        <v>1302</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402</v>
      </c>
      <c r="S17" s="644"/>
      <c r="T17" s="644"/>
      <c r="U17" s="644"/>
      <c r="V17" s="644"/>
      <c r="W17" s="644"/>
      <c r="X17" s="644"/>
      <c r="Y17" s="645"/>
      <c r="Z17" s="703">
        <v>0</v>
      </c>
      <c r="AA17" s="703"/>
      <c r="AB17" s="703"/>
      <c r="AC17" s="703"/>
      <c r="AD17" s="704">
        <v>402</v>
      </c>
      <c r="AE17" s="704"/>
      <c r="AF17" s="704"/>
      <c r="AG17" s="704"/>
      <c r="AH17" s="704"/>
      <c r="AI17" s="704"/>
      <c r="AJ17" s="704"/>
      <c r="AK17" s="704"/>
      <c r="AL17" s="646">
        <v>0</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900149</v>
      </c>
      <c r="CS17" s="644"/>
      <c r="CT17" s="644"/>
      <c r="CU17" s="644"/>
      <c r="CV17" s="644"/>
      <c r="CW17" s="644"/>
      <c r="CX17" s="644"/>
      <c r="CY17" s="645"/>
      <c r="CZ17" s="703">
        <v>15.3</v>
      </c>
      <c r="DA17" s="703"/>
      <c r="DB17" s="703"/>
      <c r="DC17" s="703"/>
      <c r="DD17" s="649" t="s">
        <v>123</v>
      </c>
      <c r="DE17" s="644"/>
      <c r="DF17" s="644"/>
      <c r="DG17" s="644"/>
      <c r="DH17" s="644"/>
      <c r="DI17" s="644"/>
      <c r="DJ17" s="644"/>
      <c r="DK17" s="644"/>
      <c r="DL17" s="644"/>
      <c r="DM17" s="644"/>
      <c r="DN17" s="644"/>
      <c r="DO17" s="644"/>
      <c r="DP17" s="645"/>
      <c r="DQ17" s="649">
        <v>861331</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3162161</v>
      </c>
      <c r="S18" s="644"/>
      <c r="T18" s="644"/>
      <c r="U18" s="644"/>
      <c r="V18" s="644"/>
      <c r="W18" s="644"/>
      <c r="X18" s="644"/>
      <c r="Y18" s="645"/>
      <c r="Z18" s="703">
        <v>52.3</v>
      </c>
      <c r="AA18" s="703"/>
      <c r="AB18" s="703"/>
      <c r="AC18" s="703"/>
      <c r="AD18" s="704">
        <v>3005775</v>
      </c>
      <c r="AE18" s="704"/>
      <c r="AF18" s="704"/>
      <c r="AG18" s="704"/>
      <c r="AH18" s="704"/>
      <c r="AI18" s="704"/>
      <c r="AJ18" s="704"/>
      <c r="AK18" s="704"/>
      <c r="AL18" s="646">
        <v>85</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3005775</v>
      </c>
      <c r="S19" s="644"/>
      <c r="T19" s="644"/>
      <c r="U19" s="644"/>
      <c r="V19" s="644"/>
      <c r="W19" s="644"/>
      <c r="X19" s="644"/>
      <c r="Y19" s="645"/>
      <c r="Z19" s="703">
        <v>49.7</v>
      </c>
      <c r="AA19" s="703"/>
      <c r="AB19" s="703"/>
      <c r="AC19" s="703"/>
      <c r="AD19" s="704">
        <v>3005775</v>
      </c>
      <c r="AE19" s="704"/>
      <c r="AF19" s="704"/>
      <c r="AG19" s="704"/>
      <c r="AH19" s="704"/>
      <c r="AI19" s="704"/>
      <c r="AJ19" s="704"/>
      <c r="AK19" s="704"/>
      <c r="AL19" s="646">
        <v>85</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123</v>
      </c>
      <c r="BH19" s="644"/>
      <c r="BI19" s="644"/>
      <c r="BJ19" s="644"/>
      <c r="BK19" s="644"/>
      <c r="BL19" s="644"/>
      <c r="BM19" s="644"/>
      <c r="BN19" s="645"/>
      <c r="BO19" s="703" t="s">
        <v>123</v>
      </c>
      <c r="BP19" s="703"/>
      <c r="BQ19" s="703"/>
      <c r="BR19" s="703"/>
      <c r="BS19" s="649" t="s">
        <v>123</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170</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156386</v>
      </c>
      <c r="S20" s="644"/>
      <c r="T20" s="644"/>
      <c r="U20" s="644"/>
      <c r="V20" s="644"/>
      <c r="W20" s="644"/>
      <c r="X20" s="644"/>
      <c r="Y20" s="645"/>
      <c r="Z20" s="703">
        <v>2.6</v>
      </c>
      <c r="AA20" s="703"/>
      <c r="AB20" s="703"/>
      <c r="AC20" s="703"/>
      <c r="AD20" s="704" t="s">
        <v>123</v>
      </c>
      <c r="AE20" s="704"/>
      <c r="AF20" s="704"/>
      <c r="AG20" s="704"/>
      <c r="AH20" s="704"/>
      <c r="AI20" s="704"/>
      <c r="AJ20" s="704"/>
      <c r="AK20" s="704"/>
      <c r="AL20" s="646" t="s">
        <v>123</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123</v>
      </c>
      <c r="BH20" s="644"/>
      <c r="BI20" s="644"/>
      <c r="BJ20" s="644"/>
      <c r="BK20" s="644"/>
      <c r="BL20" s="644"/>
      <c r="BM20" s="644"/>
      <c r="BN20" s="645"/>
      <c r="BO20" s="703" t="s">
        <v>123</v>
      </c>
      <c r="BP20" s="703"/>
      <c r="BQ20" s="703"/>
      <c r="BR20" s="703"/>
      <c r="BS20" s="649" t="s">
        <v>123</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5889047</v>
      </c>
      <c r="CS20" s="644"/>
      <c r="CT20" s="644"/>
      <c r="CU20" s="644"/>
      <c r="CV20" s="644"/>
      <c r="CW20" s="644"/>
      <c r="CX20" s="644"/>
      <c r="CY20" s="645"/>
      <c r="CZ20" s="703">
        <v>100</v>
      </c>
      <c r="DA20" s="703"/>
      <c r="DB20" s="703"/>
      <c r="DC20" s="703"/>
      <c r="DD20" s="649">
        <v>917025</v>
      </c>
      <c r="DE20" s="644"/>
      <c r="DF20" s="644"/>
      <c r="DG20" s="644"/>
      <c r="DH20" s="644"/>
      <c r="DI20" s="644"/>
      <c r="DJ20" s="644"/>
      <c r="DK20" s="644"/>
      <c r="DL20" s="644"/>
      <c r="DM20" s="644"/>
      <c r="DN20" s="644"/>
      <c r="DO20" s="644"/>
      <c r="DP20" s="645"/>
      <c r="DQ20" s="649">
        <v>3758171</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170</v>
      </c>
      <c r="AA21" s="703"/>
      <c r="AB21" s="703"/>
      <c r="AC21" s="703"/>
      <c r="AD21" s="704" t="s">
        <v>123</v>
      </c>
      <c r="AE21" s="704"/>
      <c r="AF21" s="704"/>
      <c r="AG21" s="704"/>
      <c r="AH21" s="704"/>
      <c r="AI21" s="704"/>
      <c r="AJ21" s="704"/>
      <c r="AK21" s="704"/>
      <c r="AL21" s="646" t="s">
        <v>123</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3671102</v>
      </c>
      <c r="S22" s="644"/>
      <c r="T22" s="644"/>
      <c r="U22" s="644"/>
      <c r="V22" s="644"/>
      <c r="W22" s="644"/>
      <c r="X22" s="644"/>
      <c r="Y22" s="645"/>
      <c r="Z22" s="703">
        <v>60.7</v>
      </c>
      <c r="AA22" s="703"/>
      <c r="AB22" s="703"/>
      <c r="AC22" s="703"/>
      <c r="AD22" s="704">
        <v>3514716</v>
      </c>
      <c r="AE22" s="704"/>
      <c r="AF22" s="704"/>
      <c r="AG22" s="704"/>
      <c r="AH22" s="704"/>
      <c r="AI22" s="704"/>
      <c r="AJ22" s="704"/>
      <c r="AK22" s="704"/>
      <c r="AL22" s="646">
        <v>99.3</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1492</v>
      </c>
      <c r="S23" s="644"/>
      <c r="T23" s="644"/>
      <c r="U23" s="644"/>
      <c r="V23" s="644"/>
      <c r="W23" s="644"/>
      <c r="X23" s="644"/>
      <c r="Y23" s="645"/>
      <c r="Z23" s="703">
        <v>0</v>
      </c>
      <c r="AA23" s="703"/>
      <c r="AB23" s="703"/>
      <c r="AC23" s="703"/>
      <c r="AD23" s="704">
        <v>1492</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123</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52266</v>
      </c>
      <c r="S24" s="644"/>
      <c r="T24" s="644"/>
      <c r="U24" s="644"/>
      <c r="V24" s="644"/>
      <c r="W24" s="644"/>
      <c r="X24" s="644"/>
      <c r="Y24" s="645"/>
      <c r="Z24" s="703">
        <v>0.9</v>
      </c>
      <c r="AA24" s="703"/>
      <c r="AB24" s="703"/>
      <c r="AC24" s="703"/>
      <c r="AD24" s="704" t="s">
        <v>123</v>
      </c>
      <c r="AE24" s="704"/>
      <c r="AF24" s="704"/>
      <c r="AG24" s="704"/>
      <c r="AH24" s="704"/>
      <c r="AI24" s="704"/>
      <c r="AJ24" s="704"/>
      <c r="AK24" s="704"/>
      <c r="AL24" s="646" t="s">
        <v>123</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170</v>
      </c>
      <c r="BP24" s="703"/>
      <c r="BQ24" s="703"/>
      <c r="BR24" s="703"/>
      <c r="BS24" s="649" t="s">
        <v>123</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2849862</v>
      </c>
      <c r="CS24" s="707"/>
      <c r="CT24" s="707"/>
      <c r="CU24" s="707"/>
      <c r="CV24" s="707"/>
      <c r="CW24" s="707"/>
      <c r="CX24" s="707"/>
      <c r="CY24" s="753"/>
      <c r="CZ24" s="754">
        <v>48.4</v>
      </c>
      <c r="DA24" s="723"/>
      <c r="DB24" s="723"/>
      <c r="DC24" s="757"/>
      <c r="DD24" s="752">
        <v>2128276</v>
      </c>
      <c r="DE24" s="707"/>
      <c r="DF24" s="707"/>
      <c r="DG24" s="707"/>
      <c r="DH24" s="707"/>
      <c r="DI24" s="707"/>
      <c r="DJ24" s="707"/>
      <c r="DK24" s="753"/>
      <c r="DL24" s="752">
        <v>2119422</v>
      </c>
      <c r="DM24" s="707"/>
      <c r="DN24" s="707"/>
      <c r="DO24" s="707"/>
      <c r="DP24" s="707"/>
      <c r="DQ24" s="707"/>
      <c r="DR24" s="707"/>
      <c r="DS24" s="707"/>
      <c r="DT24" s="707"/>
      <c r="DU24" s="707"/>
      <c r="DV24" s="753"/>
      <c r="DW24" s="754">
        <v>57.7</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105857</v>
      </c>
      <c r="S25" s="644"/>
      <c r="T25" s="644"/>
      <c r="U25" s="644"/>
      <c r="V25" s="644"/>
      <c r="W25" s="644"/>
      <c r="X25" s="644"/>
      <c r="Y25" s="645"/>
      <c r="Z25" s="703">
        <v>1.8</v>
      </c>
      <c r="AA25" s="703"/>
      <c r="AB25" s="703"/>
      <c r="AC25" s="703"/>
      <c r="AD25" s="704">
        <v>101</v>
      </c>
      <c r="AE25" s="704"/>
      <c r="AF25" s="704"/>
      <c r="AG25" s="704"/>
      <c r="AH25" s="704"/>
      <c r="AI25" s="704"/>
      <c r="AJ25" s="704"/>
      <c r="AK25" s="704"/>
      <c r="AL25" s="646">
        <v>0</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1018613</v>
      </c>
      <c r="CS25" s="642"/>
      <c r="CT25" s="642"/>
      <c r="CU25" s="642"/>
      <c r="CV25" s="642"/>
      <c r="CW25" s="642"/>
      <c r="CX25" s="642"/>
      <c r="CY25" s="643"/>
      <c r="CZ25" s="646">
        <v>17.3</v>
      </c>
      <c r="DA25" s="675"/>
      <c r="DB25" s="675"/>
      <c r="DC25" s="676"/>
      <c r="DD25" s="649">
        <v>988121</v>
      </c>
      <c r="DE25" s="642"/>
      <c r="DF25" s="642"/>
      <c r="DG25" s="642"/>
      <c r="DH25" s="642"/>
      <c r="DI25" s="642"/>
      <c r="DJ25" s="642"/>
      <c r="DK25" s="643"/>
      <c r="DL25" s="649">
        <v>979267</v>
      </c>
      <c r="DM25" s="642"/>
      <c r="DN25" s="642"/>
      <c r="DO25" s="642"/>
      <c r="DP25" s="642"/>
      <c r="DQ25" s="642"/>
      <c r="DR25" s="642"/>
      <c r="DS25" s="642"/>
      <c r="DT25" s="642"/>
      <c r="DU25" s="642"/>
      <c r="DV25" s="643"/>
      <c r="DW25" s="646">
        <v>26.7</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6915</v>
      </c>
      <c r="S26" s="644"/>
      <c r="T26" s="644"/>
      <c r="U26" s="644"/>
      <c r="V26" s="644"/>
      <c r="W26" s="644"/>
      <c r="X26" s="644"/>
      <c r="Y26" s="645"/>
      <c r="Z26" s="703">
        <v>0.1</v>
      </c>
      <c r="AA26" s="703"/>
      <c r="AB26" s="703"/>
      <c r="AC26" s="703"/>
      <c r="AD26" s="704" t="s">
        <v>170</v>
      </c>
      <c r="AE26" s="704"/>
      <c r="AF26" s="704"/>
      <c r="AG26" s="704"/>
      <c r="AH26" s="704"/>
      <c r="AI26" s="704"/>
      <c r="AJ26" s="704"/>
      <c r="AK26" s="704"/>
      <c r="AL26" s="646" t="s">
        <v>123</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588177</v>
      </c>
      <c r="CS26" s="644"/>
      <c r="CT26" s="644"/>
      <c r="CU26" s="644"/>
      <c r="CV26" s="644"/>
      <c r="CW26" s="644"/>
      <c r="CX26" s="644"/>
      <c r="CY26" s="645"/>
      <c r="CZ26" s="646">
        <v>10</v>
      </c>
      <c r="DA26" s="675"/>
      <c r="DB26" s="675"/>
      <c r="DC26" s="676"/>
      <c r="DD26" s="649">
        <v>564014</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803051</v>
      </c>
      <c r="S27" s="644"/>
      <c r="T27" s="644"/>
      <c r="U27" s="644"/>
      <c r="V27" s="644"/>
      <c r="W27" s="644"/>
      <c r="X27" s="644"/>
      <c r="Y27" s="645"/>
      <c r="Z27" s="703">
        <v>13.3</v>
      </c>
      <c r="AA27" s="703"/>
      <c r="AB27" s="703"/>
      <c r="AC27" s="703"/>
      <c r="AD27" s="704" t="s">
        <v>123</v>
      </c>
      <c r="AE27" s="704"/>
      <c r="AF27" s="704"/>
      <c r="AG27" s="704"/>
      <c r="AH27" s="704"/>
      <c r="AI27" s="704"/>
      <c r="AJ27" s="704"/>
      <c r="AK27" s="704"/>
      <c r="AL27" s="646" t="s">
        <v>123</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316886</v>
      </c>
      <c r="BH27" s="644"/>
      <c r="BI27" s="644"/>
      <c r="BJ27" s="644"/>
      <c r="BK27" s="644"/>
      <c r="BL27" s="644"/>
      <c r="BM27" s="644"/>
      <c r="BN27" s="645"/>
      <c r="BO27" s="703">
        <v>100</v>
      </c>
      <c r="BP27" s="703"/>
      <c r="BQ27" s="703"/>
      <c r="BR27" s="703"/>
      <c r="BS27" s="649" t="s">
        <v>123</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931100</v>
      </c>
      <c r="CS27" s="642"/>
      <c r="CT27" s="642"/>
      <c r="CU27" s="642"/>
      <c r="CV27" s="642"/>
      <c r="CW27" s="642"/>
      <c r="CX27" s="642"/>
      <c r="CY27" s="643"/>
      <c r="CZ27" s="646">
        <v>15.8</v>
      </c>
      <c r="DA27" s="675"/>
      <c r="DB27" s="675"/>
      <c r="DC27" s="676"/>
      <c r="DD27" s="649">
        <v>278824</v>
      </c>
      <c r="DE27" s="642"/>
      <c r="DF27" s="642"/>
      <c r="DG27" s="642"/>
      <c r="DH27" s="642"/>
      <c r="DI27" s="642"/>
      <c r="DJ27" s="642"/>
      <c r="DK27" s="643"/>
      <c r="DL27" s="649">
        <v>278824</v>
      </c>
      <c r="DM27" s="642"/>
      <c r="DN27" s="642"/>
      <c r="DO27" s="642"/>
      <c r="DP27" s="642"/>
      <c r="DQ27" s="642"/>
      <c r="DR27" s="642"/>
      <c r="DS27" s="642"/>
      <c r="DT27" s="642"/>
      <c r="DU27" s="642"/>
      <c r="DV27" s="643"/>
      <c r="DW27" s="646">
        <v>7.6</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170</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170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900149</v>
      </c>
      <c r="CS28" s="644"/>
      <c r="CT28" s="644"/>
      <c r="CU28" s="644"/>
      <c r="CV28" s="644"/>
      <c r="CW28" s="644"/>
      <c r="CX28" s="644"/>
      <c r="CY28" s="645"/>
      <c r="CZ28" s="646">
        <v>15.3</v>
      </c>
      <c r="DA28" s="675"/>
      <c r="DB28" s="675"/>
      <c r="DC28" s="676"/>
      <c r="DD28" s="649">
        <v>861331</v>
      </c>
      <c r="DE28" s="644"/>
      <c r="DF28" s="644"/>
      <c r="DG28" s="644"/>
      <c r="DH28" s="644"/>
      <c r="DI28" s="644"/>
      <c r="DJ28" s="644"/>
      <c r="DK28" s="645"/>
      <c r="DL28" s="649">
        <v>861331</v>
      </c>
      <c r="DM28" s="644"/>
      <c r="DN28" s="644"/>
      <c r="DO28" s="644"/>
      <c r="DP28" s="644"/>
      <c r="DQ28" s="644"/>
      <c r="DR28" s="644"/>
      <c r="DS28" s="644"/>
      <c r="DT28" s="644"/>
      <c r="DU28" s="644"/>
      <c r="DV28" s="645"/>
      <c r="DW28" s="646">
        <v>23.5</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500461</v>
      </c>
      <c r="S29" s="644"/>
      <c r="T29" s="644"/>
      <c r="U29" s="644"/>
      <c r="V29" s="644"/>
      <c r="W29" s="644"/>
      <c r="X29" s="644"/>
      <c r="Y29" s="645"/>
      <c r="Z29" s="703">
        <v>8.3000000000000007</v>
      </c>
      <c r="AA29" s="703"/>
      <c r="AB29" s="703"/>
      <c r="AC29" s="703"/>
      <c r="AD29" s="704" t="s">
        <v>123</v>
      </c>
      <c r="AE29" s="704"/>
      <c r="AF29" s="704"/>
      <c r="AG29" s="704"/>
      <c r="AH29" s="704"/>
      <c r="AI29" s="704"/>
      <c r="AJ29" s="704"/>
      <c r="AK29" s="704"/>
      <c r="AL29" s="646" t="s">
        <v>170</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900144</v>
      </c>
      <c r="CS29" s="642"/>
      <c r="CT29" s="642"/>
      <c r="CU29" s="642"/>
      <c r="CV29" s="642"/>
      <c r="CW29" s="642"/>
      <c r="CX29" s="642"/>
      <c r="CY29" s="643"/>
      <c r="CZ29" s="646">
        <v>15.3</v>
      </c>
      <c r="DA29" s="675"/>
      <c r="DB29" s="675"/>
      <c r="DC29" s="676"/>
      <c r="DD29" s="649">
        <v>861326</v>
      </c>
      <c r="DE29" s="642"/>
      <c r="DF29" s="642"/>
      <c r="DG29" s="642"/>
      <c r="DH29" s="642"/>
      <c r="DI29" s="642"/>
      <c r="DJ29" s="642"/>
      <c r="DK29" s="643"/>
      <c r="DL29" s="649">
        <v>861326</v>
      </c>
      <c r="DM29" s="642"/>
      <c r="DN29" s="642"/>
      <c r="DO29" s="642"/>
      <c r="DP29" s="642"/>
      <c r="DQ29" s="642"/>
      <c r="DR29" s="642"/>
      <c r="DS29" s="642"/>
      <c r="DT29" s="642"/>
      <c r="DU29" s="642"/>
      <c r="DV29" s="643"/>
      <c r="DW29" s="646">
        <v>23.5</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31193</v>
      </c>
      <c r="S30" s="644"/>
      <c r="T30" s="644"/>
      <c r="U30" s="644"/>
      <c r="V30" s="644"/>
      <c r="W30" s="644"/>
      <c r="X30" s="644"/>
      <c r="Y30" s="645"/>
      <c r="Z30" s="703">
        <v>0.5</v>
      </c>
      <c r="AA30" s="703"/>
      <c r="AB30" s="703"/>
      <c r="AC30" s="703"/>
      <c r="AD30" s="704">
        <v>19851</v>
      </c>
      <c r="AE30" s="704"/>
      <c r="AF30" s="704"/>
      <c r="AG30" s="704"/>
      <c r="AH30" s="704"/>
      <c r="AI30" s="704"/>
      <c r="AJ30" s="704"/>
      <c r="AK30" s="704"/>
      <c r="AL30" s="646">
        <v>0.6</v>
      </c>
      <c r="AM30" s="647"/>
      <c r="AN30" s="647"/>
      <c r="AO30" s="705"/>
      <c r="AP30" s="731" t="s">
        <v>305</v>
      </c>
      <c r="AQ30" s="732"/>
      <c r="AR30" s="732"/>
      <c r="AS30" s="732"/>
      <c r="AT30" s="737" t="s">
        <v>306</v>
      </c>
      <c r="AU30" s="210"/>
      <c r="AV30" s="210"/>
      <c r="AW30" s="210"/>
      <c r="AX30" s="740" t="s">
        <v>185</v>
      </c>
      <c r="AY30" s="741"/>
      <c r="AZ30" s="741"/>
      <c r="BA30" s="741"/>
      <c r="BB30" s="741"/>
      <c r="BC30" s="741"/>
      <c r="BD30" s="741"/>
      <c r="BE30" s="741"/>
      <c r="BF30" s="742"/>
      <c r="BG30" s="721">
        <v>95.5</v>
      </c>
      <c r="BH30" s="722"/>
      <c r="BI30" s="722"/>
      <c r="BJ30" s="722"/>
      <c r="BK30" s="722"/>
      <c r="BL30" s="722"/>
      <c r="BM30" s="723">
        <v>85.3</v>
      </c>
      <c r="BN30" s="722"/>
      <c r="BO30" s="722"/>
      <c r="BP30" s="722"/>
      <c r="BQ30" s="724"/>
      <c r="BR30" s="721">
        <v>95.6</v>
      </c>
      <c r="BS30" s="722"/>
      <c r="BT30" s="722"/>
      <c r="BU30" s="722"/>
      <c r="BV30" s="722"/>
      <c r="BW30" s="722"/>
      <c r="BX30" s="723">
        <v>85.8</v>
      </c>
      <c r="BY30" s="722"/>
      <c r="BZ30" s="722"/>
      <c r="CA30" s="722"/>
      <c r="CB30" s="724"/>
      <c r="CD30" s="727"/>
      <c r="CE30" s="728"/>
      <c r="CF30" s="685" t="s">
        <v>307</v>
      </c>
      <c r="CG30" s="682"/>
      <c r="CH30" s="682"/>
      <c r="CI30" s="682"/>
      <c r="CJ30" s="682"/>
      <c r="CK30" s="682"/>
      <c r="CL30" s="682"/>
      <c r="CM30" s="682"/>
      <c r="CN30" s="682"/>
      <c r="CO30" s="682"/>
      <c r="CP30" s="682"/>
      <c r="CQ30" s="683"/>
      <c r="CR30" s="641">
        <v>820479</v>
      </c>
      <c r="CS30" s="644"/>
      <c r="CT30" s="644"/>
      <c r="CU30" s="644"/>
      <c r="CV30" s="644"/>
      <c r="CW30" s="644"/>
      <c r="CX30" s="644"/>
      <c r="CY30" s="645"/>
      <c r="CZ30" s="646">
        <v>13.9</v>
      </c>
      <c r="DA30" s="675"/>
      <c r="DB30" s="675"/>
      <c r="DC30" s="676"/>
      <c r="DD30" s="649">
        <v>781661</v>
      </c>
      <c r="DE30" s="644"/>
      <c r="DF30" s="644"/>
      <c r="DG30" s="644"/>
      <c r="DH30" s="644"/>
      <c r="DI30" s="644"/>
      <c r="DJ30" s="644"/>
      <c r="DK30" s="645"/>
      <c r="DL30" s="649">
        <v>781661</v>
      </c>
      <c r="DM30" s="644"/>
      <c r="DN30" s="644"/>
      <c r="DO30" s="644"/>
      <c r="DP30" s="644"/>
      <c r="DQ30" s="644"/>
      <c r="DR30" s="644"/>
      <c r="DS30" s="644"/>
      <c r="DT30" s="644"/>
      <c r="DU30" s="644"/>
      <c r="DV30" s="645"/>
      <c r="DW30" s="646">
        <v>21.3</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51272</v>
      </c>
      <c r="S31" s="644"/>
      <c r="T31" s="644"/>
      <c r="U31" s="644"/>
      <c r="V31" s="644"/>
      <c r="W31" s="644"/>
      <c r="X31" s="644"/>
      <c r="Y31" s="645"/>
      <c r="Z31" s="703">
        <v>0.8</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96.6</v>
      </c>
      <c r="BH31" s="642"/>
      <c r="BI31" s="642"/>
      <c r="BJ31" s="642"/>
      <c r="BK31" s="642"/>
      <c r="BL31" s="642"/>
      <c r="BM31" s="647">
        <v>90.5</v>
      </c>
      <c r="BN31" s="720"/>
      <c r="BO31" s="720"/>
      <c r="BP31" s="720"/>
      <c r="BQ31" s="681"/>
      <c r="BR31" s="719">
        <v>96.3</v>
      </c>
      <c r="BS31" s="642"/>
      <c r="BT31" s="642"/>
      <c r="BU31" s="642"/>
      <c r="BV31" s="642"/>
      <c r="BW31" s="642"/>
      <c r="BX31" s="647">
        <v>90.6</v>
      </c>
      <c r="BY31" s="720"/>
      <c r="BZ31" s="720"/>
      <c r="CA31" s="720"/>
      <c r="CB31" s="681"/>
      <c r="CD31" s="727"/>
      <c r="CE31" s="728"/>
      <c r="CF31" s="685" t="s">
        <v>311</v>
      </c>
      <c r="CG31" s="682"/>
      <c r="CH31" s="682"/>
      <c r="CI31" s="682"/>
      <c r="CJ31" s="682"/>
      <c r="CK31" s="682"/>
      <c r="CL31" s="682"/>
      <c r="CM31" s="682"/>
      <c r="CN31" s="682"/>
      <c r="CO31" s="682"/>
      <c r="CP31" s="682"/>
      <c r="CQ31" s="683"/>
      <c r="CR31" s="641">
        <v>79665</v>
      </c>
      <c r="CS31" s="642"/>
      <c r="CT31" s="642"/>
      <c r="CU31" s="642"/>
      <c r="CV31" s="642"/>
      <c r="CW31" s="642"/>
      <c r="CX31" s="642"/>
      <c r="CY31" s="643"/>
      <c r="CZ31" s="646">
        <v>1.4</v>
      </c>
      <c r="DA31" s="675"/>
      <c r="DB31" s="675"/>
      <c r="DC31" s="676"/>
      <c r="DD31" s="649">
        <v>79665</v>
      </c>
      <c r="DE31" s="642"/>
      <c r="DF31" s="642"/>
      <c r="DG31" s="642"/>
      <c r="DH31" s="642"/>
      <c r="DI31" s="642"/>
      <c r="DJ31" s="642"/>
      <c r="DK31" s="643"/>
      <c r="DL31" s="649">
        <v>79665</v>
      </c>
      <c r="DM31" s="642"/>
      <c r="DN31" s="642"/>
      <c r="DO31" s="642"/>
      <c r="DP31" s="642"/>
      <c r="DQ31" s="642"/>
      <c r="DR31" s="642"/>
      <c r="DS31" s="642"/>
      <c r="DT31" s="642"/>
      <c r="DU31" s="642"/>
      <c r="DV31" s="643"/>
      <c r="DW31" s="646">
        <v>2.2000000000000002</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60746</v>
      </c>
      <c r="S32" s="644"/>
      <c r="T32" s="644"/>
      <c r="U32" s="644"/>
      <c r="V32" s="644"/>
      <c r="W32" s="644"/>
      <c r="X32" s="644"/>
      <c r="Y32" s="645"/>
      <c r="Z32" s="703">
        <v>1</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93.5</v>
      </c>
      <c r="BH32" s="657"/>
      <c r="BI32" s="657"/>
      <c r="BJ32" s="657"/>
      <c r="BK32" s="657"/>
      <c r="BL32" s="657"/>
      <c r="BM32" s="701">
        <v>76.400000000000006</v>
      </c>
      <c r="BN32" s="657"/>
      <c r="BO32" s="657"/>
      <c r="BP32" s="657"/>
      <c r="BQ32" s="694"/>
      <c r="BR32" s="718">
        <v>93.7</v>
      </c>
      <c r="BS32" s="657"/>
      <c r="BT32" s="657"/>
      <c r="BU32" s="657"/>
      <c r="BV32" s="657"/>
      <c r="BW32" s="657"/>
      <c r="BX32" s="701">
        <v>76</v>
      </c>
      <c r="BY32" s="657"/>
      <c r="BZ32" s="657"/>
      <c r="CA32" s="657"/>
      <c r="CB32" s="694"/>
      <c r="CD32" s="729"/>
      <c r="CE32" s="730"/>
      <c r="CF32" s="685" t="s">
        <v>314</v>
      </c>
      <c r="CG32" s="682"/>
      <c r="CH32" s="682"/>
      <c r="CI32" s="682"/>
      <c r="CJ32" s="682"/>
      <c r="CK32" s="682"/>
      <c r="CL32" s="682"/>
      <c r="CM32" s="682"/>
      <c r="CN32" s="682"/>
      <c r="CO32" s="682"/>
      <c r="CP32" s="682"/>
      <c r="CQ32" s="683"/>
      <c r="CR32" s="641">
        <v>5</v>
      </c>
      <c r="CS32" s="644"/>
      <c r="CT32" s="644"/>
      <c r="CU32" s="644"/>
      <c r="CV32" s="644"/>
      <c r="CW32" s="644"/>
      <c r="CX32" s="644"/>
      <c r="CY32" s="645"/>
      <c r="CZ32" s="646">
        <v>0</v>
      </c>
      <c r="DA32" s="675"/>
      <c r="DB32" s="675"/>
      <c r="DC32" s="676"/>
      <c r="DD32" s="649">
        <v>5</v>
      </c>
      <c r="DE32" s="644"/>
      <c r="DF32" s="644"/>
      <c r="DG32" s="644"/>
      <c r="DH32" s="644"/>
      <c r="DI32" s="644"/>
      <c r="DJ32" s="644"/>
      <c r="DK32" s="645"/>
      <c r="DL32" s="649">
        <v>5</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65795</v>
      </c>
      <c r="S33" s="644"/>
      <c r="T33" s="644"/>
      <c r="U33" s="644"/>
      <c r="V33" s="644"/>
      <c r="W33" s="644"/>
      <c r="X33" s="644"/>
      <c r="Y33" s="645"/>
      <c r="Z33" s="703">
        <v>1.1000000000000001</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2117024</v>
      </c>
      <c r="CS33" s="642"/>
      <c r="CT33" s="642"/>
      <c r="CU33" s="642"/>
      <c r="CV33" s="642"/>
      <c r="CW33" s="642"/>
      <c r="CX33" s="642"/>
      <c r="CY33" s="643"/>
      <c r="CZ33" s="646">
        <v>35.9</v>
      </c>
      <c r="DA33" s="675"/>
      <c r="DB33" s="675"/>
      <c r="DC33" s="676"/>
      <c r="DD33" s="649">
        <v>1475825</v>
      </c>
      <c r="DE33" s="642"/>
      <c r="DF33" s="642"/>
      <c r="DG33" s="642"/>
      <c r="DH33" s="642"/>
      <c r="DI33" s="642"/>
      <c r="DJ33" s="642"/>
      <c r="DK33" s="643"/>
      <c r="DL33" s="649">
        <v>1160029</v>
      </c>
      <c r="DM33" s="642"/>
      <c r="DN33" s="642"/>
      <c r="DO33" s="642"/>
      <c r="DP33" s="642"/>
      <c r="DQ33" s="642"/>
      <c r="DR33" s="642"/>
      <c r="DS33" s="642"/>
      <c r="DT33" s="642"/>
      <c r="DU33" s="642"/>
      <c r="DV33" s="643"/>
      <c r="DW33" s="646">
        <v>31.6</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86880</v>
      </c>
      <c r="S34" s="644"/>
      <c r="T34" s="644"/>
      <c r="U34" s="644"/>
      <c r="V34" s="644"/>
      <c r="W34" s="644"/>
      <c r="X34" s="644"/>
      <c r="Y34" s="645"/>
      <c r="Z34" s="703">
        <v>1.4</v>
      </c>
      <c r="AA34" s="703"/>
      <c r="AB34" s="703"/>
      <c r="AC34" s="703"/>
      <c r="AD34" s="704">
        <v>1633</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644277</v>
      </c>
      <c r="CS34" s="644"/>
      <c r="CT34" s="644"/>
      <c r="CU34" s="644"/>
      <c r="CV34" s="644"/>
      <c r="CW34" s="644"/>
      <c r="CX34" s="644"/>
      <c r="CY34" s="645"/>
      <c r="CZ34" s="646">
        <v>10.9</v>
      </c>
      <c r="DA34" s="675"/>
      <c r="DB34" s="675"/>
      <c r="DC34" s="676"/>
      <c r="DD34" s="649">
        <v>400855</v>
      </c>
      <c r="DE34" s="644"/>
      <c r="DF34" s="644"/>
      <c r="DG34" s="644"/>
      <c r="DH34" s="644"/>
      <c r="DI34" s="644"/>
      <c r="DJ34" s="644"/>
      <c r="DK34" s="645"/>
      <c r="DL34" s="649">
        <v>305816</v>
      </c>
      <c r="DM34" s="644"/>
      <c r="DN34" s="644"/>
      <c r="DO34" s="644"/>
      <c r="DP34" s="644"/>
      <c r="DQ34" s="644"/>
      <c r="DR34" s="644"/>
      <c r="DS34" s="644"/>
      <c r="DT34" s="644"/>
      <c r="DU34" s="644"/>
      <c r="DV34" s="645"/>
      <c r="DW34" s="646">
        <v>8.3000000000000007</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611521</v>
      </c>
      <c r="S35" s="644"/>
      <c r="T35" s="644"/>
      <c r="U35" s="644"/>
      <c r="V35" s="644"/>
      <c r="W35" s="644"/>
      <c r="X35" s="644"/>
      <c r="Y35" s="645"/>
      <c r="Z35" s="703">
        <v>10.1</v>
      </c>
      <c r="AA35" s="703"/>
      <c r="AB35" s="703"/>
      <c r="AC35" s="703"/>
      <c r="AD35" s="704" t="s">
        <v>123</v>
      </c>
      <c r="AE35" s="704"/>
      <c r="AF35" s="704"/>
      <c r="AG35" s="704"/>
      <c r="AH35" s="704"/>
      <c r="AI35" s="704"/>
      <c r="AJ35" s="704"/>
      <c r="AK35" s="704"/>
      <c r="AL35" s="646" t="s">
        <v>123</v>
      </c>
      <c r="AM35" s="647"/>
      <c r="AN35" s="647"/>
      <c r="AO35" s="705"/>
      <c r="AP35" s="214"/>
      <c r="AQ35" s="709" t="s">
        <v>322</v>
      </c>
      <c r="AR35" s="710"/>
      <c r="AS35" s="710"/>
      <c r="AT35" s="710"/>
      <c r="AU35" s="710"/>
      <c r="AV35" s="710"/>
      <c r="AW35" s="710"/>
      <c r="AX35" s="710"/>
      <c r="AY35" s="711"/>
      <c r="AZ35" s="706">
        <v>647118</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26107</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57713</v>
      </c>
      <c r="CS35" s="642"/>
      <c r="CT35" s="642"/>
      <c r="CU35" s="642"/>
      <c r="CV35" s="642"/>
      <c r="CW35" s="642"/>
      <c r="CX35" s="642"/>
      <c r="CY35" s="643"/>
      <c r="CZ35" s="646">
        <v>1</v>
      </c>
      <c r="DA35" s="675"/>
      <c r="DB35" s="675"/>
      <c r="DC35" s="676"/>
      <c r="DD35" s="649">
        <v>45413</v>
      </c>
      <c r="DE35" s="642"/>
      <c r="DF35" s="642"/>
      <c r="DG35" s="642"/>
      <c r="DH35" s="642"/>
      <c r="DI35" s="642"/>
      <c r="DJ35" s="642"/>
      <c r="DK35" s="643"/>
      <c r="DL35" s="649">
        <v>42417</v>
      </c>
      <c r="DM35" s="642"/>
      <c r="DN35" s="642"/>
      <c r="DO35" s="642"/>
      <c r="DP35" s="642"/>
      <c r="DQ35" s="642"/>
      <c r="DR35" s="642"/>
      <c r="DS35" s="642"/>
      <c r="DT35" s="642"/>
      <c r="DU35" s="642"/>
      <c r="DV35" s="643"/>
      <c r="DW35" s="646">
        <v>1.2</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123</v>
      </c>
      <c r="AM36" s="647"/>
      <c r="AN36" s="647"/>
      <c r="AO36" s="705"/>
      <c r="AQ36" s="678" t="s">
        <v>326</v>
      </c>
      <c r="AR36" s="679"/>
      <c r="AS36" s="679"/>
      <c r="AT36" s="679"/>
      <c r="AU36" s="679"/>
      <c r="AV36" s="679"/>
      <c r="AW36" s="679"/>
      <c r="AX36" s="679"/>
      <c r="AY36" s="680"/>
      <c r="AZ36" s="641">
        <v>67224</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-141668</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767539</v>
      </c>
      <c r="CS36" s="644"/>
      <c r="CT36" s="644"/>
      <c r="CU36" s="644"/>
      <c r="CV36" s="644"/>
      <c r="CW36" s="644"/>
      <c r="CX36" s="644"/>
      <c r="CY36" s="645"/>
      <c r="CZ36" s="646">
        <v>13</v>
      </c>
      <c r="DA36" s="675"/>
      <c r="DB36" s="675"/>
      <c r="DC36" s="676"/>
      <c r="DD36" s="649">
        <v>513175</v>
      </c>
      <c r="DE36" s="644"/>
      <c r="DF36" s="644"/>
      <c r="DG36" s="644"/>
      <c r="DH36" s="644"/>
      <c r="DI36" s="644"/>
      <c r="DJ36" s="644"/>
      <c r="DK36" s="645"/>
      <c r="DL36" s="649">
        <v>452701</v>
      </c>
      <c r="DM36" s="644"/>
      <c r="DN36" s="644"/>
      <c r="DO36" s="644"/>
      <c r="DP36" s="644"/>
      <c r="DQ36" s="644"/>
      <c r="DR36" s="644"/>
      <c r="DS36" s="644"/>
      <c r="DT36" s="644"/>
      <c r="DU36" s="644"/>
      <c r="DV36" s="645"/>
      <c r="DW36" s="646">
        <v>12.3</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134921</v>
      </c>
      <c r="S37" s="644"/>
      <c r="T37" s="644"/>
      <c r="U37" s="644"/>
      <c r="V37" s="644"/>
      <c r="W37" s="644"/>
      <c r="X37" s="644"/>
      <c r="Y37" s="645"/>
      <c r="Z37" s="703">
        <v>2.2000000000000002</v>
      </c>
      <c r="AA37" s="703"/>
      <c r="AB37" s="703"/>
      <c r="AC37" s="703"/>
      <c r="AD37" s="704" t="s">
        <v>123</v>
      </c>
      <c r="AE37" s="704"/>
      <c r="AF37" s="704"/>
      <c r="AG37" s="704"/>
      <c r="AH37" s="704"/>
      <c r="AI37" s="704"/>
      <c r="AJ37" s="704"/>
      <c r="AK37" s="704"/>
      <c r="AL37" s="646" t="s">
        <v>170</v>
      </c>
      <c r="AM37" s="647"/>
      <c r="AN37" s="647"/>
      <c r="AO37" s="705"/>
      <c r="AQ37" s="678" t="s">
        <v>330</v>
      </c>
      <c r="AR37" s="679"/>
      <c r="AS37" s="679"/>
      <c r="AT37" s="679"/>
      <c r="AU37" s="679"/>
      <c r="AV37" s="679"/>
      <c r="AW37" s="679"/>
      <c r="AX37" s="679"/>
      <c r="AY37" s="680"/>
      <c r="AZ37" s="641">
        <v>51977</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1527</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314335</v>
      </c>
      <c r="CS37" s="642"/>
      <c r="CT37" s="642"/>
      <c r="CU37" s="642"/>
      <c r="CV37" s="642"/>
      <c r="CW37" s="642"/>
      <c r="CX37" s="642"/>
      <c r="CY37" s="643"/>
      <c r="CZ37" s="646">
        <v>5.3</v>
      </c>
      <c r="DA37" s="675"/>
      <c r="DB37" s="675"/>
      <c r="DC37" s="676"/>
      <c r="DD37" s="649">
        <v>307447</v>
      </c>
      <c r="DE37" s="642"/>
      <c r="DF37" s="642"/>
      <c r="DG37" s="642"/>
      <c r="DH37" s="642"/>
      <c r="DI37" s="642"/>
      <c r="DJ37" s="642"/>
      <c r="DK37" s="643"/>
      <c r="DL37" s="649">
        <v>307447</v>
      </c>
      <c r="DM37" s="642"/>
      <c r="DN37" s="642"/>
      <c r="DO37" s="642"/>
      <c r="DP37" s="642"/>
      <c r="DQ37" s="642"/>
      <c r="DR37" s="642"/>
      <c r="DS37" s="642"/>
      <c r="DT37" s="642"/>
      <c r="DU37" s="642"/>
      <c r="DV37" s="643"/>
      <c r="DW37" s="646">
        <v>8.4</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6048551</v>
      </c>
      <c r="S38" s="693"/>
      <c r="T38" s="693"/>
      <c r="U38" s="693"/>
      <c r="V38" s="693"/>
      <c r="W38" s="693"/>
      <c r="X38" s="693"/>
      <c r="Y38" s="698"/>
      <c r="Z38" s="699">
        <v>100</v>
      </c>
      <c r="AA38" s="699"/>
      <c r="AB38" s="699"/>
      <c r="AC38" s="699"/>
      <c r="AD38" s="700">
        <v>3537793</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5261</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2478</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595141</v>
      </c>
      <c r="CS38" s="644"/>
      <c r="CT38" s="644"/>
      <c r="CU38" s="644"/>
      <c r="CV38" s="644"/>
      <c r="CW38" s="644"/>
      <c r="CX38" s="644"/>
      <c r="CY38" s="645"/>
      <c r="CZ38" s="646">
        <v>10.1</v>
      </c>
      <c r="DA38" s="675"/>
      <c r="DB38" s="675"/>
      <c r="DC38" s="676"/>
      <c r="DD38" s="649">
        <v>510352</v>
      </c>
      <c r="DE38" s="644"/>
      <c r="DF38" s="644"/>
      <c r="DG38" s="644"/>
      <c r="DH38" s="644"/>
      <c r="DI38" s="644"/>
      <c r="DJ38" s="644"/>
      <c r="DK38" s="645"/>
      <c r="DL38" s="649">
        <v>357829</v>
      </c>
      <c r="DM38" s="644"/>
      <c r="DN38" s="644"/>
      <c r="DO38" s="644"/>
      <c r="DP38" s="644"/>
      <c r="DQ38" s="644"/>
      <c r="DR38" s="644"/>
      <c r="DS38" s="644"/>
      <c r="DT38" s="644"/>
      <c r="DU38" s="644"/>
      <c r="DV38" s="645"/>
      <c r="DW38" s="646">
        <v>9.6999999999999993</v>
      </c>
      <c r="DX38" s="675"/>
      <c r="DY38" s="675"/>
      <c r="DZ38" s="675"/>
      <c r="EA38" s="675"/>
      <c r="EB38" s="675"/>
      <c r="EC38" s="677"/>
    </row>
    <row r="39" spans="2:133" ht="11.25" customHeight="1">
      <c r="AQ39" s="678" t="s">
        <v>337</v>
      </c>
      <c r="AR39" s="679"/>
      <c r="AS39" s="679"/>
      <c r="AT39" s="679"/>
      <c r="AU39" s="679"/>
      <c r="AV39" s="679"/>
      <c r="AW39" s="679"/>
      <c r="AX39" s="679"/>
      <c r="AY39" s="680"/>
      <c r="AZ39" s="641" t="s">
        <v>170</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42</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46324</v>
      </c>
      <c r="CS39" s="642"/>
      <c r="CT39" s="642"/>
      <c r="CU39" s="642"/>
      <c r="CV39" s="642"/>
      <c r="CW39" s="642"/>
      <c r="CX39" s="642"/>
      <c r="CY39" s="643"/>
      <c r="CZ39" s="646">
        <v>0.8</v>
      </c>
      <c r="DA39" s="675"/>
      <c r="DB39" s="675"/>
      <c r="DC39" s="676"/>
      <c r="DD39" s="649" t="s">
        <v>170</v>
      </c>
      <c r="DE39" s="642"/>
      <c r="DF39" s="642"/>
      <c r="DG39" s="642"/>
      <c r="DH39" s="642"/>
      <c r="DI39" s="642"/>
      <c r="DJ39" s="642"/>
      <c r="DK39" s="643"/>
      <c r="DL39" s="649" t="s">
        <v>170</v>
      </c>
      <c r="DM39" s="642"/>
      <c r="DN39" s="642"/>
      <c r="DO39" s="642"/>
      <c r="DP39" s="642"/>
      <c r="DQ39" s="642"/>
      <c r="DR39" s="642"/>
      <c r="DS39" s="642"/>
      <c r="DT39" s="642"/>
      <c r="DU39" s="642"/>
      <c r="DV39" s="643"/>
      <c r="DW39" s="646" t="s">
        <v>170</v>
      </c>
      <c r="DX39" s="675"/>
      <c r="DY39" s="675"/>
      <c r="DZ39" s="675"/>
      <c r="EA39" s="675"/>
      <c r="EB39" s="675"/>
      <c r="EC39" s="677"/>
    </row>
    <row r="40" spans="2:133" ht="11.25" customHeight="1">
      <c r="AQ40" s="678" t="s">
        <v>341</v>
      </c>
      <c r="AR40" s="679"/>
      <c r="AS40" s="679"/>
      <c r="AT40" s="679"/>
      <c r="AU40" s="679"/>
      <c r="AV40" s="679"/>
      <c r="AW40" s="679"/>
      <c r="AX40" s="679"/>
      <c r="AY40" s="680"/>
      <c r="AZ40" s="641">
        <v>183009</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188</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6030</v>
      </c>
      <c r="CS40" s="644"/>
      <c r="CT40" s="644"/>
      <c r="CU40" s="644"/>
      <c r="CV40" s="644"/>
      <c r="CW40" s="644"/>
      <c r="CX40" s="644"/>
      <c r="CY40" s="645"/>
      <c r="CZ40" s="646">
        <v>0.1</v>
      </c>
      <c r="DA40" s="675"/>
      <c r="DB40" s="675"/>
      <c r="DC40" s="676"/>
      <c r="DD40" s="649">
        <v>6030</v>
      </c>
      <c r="DE40" s="644"/>
      <c r="DF40" s="644"/>
      <c r="DG40" s="644"/>
      <c r="DH40" s="644"/>
      <c r="DI40" s="644"/>
      <c r="DJ40" s="644"/>
      <c r="DK40" s="645"/>
      <c r="DL40" s="649">
        <v>1266</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344</v>
      </c>
      <c r="AR41" s="691"/>
      <c r="AS41" s="691"/>
      <c r="AT41" s="691"/>
      <c r="AU41" s="691"/>
      <c r="AV41" s="691"/>
      <c r="AW41" s="691"/>
      <c r="AX41" s="691"/>
      <c r="AY41" s="692"/>
      <c r="AZ41" s="656">
        <v>339647</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292</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170</v>
      </c>
      <c r="CS41" s="642"/>
      <c r="CT41" s="642"/>
      <c r="CU41" s="642"/>
      <c r="CV41" s="642"/>
      <c r="CW41" s="642"/>
      <c r="CX41" s="642"/>
      <c r="CY41" s="643"/>
      <c r="CZ41" s="646" t="s">
        <v>170</v>
      </c>
      <c r="DA41" s="675"/>
      <c r="DB41" s="675"/>
      <c r="DC41" s="676"/>
      <c r="DD41" s="649" t="s">
        <v>170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922161</v>
      </c>
      <c r="CS42" s="644"/>
      <c r="CT42" s="644"/>
      <c r="CU42" s="644"/>
      <c r="CV42" s="644"/>
      <c r="CW42" s="644"/>
      <c r="CX42" s="644"/>
      <c r="CY42" s="645"/>
      <c r="CZ42" s="646">
        <v>15.7</v>
      </c>
      <c r="DA42" s="647"/>
      <c r="DB42" s="647"/>
      <c r="DC42" s="648"/>
      <c r="DD42" s="649">
        <v>154070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t="s">
        <v>351</v>
      </c>
      <c r="CS43" s="642"/>
      <c r="CT43" s="642"/>
      <c r="CU43" s="642"/>
      <c r="CV43" s="642"/>
      <c r="CW43" s="642"/>
      <c r="CX43" s="642"/>
      <c r="CY43" s="643"/>
      <c r="CZ43" s="646" t="s">
        <v>123</v>
      </c>
      <c r="DA43" s="675"/>
      <c r="DB43" s="675"/>
      <c r="DC43" s="676"/>
      <c r="DD43" s="649" t="s">
        <v>352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302</v>
      </c>
      <c r="CE44" s="670"/>
      <c r="CF44" s="638" t="s">
        <v>354</v>
      </c>
      <c r="CG44" s="639"/>
      <c r="CH44" s="639"/>
      <c r="CI44" s="639"/>
      <c r="CJ44" s="639"/>
      <c r="CK44" s="639"/>
      <c r="CL44" s="639"/>
      <c r="CM44" s="639"/>
      <c r="CN44" s="639"/>
      <c r="CO44" s="639"/>
      <c r="CP44" s="639"/>
      <c r="CQ44" s="640"/>
      <c r="CR44" s="641">
        <v>917025</v>
      </c>
      <c r="CS44" s="644"/>
      <c r="CT44" s="644"/>
      <c r="CU44" s="644"/>
      <c r="CV44" s="644"/>
      <c r="CW44" s="644"/>
      <c r="CX44" s="644"/>
      <c r="CY44" s="645"/>
      <c r="CZ44" s="646">
        <v>15.6</v>
      </c>
      <c r="DA44" s="647"/>
      <c r="DB44" s="647"/>
      <c r="DC44" s="648"/>
      <c r="DD44" s="649">
        <v>152768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554580</v>
      </c>
      <c r="CS45" s="642"/>
      <c r="CT45" s="642"/>
      <c r="CU45" s="642"/>
      <c r="CV45" s="642"/>
      <c r="CW45" s="642"/>
      <c r="CX45" s="642"/>
      <c r="CY45" s="643"/>
      <c r="CZ45" s="646">
        <v>9.4</v>
      </c>
      <c r="DA45" s="675"/>
      <c r="DB45" s="675"/>
      <c r="DC45" s="676"/>
      <c r="DD45" s="649">
        <v>10910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274314</v>
      </c>
      <c r="CS46" s="644"/>
      <c r="CT46" s="644"/>
      <c r="CU46" s="644"/>
      <c r="CV46" s="644"/>
      <c r="CW46" s="644"/>
      <c r="CX46" s="644"/>
      <c r="CY46" s="645"/>
      <c r="CZ46" s="646">
        <v>4.7</v>
      </c>
      <c r="DA46" s="647"/>
      <c r="DB46" s="647"/>
      <c r="DC46" s="648"/>
      <c r="DD46" s="649">
        <v>105094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v>5136</v>
      </c>
      <c r="CS47" s="642"/>
      <c r="CT47" s="642"/>
      <c r="CU47" s="642"/>
      <c r="CV47" s="642"/>
      <c r="CW47" s="642"/>
      <c r="CX47" s="642"/>
      <c r="CY47" s="643"/>
      <c r="CZ47" s="646">
        <v>0.1</v>
      </c>
      <c r="DA47" s="675"/>
      <c r="DB47" s="675"/>
      <c r="DC47" s="676"/>
      <c r="DD47" s="649">
        <v>1302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351</v>
      </c>
      <c r="CS48" s="644"/>
      <c r="CT48" s="644"/>
      <c r="CU48" s="644"/>
      <c r="CV48" s="644"/>
      <c r="CW48" s="644"/>
      <c r="CX48" s="644"/>
      <c r="CY48" s="645"/>
      <c r="CZ48" s="646" t="s">
        <v>352</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5889047</v>
      </c>
      <c r="CS49" s="657"/>
      <c r="CT49" s="657"/>
      <c r="CU49" s="657"/>
      <c r="CV49" s="657"/>
      <c r="CW49" s="657"/>
      <c r="CX49" s="657"/>
      <c r="CY49" s="658"/>
      <c r="CZ49" s="659">
        <v>100</v>
      </c>
      <c r="DA49" s="660"/>
      <c r="DB49" s="660"/>
      <c r="DC49" s="661"/>
      <c r="DD49" s="662">
        <v>3758171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0Ibo8O3qnkUKELsOX1r87Lzsd6IvIWf8lrp1dlaglwpg+tSKRzL/ss776luBpDrEse0gqyD/LokBgbHej2tObw==" saltValue="Q9KsuOmP7a9L2xXLnzSO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382</v>
      </c>
      <c r="C7" s="1120"/>
      <c r="D7" s="1120"/>
      <c r="E7" s="1120"/>
      <c r="F7" s="1120"/>
      <c r="G7" s="1120"/>
      <c r="H7" s="1120"/>
      <c r="I7" s="1120"/>
      <c r="J7" s="1120"/>
      <c r="K7" s="1120"/>
      <c r="L7" s="1120"/>
      <c r="M7" s="1120"/>
      <c r="N7" s="1120"/>
      <c r="O7" s="1120"/>
      <c r="P7" s="1121"/>
      <c r="Q7" s="1173">
        <v>5990</v>
      </c>
      <c r="R7" s="1174"/>
      <c r="S7" s="1174"/>
      <c r="T7" s="1174"/>
      <c r="U7" s="1174"/>
      <c r="V7" s="1174">
        <v>5831</v>
      </c>
      <c r="W7" s="1174"/>
      <c r="X7" s="1174"/>
      <c r="Y7" s="1174"/>
      <c r="Z7" s="1174"/>
      <c r="AA7" s="1174">
        <v>160</v>
      </c>
      <c r="AB7" s="1174"/>
      <c r="AC7" s="1174"/>
      <c r="AD7" s="1174"/>
      <c r="AE7" s="1175"/>
      <c r="AF7" s="1176">
        <v>145</v>
      </c>
      <c r="AG7" s="1177"/>
      <c r="AH7" s="1177"/>
      <c r="AI7" s="1177"/>
      <c r="AJ7" s="1178"/>
      <c r="AK7" s="1160">
        <v>61</v>
      </c>
      <c r="AL7" s="1161"/>
      <c r="AM7" s="1161"/>
      <c r="AN7" s="1161"/>
      <c r="AO7" s="1161"/>
      <c r="AP7" s="1161">
        <v>7818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383</v>
      </c>
      <c r="C8" s="1107"/>
      <c r="D8" s="1107"/>
      <c r="E8" s="1107"/>
      <c r="F8" s="1107"/>
      <c r="G8" s="1107"/>
      <c r="H8" s="1107"/>
      <c r="I8" s="1107"/>
      <c r="J8" s="1107"/>
      <c r="K8" s="1107"/>
      <c r="L8" s="1107"/>
      <c r="M8" s="1107"/>
      <c r="N8" s="1107"/>
      <c r="O8" s="1107"/>
      <c r="P8" s="1108"/>
      <c r="Q8" s="1112">
        <v>119</v>
      </c>
      <c r="R8" s="1113"/>
      <c r="S8" s="1113"/>
      <c r="T8" s="1113"/>
      <c r="U8" s="1113"/>
      <c r="V8" s="1113">
        <v>119</v>
      </c>
      <c r="W8" s="1113"/>
      <c r="X8" s="1113"/>
      <c r="Y8" s="1113"/>
      <c r="Z8" s="1113"/>
      <c r="AA8" s="1113" t="s">
        <v>516</v>
      </c>
      <c r="AB8" s="1113"/>
      <c r="AC8" s="1113"/>
      <c r="AD8" s="1113"/>
      <c r="AE8" s="1114"/>
      <c r="AF8" s="1088" t="s">
        <v>123</v>
      </c>
      <c r="AG8" s="1089"/>
      <c r="AH8" s="1089"/>
      <c r="AI8" s="1089"/>
      <c r="AJ8" s="1090"/>
      <c r="AK8" s="1155">
        <v>61</v>
      </c>
      <c r="AL8" s="1156"/>
      <c r="AM8" s="1156"/>
      <c r="AN8" s="1156"/>
      <c r="AO8" s="1156"/>
      <c r="AP8" s="1156" t="s">
        <v>516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v>6049</v>
      </c>
      <c r="R23" s="1138"/>
      <c r="S23" s="1138"/>
      <c r="T23" s="1138"/>
      <c r="U23" s="1138"/>
      <c r="V23" s="1138">
        <v>5889</v>
      </c>
      <c r="W23" s="1138"/>
      <c r="X23" s="1138"/>
      <c r="Y23" s="1138"/>
      <c r="Z23" s="1138"/>
      <c r="AA23" s="1138">
        <v>160</v>
      </c>
      <c r="AB23" s="1138"/>
      <c r="AC23" s="1138"/>
      <c r="AD23" s="1138"/>
      <c r="AE23" s="1139"/>
      <c r="AF23" s="1140">
        <v>145</v>
      </c>
      <c r="AG23" s="1138"/>
      <c r="AH23" s="1138"/>
      <c r="AI23" s="1138"/>
      <c r="AJ23" s="1141"/>
      <c r="AK23" s="1142"/>
      <c r="AL23" s="1143"/>
      <c r="AM23" s="1143"/>
      <c r="AN23" s="1143"/>
      <c r="AO23" s="1143"/>
      <c r="AP23" s="1138">
        <v>7818</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1354</v>
      </c>
      <c r="R28" s="1123"/>
      <c r="S28" s="1123"/>
      <c r="T28" s="1123"/>
      <c r="U28" s="1123"/>
      <c r="V28" s="1123">
        <v>1328</v>
      </c>
      <c r="W28" s="1123"/>
      <c r="X28" s="1123"/>
      <c r="Y28" s="1123"/>
      <c r="Z28" s="1123"/>
      <c r="AA28" s="1123">
        <v>26</v>
      </c>
      <c r="AB28" s="1123"/>
      <c r="AC28" s="1123"/>
      <c r="AD28" s="1123"/>
      <c r="AE28" s="1124"/>
      <c r="AF28" s="1125">
        <v>26</v>
      </c>
      <c r="AG28" s="1123"/>
      <c r="AH28" s="1123"/>
      <c r="AI28" s="1123"/>
      <c r="AJ28" s="1126"/>
      <c r="AK28" s="1127">
        <v>189</v>
      </c>
      <c r="AL28" s="1115"/>
      <c r="AM28" s="1115"/>
      <c r="AN28" s="1115"/>
      <c r="AO28" s="1115"/>
      <c r="AP28" s="1115" t="s">
        <v>516</v>
      </c>
      <c r="AQ28" s="1115"/>
      <c r="AR28" s="1115"/>
      <c r="AS28" s="1115"/>
      <c r="AT28" s="1115"/>
      <c r="AU28" s="1115" t="s">
        <v>516</v>
      </c>
      <c r="AV28" s="1115"/>
      <c r="AW28" s="1115"/>
      <c r="AX28" s="1115"/>
      <c r="AY28" s="1115"/>
      <c r="AZ28" s="1116" t="s">
        <v>516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t="s">
        <v>516</v>
      </c>
      <c r="R29" s="1113"/>
      <c r="S29" s="1113"/>
      <c r="T29" s="1113"/>
      <c r="U29" s="1113"/>
      <c r="V29" s="1113" t="s">
        <v>516</v>
      </c>
      <c r="W29" s="1113"/>
      <c r="X29" s="1113"/>
      <c r="Y29" s="1113"/>
      <c r="Z29" s="1113"/>
      <c r="AA29" s="1113" t="s">
        <v>516</v>
      </c>
      <c r="AB29" s="1113"/>
      <c r="AC29" s="1113"/>
      <c r="AD29" s="1113"/>
      <c r="AE29" s="1114"/>
      <c r="AF29" s="1088" t="s">
        <v>399</v>
      </c>
      <c r="AG29" s="1089"/>
      <c r="AH29" s="1089"/>
      <c r="AI29" s="1089"/>
      <c r="AJ29" s="1090"/>
      <c r="AK29" s="1049" t="s">
        <v>575</v>
      </c>
      <c r="AL29" s="1040"/>
      <c r="AM29" s="1040"/>
      <c r="AN29" s="1040"/>
      <c r="AO29" s="1040"/>
      <c r="AP29" s="1040" t="s">
        <v>576</v>
      </c>
      <c r="AQ29" s="1040"/>
      <c r="AR29" s="1040"/>
      <c r="AS29" s="1040"/>
      <c r="AT29" s="1040"/>
      <c r="AU29" s="1040" t="s">
        <v>576</v>
      </c>
      <c r="AV29" s="1040"/>
      <c r="AW29" s="1040"/>
      <c r="AX29" s="1040"/>
      <c r="AY29" s="1040"/>
      <c r="AZ29" s="1040" t="s">
        <v>576</v>
      </c>
      <c r="BA29" s="1040"/>
      <c r="BB29" s="1040"/>
      <c r="BC29" s="1040"/>
      <c r="BD29" s="1040"/>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400</v>
      </c>
      <c r="C30" s="1107"/>
      <c r="D30" s="1107"/>
      <c r="E30" s="1107"/>
      <c r="F30" s="1107"/>
      <c r="G30" s="1107"/>
      <c r="H30" s="1107"/>
      <c r="I30" s="1107"/>
      <c r="J30" s="1107"/>
      <c r="K30" s="1107"/>
      <c r="L30" s="1107"/>
      <c r="M30" s="1107"/>
      <c r="N30" s="1107"/>
      <c r="O30" s="1107"/>
      <c r="P30" s="1108"/>
      <c r="Q30" s="1112">
        <v>966</v>
      </c>
      <c r="R30" s="1113"/>
      <c r="S30" s="1113"/>
      <c r="T30" s="1113"/>
      <c r="U30" s="1113"/>
      <c r="V30" s="1113">
        <v>931</v>
      </c>
      <c r="W30" s="1113"/>
      <c r="X30" s="1113"/>
      <c r="Y30" s="1113"/>
      <c r="Z30" s="1113"/>
      <c r="AA30" s="1113">
        <v>35</v>
      </c>
      <c r="AB30" s="1113"/>
      <c r="AC30" s="1113"/>
      <c r="AD30" s="1113"/>
      <c r="AE30" s="1114"/>
      <c r="AF30" s="1088">
        <v>35</v>
      </c>
      <c r="AG30" s="1089"/>
      <c r="AH30" s="1089"/>
      <c r="AI30" s="1089"/>
      <c r="AJ30" s="1090"/>
      <c r="AK30" s="1049">
        <v>157</v>
      </c>
      <c r="AL30" s="1040"/>
      <c r="AM30" s="1040"/>
      <c r="AN30" s="1040"/>
      <c r="AO30" s="1040"/>
      <c r="AP30" s="1040" t="s">
        <v>576</v>
      </c>
      <c r="AQ30" s="1040"/>
      <c r="AR30" s="1040"/>
      <c r="AS30" s="1040"/>
      <c r="AT30" s="1040"/>
      <c r="AU30" s="1040" t="s">
        <v>576</v>
      </c>
      <c r="AV30" s="1040"/>
      <c r="AW30" s="1040"/>
      <c r="AX30" s="1040"/>
      <c r="AY30" s="1040"/>
      <c r="AZ30" s="1040" t="s">
        <v>576</v>
      </c>
      <c r="BA30" s="1040"/>
      <c r="BB30" s="1040"/>
      <c r="BC30" s="1040"/>
      <c r="BD30" s="1040"/>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401</v>
      </c>
      <c r="C31" s="1107"/>
      <c r="D31" s="1107"/>
      <c r="E31" s="1107"/>
      <c r="F31" s="1107"/>
      <c r="G31" s="1107"/>
      <c r="H31" s="1107"/>
      <c r="I31" s="1107"/>
      <c r="J31" s="1107"/>
      <c r="K31" s="1107"/>
      <c r="L31" s="1107"/>
      <c r="M31" s="1107"/>
      <c r="N31" s="1107"/>
      <c r="O31" s="1107"/>
      <c r="P31" s="1108"/>
      <c r="Q31" s="1112">
        <v>191</v>
      </c>
      <c r="R31" s="1113"/>
      <c r="S31" s="1113"/>
      <c r="T31" s="1113"/>
      <c r="U31" s="1113"/>
      <c r="V31" s="1113">
        <v>189</v>
      </c>
      <c r="W31" s="1113"/>
      <c r="X31" s="1113"/>
      <c r="Y31" s="1113"/>
      <c r="Z31" s="1113"/>
      <c r="AA31" s="1113">
        <v>2</v>
      </c>
      <c r="AB31" s="1113"/>
      <c r="AC31" s="1113"/>
      <c r="AD31" s="1113"/>
      <c r="AE31" s="1114"/>
      <c r="AF31" s="1088">
        <v>2</v>
      </c>
      <c r="AG31" s="1089"/>
      <c r="AH31" s="1089"/>
      <c r="AI31" s="1089"/>
      <c r="AJ31" s="1090"/>
      <c r="AK31" s="1049">
        <v>150</v>
      </c>
      <c r="AL31" s="1040"/>
      <c r="AM31" s="1040"/>
      <c r="AN31" s="1040"/>
      <c r="AO31" s="1040"/>
      <c r="AP31" s="1040" t="s">
        <v>576</v>
      </c>
      <c r="AQ31" s="1040"/>
      <c r="AR31" s="1040"/>
      <c r="AS31" s="1040"/>
      <c r="AT31" s="1040"/>
      <c r="AU31" s="1040" t="s">
        <v>576</v>
      </c>
      <c r="AV31" s="1040"/>
      <c r="AW31" s="1040"/>
      <c r="AX31" s="1040"/>
      <c r="AY31" s="1040"/>
      <c r="AZ31" s="1040" t="s">
        <v>576</v>
      </c>
      <c r="BA31" s="1040"/>
      <c r="BB31" s="1040"/>
      <c r="BC31" s="1040"/>
      <c r="BD31" s="1040"/>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402</v>
      </c>
      <c r="C32" s="1107"/>
      <c r="D32" s="1107"/>
      <c r="E32" s="1107"/>
      <c r="F32" s="1107"/>
      <c r="G32" s="1107"/>
      <c r="H32" s="1107"/>
      <c r="I32" s="1107"/>
      <c r="J32" s="1107"/>
      <c r="K32" s="1107"/>
      <c r="L32" s="1107"/>
      <c r="M32" s="1107"/>
      <c r="N32" s="1107"/>
      <c r="O32" s="1107"/>
      <c r="P32" s="1108"/>
      <c r="Q32" s="1112">
        <v>98</v>
      </c>
      <c r="R32" s="1113"/>
      <c r="S32" s="1113"/>
      <c r="T32" s="1113"/>
      <c r="U32" s="1113"/>
      <c r="V32" s="1113">
        <v>98</v>
      </c>
      <c r="W32" s="1113"/>
      <c r="X32" s="1113"/>
      <c r="Y32" s="1113"/>
      <c r="Z32" s="1113"/>
      <c r="AA32" s="1113">
        <v>0</v>
      </c>
      <c r="AB32" s="1113"/>
      <c r="AC32" s="1113"/>
      <c r="AD32" s="1113"/>
      <c r="AE32" s="1114"/>
      <c r="AF32" s="1088">
        <v>352</v>
      </c>
      <c r="AG32" s="1089"/>
      <c r="AH32" s="1089"/>
      <c r="AI32" s="1089"/>
      <c r="AJ32" s="1090"/>
      <c r="AK32" s="1049">
        <v>52</v>
      </c>
      <c r="AL32" s="1040"/>
      <c r="AM32" s="1040"/>
      <c r="AN32" s="1040"/>
      <c r="AO32" s="1040"/>
      <c r="AP32" s="1040">
        <v>220</v>
      </c>
      <c r="AQ32" s="1040"/>
      <c r="AR32" s="1040"/>
      <c r="AS32" s="1040"/>
      <c r="AT32" s="1040"/>
      <c r="AU32" s="1040">
        <v>199</v>
      </c>
      <c r="AV32" s="1040"/>
      <c r="AW32" s="1040"/>
      <c r="AX32" s="1040"/>
      <c r="AY32" s="1040"/>
      <c r="AZ32" s="1111" t="s">
        <v>576</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404</v>
      </c>
      <c r="C33" s="1107"/>
      <c r="D33" s="1107"/>
      <c r="E33" s="1107"/>
      <c r="F33" s="1107"/>
      <c r="G33" s="1107"/>
      <c r="H33" s="1107"/>
      <c r="I33" s="1107"/>
      <c r="J33" s="1107"/>
      <c r="K33" s="1107"/>
      <c r="L33" s="1107"/>
      <c r="M33" s="1107"/>
      <c r="N33" s="1107"/>
      <c r="O33" s="1107"/>
      <c r="P33" s="1108"/>
      <c r="Q33" s="1112">
        <v>501</v>
      </c>
      <c r="R33" s="1113"/>
      <c r="S33" s="1113"/>
      <c r="T33" s="1113"/>
      <c r="U33" s="1113"/>
      <c r="V33" s="1113">
        <v>499</v>
      </c>
      <c r="W33" s="1113"/>
      <c r="X33" s="1113"/>
      <c r="Y33" s="1113"/>
      <c r="Z33" s="1113"/>
      <c r="AA33" s="1113">
        <v>2</v>
      </c>
      <c r="AB33" s="1113"/>
      <c r="AC33" s="1113"/>
      <c r="AD33" s="1113"/>
      <c r="AE33" s="1114"/>
      <c r="AF33" s="1088">
        <v>2</v>
      </c>
      <c r="AG33" s="1089"/>
      <c r="AH33" s="1089"/>
      <c r="AI33" s="1089"/>
      <c r="AJ33" s="1090"/>
      <c r="AK33" s="1049">
        <v>67</v>
      </c>
      <c r="AL33" s="1040"/>
      <c r="AM33" s="1040"/>
      <c r="AN33" s="1040"/>
      <c r="AO33" s="1040"/>
      <c r="AP33" s="1040">
        <v>1209</v>
      </c>
      <c r="AQ33" s="1040"/>
      <c r="AR33" s="1040"/>
      <c r="AS33" s="1040"/>
      <c r="AT33" s="1040"/>
      <c r="AU33" s="1040">
        <v>833</v>
      </c>
      <c r="AV33" s="1040"/>
      <c r="AW33" s="1040"/>
      <c r="AX33" s="1040"/>
      <c r="AY33" s="1040"/>
      <c r="AZ33" s="1111" t="s">
        <v>576</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416</v>
      </c>
      <c r="AG63" s="1028"/>
      <c r="AH63" s="1028"/>
      <c r="AI63" s="1028"/>
      <c r="AJ63" s="1099"/>
      <c r="AK63" s="1100"/>
      <c r="AL63" s="1032"/>
      <c r="AM63" s="1032"/>
      <c r="AN63" s="1032"/>
      <c r="AO63" s="1032"/>
      <c r="AP63" s="1028">
        <v>1429</v>
      </c>
      <c r="AQ63" s="1028"/>
      <c r="AR63" s="1028"/>
      <c r="AS63" s="1028"/>
      <c r="AT63" s="1028"/>
      <c r="AU63" s="1028">
        <v>1033</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390</v>
      </c>
      <c r="W66" s="1071"/>
      <c r="X66" s="1071"/>
      <c r="Y66" s="1071"/>
      <c r="Z66" s="1072"/>
      <c r="AA66" s="1070" t="s">
        <v>411</v>
      </c>
      <c r="AB66" s="1071"/>
      <c r="AC66" s="1071"/>
      <c r="AD66" s="1071"/>
      <c r="AE66" s="1072"/>
      <c r="AF66" s="1076" t="s">
        <v>412</v>
      </c>
      <c r="AG66" s="1077"/>
      <c r="AH66" s="1077"/>
      <c r="AI66" s="1077"/>
      <c r="AJ66" s="1078"/>
      <c r="AK66" s="1070" t="s">
        <v>393</v>
      </c>
      <c r="AL66" s="1065"/>
      <c r="AM66" s="1065"/>
      <c r="AN66" s="1065"/>
      <c r="AO66" s="1066"/>
      <c r="AP66" s="1070" t="s">
        <v>413</v>
      </c>
      <c r="AQ66" s="1071"/>
      <c r="AR66" s="1071"/>
      <c r="AS66" s="1071"/>
      <c r="AT66" s="1072"/>
      <c r="AU66" s="1070" t="s">
        <v>414</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577</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516</v>
      </c>
      <c r="AQ68" s="1051"/>
      <c r="AR68" s="1051"/>
      <c r="AS68" s="1051"/>
      <c r="AT68" s="1051"/>
      <c r="AU68" s="1051" t="s">
        <v>516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578</v>
      </c>
      <c r="C69" s="1044"/>
      <c r="D69" s="1044"/>
      <c r="E69" s="1044"/>
      <c r="F69" s="1044"/>
      <c r="G69" s="1044"/>
      <c r="H69" s="1044"/>
      <c r="I69" s="1044"/>
      <c r="J69" s="1044"/>
      <c r="K69" s="1044"/>
      <c r="L69" s="1044"/>
      <c r="M69" s="1044"/>
      <c r="N69" s="1044"/>
      <c r="O69" s="1044"/>
      <c r="P69" s="1045"/>
      <c r="Q69" s="1046">
        <v>479</v>
      </c>
      <c r="R69" s="1040"/>
      <c r="S69" s="1040"/>
      <c r="T69" s="1040"/>
      <c r="U69" s="1040"/>
      <c r="V69" s="1040">
        <v>476</v>
      </c>
      <c r="W69" s="1040"/>
      <c r="X69" s="1040"/>
      <c r="Y69" s="1040"/>
      <c r="Z69" s="1040"/>
      <c r="AA69" s="1040">
        <v>3</v>
      </c>
      <c r="AB69" s="1040"/>
      <c r="AC69" s="1040"/>
      <c r="AD69" s="1040"/>
      <c r="AE69" s="1040"/>
      <c r="AF69" s="1040">
        <v>3</v>
      </c>
      <c r="AG69" s="1040"/>
      <c r="AH69" s="1040"/>
      <c r="AI69" s="1040"/>
      <c r="AJ69" s="1040"/>
      <c r="AK69" s="1040" t="s">
        <v>516</v>
      </c>
      <c r="AL69" s="1040"/>
      <c r="AM69" s="1040"/>
      <c r="AN69" s="1040"/>
      <c r="AO69" s="1040"/>
      <c r="AP69" s="1040">
        <v>327</v>
      </c>
      <c r="AQ69" s="1040"/>
      <c r="AR69" s="1040"/>
      <c r="AS69" s="1040"/>
      <c r="AT69" s="1040"/>
      <c r="AU69" s="1040">
        <v>91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579</v>
      </c>
      <c r="C70" s="1044"/>
      <c r="D70" s="1044"/>
      <c r="E70" s="1044"/>
      <c r="F70" s="1044"/>
      <c r="G70" s="1044"/>
      <c r="H70" s="1044"/>
      <c r="I70" s="1044"/>
      <c r="J70" s="1044"/>
      <c r="K70" s="1044"/>
      <c r="L70" s="1044"/>
      <c r="M70" s="1044"/>
      <c r="N70" s="1044"/>
      <c r="O70" s="1044"/>
      <c r="P70" s="1045"/>
      <c r="Q70" s="1046">
        <v>491</v>
      </c>
      <c r="R70" s="1040"/>
      <c r="S70" s="1040"/>
      <c r="T70" s="1040"/>
      <c r="U70" s="1040"/>
      <c r="V70" s="1040">
        <v>470</v>
      </c>
      <c r="W70" s="1040"/>
      <c r="X70" s="1040"/>
      <c r="Y70" s="1040"/>
      <c r="Z70" s="1040"/>
      <c r="AA70" s="1040">
        <v>21</v>
      </c>
      <c r="AB70" s="1040"/>
      <c r="AC70" s="1040"/>
      <c r="AD70" s="1040"/>
      <c r="AE70" s="1040"/>
      <c r="AF70" s="1040">
        <v>21</v>
      </c>
      <c r="AG70" s="1040"/>
      <c r="AH70" s="1040"/>
      <c r="AI70" s="1040"/>
      <c r="AJ70" s="1040"/>
      <c r="AK70" s="1040">
        <v>72</v>
      </c>
      <c r="AL70" s="1040"/>
      <c r="AM70" s="1040"/>
      <c r="AN70" s="1040"/>
      <c r="AO70" s="1040"/>
      <c r="AP70" s="1040" t="s">
        <v>516</v>
      </c>
      <c r="AQ70" s="1040"/>
      <c r="AR70" s="1040"/>
      <c r="AS70" s="1040"/>
      <c r="AT70" s="1040"/>
      <c r="AU70" s="1040" t="s">
        <v>516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580</v>
      </c>
      <c r="C71" s="1044"/>
      <c r="D71" s="1044"/>
      <c r="E71" s="1044"/>
      <c r="F71" s="1044"/>
      <c r="G71" s="1044"/>
      <c r="H71" s="1044"/>
      <c r="I71" s="1044"/>
      <c r="J71" s="1044"/>
      <c r="K71" s="1044"/>
      <c r="L71" s="1044"/>
      <c r="M71" s="1044"/>
      <c r="N71" s="1044"/>
      <c r="O71" s="1044"/>
      <c r="P71" s="1045"/>
      <c r="Q71" s="1046">
        <v>43</v>
      </c>
      <c r="R71" s="1040"/>
      <c r="S71" s="1040"/>
      <c r="T71" s="1040"/>
      <c r="U71" s="1040"/>
      <c r="V71" s="1040">
        <v>40</v>
      </c>
      <c r="W71" s="1040"/>
      <c r="X71" s="1040"/>
      <c r="Y71" s="1040"/>
      <c r="Z71" s="1040"/>
      <c r="AA71" s="1040">
        <v>3</v>
      </c>
      <c r="AB71" s="1040"/>
      <c r="AC71" s="1040"/>
      <c r="AD71" s="1040"/>
      <c r="AE71" s="1040"/>
      <c r="AF71" s="1040">
        <v>3</v>
      </c>
      <c r="AG71" s="1040"/>
      <c r="AH71" s="1040"/>
      <c r="AI71" s="1040"/>
      <c r="AJ71" s="1040"/>
      <c r="AK71" s="1040" t="s">
        <v>516</v>
      </c>
      <c r="AL71" s="1040"/>
      <c r="AM71" s="1040"/>
      <c r="AN71" s="1040"/>
      <c r="AO71" s="1040"/>
      <c r="AP71" s="1040" t="s">
        <v>516</v>
      </c>
      <c r="AQ71" s="1040"/>
      <c r="AR71" s="1040"/>
      <c r="AS71" s="1040"/>
      <c r="AT71" s="1040"/>
      <c r="AU71" s="1040" t="s">
        <v>516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581</v>
      </c>
      <c r="C72" s="1044"/>
      <c r="D72" s="1044"/>
      <c r="E72" s="1044"/>
      <c r="F72" s="1044"/>
      <c r="G72" s="1044"/>
      <c r="H72" s="1044"/>
      <c r="I72" s="1044"/>
      <c r="J72" s="1044"/>
      <c r="K72" s="1044"/>
      <c r="L72" s="1044"/>
      <c r="M72" s="1044"/>
      <c r="N72" s="1044"/>
      <c r="O72" s="1044"/>
      <c r="P72" s="1045"/>
      <c r="Q72" s="1046">
        <v>654</v>
      </c>
      <c r="R72" s="1040"/>
      <c r="S72" s="1040"/>
      <c r="T72" s="1040"/>
      <c r="U72" s="1040"/>
      <c r="V72" s="1040">
        <v>611</v>
      </c>
      <c r="W72" s="1040"/>
      <c r="X72" s="1040"/>
      <c r="Y72" s="1040"/>
      <c r="Z72" s="1040"/>
      <c r="AA72" s="1040">
        <v>44</v>
      </c>
      <c r="AB72" s="1040"/>
      <c r="AC72" s="1040"/>
      <c r="AD72" s="1040"/>
      <c r="AE72" s="1040"/>
      <c r="AF72" s="1040">
        <v>44</v>
      </c>
      <c r="AG72" s="1040"/>
      <c r="AH72" s="1040"/>
      <c r="AI72" s="1040"/>
      <c r="AJ72" s="1040"/>
      <c r="AK72" s="1040" t="s">
        <v>516</v>
      </c>
      <c r="AL72" s="1040"/>
      <c r="AM72" s="1040"/>
      <c r="AN72" s="1040"/>
      <c r="AO72" s="1040"/>
      <c r="AP72" s="1040">
        <v>16</v>
      </c>
      <c r="AQ72" s="1040"/>
      <c r="AR72" s="1040"/>
      <c r="AS72" s="1040"/>
      <c r="AT72" s="1040"/>
      <c r="AU72" s="1040">
        <v>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582</v>
      </c>
      <c r="C73" s="1044"/>
      <c r="D73" s="1044"/>
      <c r="E73" s="1044"/>
      <c r="F73" s="1044"/>
      <c r="G73" s="1044"/>
      <c r="H73" s="1044"/>
      <c r="I73" s="1044"/>
      <c r="J73" s="1044"/>
      <c r="K73" s="1044"/>
      <c r="L73" s="1044"/>
      <c r="M73" s="1044"/>
      <c r="N73" s="1044"/>
      <c r="O73" s="1044"/>
      <c r="P73" s="1045"/>
      <c r="Q73" s="1046">
        <v>20</v>
      </c>
      <c r="R73" s="1040"/>
      <c r="S73" s="1040"/>
      <c r="T73" s="1040"/>
      <c r="U73" s="1040"/>
      <c r="V73" s="1040">
        <v>19</v>
      </c>
      <c r="W73" s="1040"/>
      <c r="X73" s="1040"/>
      <c r="Y73" s="1040"/>
      <c r="Z73" s="1040"/>
      <c r="AA73" s="1040">
        <v>1</v>
      </c>
      <c r="AB73" s="1040"/>
      <c r="AC73" s="1040"/>
      <c r="AD73" s="1040"/>
      <c r="AE73" s="1040"/>
      <c r="AF73" s="1040">
        <v>1</v>
      </c>
      <c r="AG73" s="1040"/>
      <c r="AH73" s="1040"/>
      <c r="AI73" s="1040"/>
      <c r="AJ73" s="1040"/>
      <c r="AK73" s="1040" t="s">
        <v>516</v>
      </c>
      <c r="AL73" s="1040"/>
      <c r="AM73" s="1040"/>
      <c r="AN73" s="1040"/>
      <c r="AO73" s="1040"/>
      <c r="AP73" s="1040">
        <v>112</v>
      </c>
      <c r="AQ73" s="1040"/>
      <c r="AR73" s="1040"/>
      <c r="AS73" s="1040"/>
      <c r="AT73" s="1040"/>
      <c r="AU73" s="1040">
        <v>34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583</v>
      </c>
      <c r="C74" s="1044"/>
      <c r="D74" s="1044"/>
      <c r="E74" s="1044"/>
      <c r="F74" s="1044"/>
      <c r="G74" s="1044"/>
      <c r="H74" s="1044"/>
      <c r="I74" s="1044"/>
      <c r="J74" s="1044"/>
      <c r="K74" s="1044"/>
      <c r="L74" s="1044"/>
      <c r="M74" s="1044"/>
      <c r="N74" s="1044"/>
      <c r="O74" s="1044"/>
      <c r="P74" s="1045"/>
      <c r="Q74" s="1046">
        <v>1732</v>
      </c>
      <c r="R74" s="1040"/>
      <c r="S74" s="1040"/>
      <c r="T74" s="1040"/>
      <c r="U74" s="1040"/>
      <c r="V74" s="1040">
        <v>1728</v>
      </c>
      <c r="W74" s="1040"/>
      <c r="X74" s="1040"/>
      <c r="Y74" s="1040"/>
      <c r="Z74" s="1040"/>
      <c r="AA74" s="1040">
        <v>4</v>
      </c>
      <c r="AB74" s="1040"/>
      <c r="AC74" s="1040"/>
      <c r="AD74" s="1040"/>
      <c r="AE74" s="1040"/>
      <c r="AF74" s="1040">
        <v>4</v>
      </c>
      <c r="AG74" s="1040"/>
      <c r="AH74" s="1040"/>
      <c r="AI74" s="1040"/>
      <c r="AJ74" s="1040"/>
      <c r="AK74" s="1040">
        <v>2</v>
      </c>
      <c r="AL74" s="1040"/>
      <c r="AM74" s="1040"/>
      <c r="AN74" s="1040"/>
      <c r="AO74" s="1040"/>
      <c r="AP74" s="1040" t="s">
        <v>516</v>
      </c>
      <c r="AQ74" s="1040"/>
      <c r="AR74" s="1040"/>
      <c r="AS74" s="1040"/>
      <c r="AT74" s="1040"/>
      <c r="AU74" s="1040" t="s">
        <v>516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584</v>
      </c>
      <c r="C75" s="1044"/>
      <c r="D75" s="1044"/>
      <c r="E75" s="1044"/>
      <c r="F75" s="1044"/>
      <c r="G75" s="1044"/>
      <c r="H75" s="1044"/>
      <c r="I75" s="1044"/>
      <c r="J75" s="1044"/>
      <c r="K75" s="1044"/>
      <c r="L75" s="1044"/>
      <c r="M75" s="1044"/>
      <c r="N75" s="1044"/>
      <c r="O75" s="1044"/>
      <c r="P75" s="1045"/>
      <c r="Q75" s="1047">
        <v>281185</v>
      </c>
      <c r="R75" s="1048"/>
      <c r="S75" s="1048"/>
      <c r="T75" s="1048"/>
      <c r="U75" s="1049"/>
      <c r="V75" s="1050">
        <v>271261</v>
      </c>
      <c r="W75" s="1048"/>
      <c r="X75" s="1048"/>
      <c r="Y75" s="1048"/>
      <c r="Z75" s="1049"/>
      <c r="AA75" s="1050">
        <v>9925</v>
      </c>
      <c r="AB75" s="1048"/>
      <c r="AC75" s="1048"/>
      <c r="AD75" s="1048"/>
      <c r="AE75" s="1049"/>
      <c r="AF75" s="1050">
        <v>9925</v>
      </c>
      <c r="AG75" s="1048"/>
      <c r="AH75" s="1048"/>
      <c r="AI75" s="1048"/>
      <c r="AJ75" s="1049"/>
      <c r="AK75" s="1050">
        <v>1647</v>
      </c>
      <c r="AL75" s="1048"/>
      <c r="AM75" s="1048"/>
      <c r="AN75" s="1048"/>
      <c r="AO75" s="1049"/>
      <c r="AP75" s="1050" t="s">
        <v>516</v>
      </c>
      <c r="AQ75" s="1048"/>
      <c r="AR75" s="1048"/>
      <c r="AS75" s="1048"/>
      <c r="AT75" s="1049"/>
      <c r="AU75" s="1050" t="s">
        <v>516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10078</v>
      </c>
      <c r="AG88" s="1028"/>
      <c r="AH88" s="1028"/>
      <c r="AI88" s="1028"/>
      <c r="AJ88" s="1028"/>
      <c r="AK88" s="1032"/>
      <c r="AL88" s="1032"/>
      <c r="AM88" s="1032"/>
      <c r="AN88" s="1032"/>
      <c r="AO88" s="1032"/>
      <c r="AP88" s="1028">
        <v>456</v>
      </c>
      <c r="AQ88" s="1028"/>
      <c r="AR88" s="1028"/>
      <c r="AS88" s="1028"/>
      <c r="AT88" s="1028"/>
      <c r="AU88" s="1028">
        <v>130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301</v>
      </c>
      <c r="AG109" s="963"/>
      <c r="AH109" s="963"/>
      <c r="AI109" s="963"/>
      <c r="AJ109" s="964"/>
      <c r="AK109" s="965" t="s">
        <v>300</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301</v>
      </c>
      <c r="BW109" s="963"/>
      <c r="BX109" s="963"/>
      <c r="BY109" s="963"/>
      <c r="BZ109" s="964"/>
      <c r="CA109" s="965" t="s">
        <v>300</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301</v>
      </c>
      <c r="DM109" s="963"/>
      <c r="DN109" s="963"/>
      <c r="DO109" s="963"/>
      <c r="DP109" s="964"/>
      <c r="DQ109" s="965" t="s">
        <v>300</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880036</v>
      </c>
      <c r="AB110" s="956"/>
      <c r="AC110" s="956"/>
      <c r="AD110" s="956"/>
      <c r="AE110" s="957"/>
      <c r="AF110" s="958">
        <v>888162</v>
      </c>
      <c r="AG110" s="956"/>
      <c r="AH110" s="956"/>
      <c r="AI110" s="956"/>
      <c r="AJ110" s="957"/>
      <c r="AK110" s="958">
        <v>900144</v>
      </c>
      <c r="AL110" s="956"/>
      <c r="AM110" s="956"/>
      <c r="AN110" s="956"/>
      <c r="AO110" s="957"/>
      <c r="AP110" s="959">
        <v>29.7</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8290391</v>
      </c>
      <c r="BR110" s="903"/>
      <c r="BS110" s="903"/>
      <c r="BT110" s="903"/>
      <c r="BU110" s="903"/>
      <c r="BV110" s="903">
        <v>8027000</v>
      </c>
      <c r="BW110" s="903"/>
      <c r="BX110" s="903"/>
      <c r="BY110" s="903"/>
      <c r="BZ110" s="903"/>
      <c r="CA110" s="903">
        <v>7818044</v>
      </c>
      <c r="CB110" s="903"/>
      <c r="CC110" s="903"/>
      <c r="CD110" s="903"/>
      <c r="CE110" s="903"/>
      <c r="CF110" s="927">
        <v>258</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v>281164</v>
      </c>
      <c r="DM110" s="903"/>
      <c r="DN110" s="903"/>
      <c r="DO110" s="903"/>
      <c r="DP110" s="903"/>
      <c r="DQ110" s="903">
        <v>307967</v>
      </c>
      <c r="DR110" s="903"/>
      <c r="DS110" s="903"/>
      <c r="DT110" s="903"/>
      <c r="DU110" s="903"/>
      <c r="DV110" s="904">
        <v>10.199999999999999</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431</v>
      </c>
      <c r="AG111" s="984"/>
      <c r="AH111" s="984"/>
      <c r="AI111" s="984"/>
      <c r="AJ111" s="985"/>
      <c r="AK111" s="986" t="s">
        <v>431</v>
      </c>
      <c r="AL111" s="984"/>
      <c r="AM111" s="984"/>
      <c r="AN111" s="984"/>
      <c r="AO111" s="985"/>
      <c r="AP111" s="987" t="s">
        <v>123</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602092</v>
      </c>
      <c r="BR111" s="875"/>
      <c r="BS111" s="875"/>
      <c r="BT111" s="875"/>
      <c r="BU111" s="875"/>
      <c r="BV111" s="875">
        <v>890561</v>
      </c>
      <c r="BW111" s="875"/>
      <c r="BX111" s="875"/>
      <c r="BY111" s="875"/>
      <c r="BZ111" s="875"/>
      <c r="CA111" s="875">
        <v>841331</v>
      </c>
      <c r="CB111" s="875"/>
      <c r="CC111" s="875"/>
      <c r="CD111" s="875"/>
      <c r="CE111" s="875"/>
      <c r="CF111" s="936">
        <v>27.8</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436</v>
      </c>
      <c r="DM111" s="875"/>
      <c r="DN111" s="875"/>
      <c r="DO111" s="875"/>
      <c r="DP111" s="875"/>
      <c r="DQ111" s="875" t="s">
        <v>435</v>
      </c>
      <c r="DR111" s="875"/>
      <c r="DS111" s="875"/>
      <c r="DT111" s="875"/>
      <c r="DU111" s="875"/>
      <c r="DV111" s="852" t="s">
        <v>431</v>
      </c>
      <c r="DW111" s="852"/>
      <c r="DX111" s="852"/>
      <c r="DY111" s="852"/>
      <c r="DZ111" s="853"/>
    </row>
    <row r="112" spans="1:131" s="226" customFormat="1" ht="26.25" customHeight="1">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436</v>
      </c>
      <c r="AB112" s="838"/>
      <c r="AC112" s="838"/>
      <c r="AD112" s="838"/>
      <c r="AE112" s="839"/>
      <c r="AF112" s="840" t="s">
        <v>123</v>
      </c>
      <c r="AG112" s="838"/>
      <c r="AH112" s="838"/>
      <c r="AI112" s="838"/>
      <c r="AJ112" s="839"/>
      <c r="AK112" s="840" t="s">
        <v>436</v>
      </c>
      <c r="AL112" s="838"/>
      <c r="AM112" s="838"/>
      <c r="AN112" s="838"/>
      <c r="AO112" s="839"/>
      <c r="AP112" s="885" t="s">
        <v>436</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751589</v>
      </c>
      <c r="BR112" s="875"/>
      <c r="BS112" s="875"/>
      <c r="BT112" s="875"/>
      <c r="BU112" s="875"/>
      <c r="BV112" s="875">
        <v>924978</v>
      </c>
      <c r="BW112" s="875"/>
      <c r="BX112" s="875"/>
      <c r="BY112" s="875"/>
      <c r="BZ112" s="875"/>
      <c r="CA112" s="875">
        <v>1032640</v>
      </c>
      <c r="CB112" s="875"/>
      <c r="CC112" s="875"/>
      <c r="CD112" s="875"/>
      <c r="CE112" s="875"/>
      <c r="CF112" s="936">
        <v>34.1</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602092</v>
      </c>
      <c r="DH112" s="875"/>
      <c r="DI112" s="875"/>
      <c r="DJ112" s="875"/>
      <c r="DK112" s="875"/>
      <c r="DL112" s="875">
        <v>609397</v>
      </c>
      <c r="DM112" s="875"/>
      <c r="DN112" s="875"/>
      <c r="DO112" s="875"/>
      <c r="DP112" s="875"/>
      <c r="DQ112" s="875">
        <v>533364</v>
      </c>
      <c r="DR112" s="875"/>
      <c r="DS112" s="875"/>
      <c r="DT112" s="875"/>
      <c r="DU112" s="875"/>
      <c r="DV112" s="852">
        <v>17.600000000000001</v>
      </c>
      <c r="DW112" s="852"/>
      <c r="DX112" s="852"/>
      <c r="DY112" s="852"/>
      <c r="DZ112" s="853"/>
    </row>
    <row r="113" spans="1:130" s="226" customFormat="1" ht="26.25" customHeight="1">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47279</v>
      </c>
      <c r="AB113" s="984"/>
      <c r="AC113" s="984"/>
      <c r="AD113" s="984"/>
      <c r="AE113" s="985"/>
      <c r="AF113" s="986">
        <v>48003</v>
      </c>
      <c r="AG113" s="984"/>
      <c r="AH113" s="984"/>
      <c r="AI113" s="984"/>
      <c r="AJ113" s="985"/>
      <c r="AK113" s="986">
        <v>52560</v>
      </c>
      <c r="AL113" s="984"/>
      <c r="AM113" s="984"/>
      <c r="AN113" s="984"/>
      <c r="AO113" s="985"/>
      <c r="AP113" s="987">
        <v>1.7</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287460</v>
      </c>
      <c r="BR113" s="875"/>
      <c r="BS113" s="875"/>
      <c r="BT113" s="875"/>
      <c r="BU113" s="875"/>
      <c r="BV113" s="875">
        <v>174124</v>
      </c>
      <c r="BW113" s="875"/>
      <c r="BX113" s="875"/>
      <c r="BY113" s="875"/>
      <c r="BZ113" s="875"/>
      <c r="CA113" s="875">
        <v>129725</v>
      </c>
      <c r="CB113" s="875"/>
      <c r="CC113" s="875"/>
      <c r="CD113" s="875"/>
      <c r="CE113" s="875"/>
      <c r="CF113" s="936">
        <v>4.3</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436</v>
      </c>
      <c r="DM113" s="838"/>
      <c r="DN113" s="838"/>
      <c r="DO113" s="838"/>
      <c r="DP113" s="839"/>
      <c r="DQ113" s="840" t="s">
        <v>123</v>
      </c>
      <c r="DR113" s="838"/>
      <c r="DS113" s="838"/>
      <c r="DT113" s="838"/>
      <c r="DU113" s="839"/>
      <c r="DV113" s="885" t="s">
        <v>436</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105601</v>
      </c>
      <c r="AB114" s="838"/>
      <c r="AC114" s="838"/>
      <c r="AD114" s="838"/>
      <c r="AE114" s="839"/>
      <c r="AF114" s="840">
        <v>105507</v>
      </c>
      <c r="AG114" s="838"/>
      <c r="AH114" s="838"/>
      <c r="AI114" s="838"/>
      <c r="AJ114" s="839"/>
      <c r="AK114" s="840">
        <v>83458</v>
      </c>
      <c r="AL114" s="838"/>
      <c r="AM114" s="838"/>
      <c r="AN114" s="838"/>
      <c r="AO114" s="839"/>
      <c r="AP114" s="885">
        <v>2.8</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592009</v>
      </c>
      <c r="BR114" s="875"/>
      <c r="BS114" s="875"/>
      <c r="BT114" s="875"/>
      <c r="BU114" s="875"/>
      <c r="BV114" s="875">
        <v>534662</v>
      </c>
      <c r="BW114" s="875"/>
      <c r="BX114" s="875"/>
      <c r="BY114" s="875"/>
      <c r="BZ114" s="875"/>
      <c r="CA114" s="875">
        <v>418292</v>
      </c>
      <c r="CB114" s="875"/>
      <c r="CC114" s="875"/>
      <c r="CD114" s="875"/>
      <c r="CE114" s="875"/>
      <c r="CF114" s="936">
        <v>13.8</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436</v>
      </c>
      <c r="DH114" s="838"/>
      <c r="DI114" s="838"/>
      <c r="DJ114" s="838"/>
      <c r="DK114" s="839"/>
      <c r="DL114" s="840" t="s">
        <v>436</v>
      </c>
      <c r="DM114" s="838"/>
      <c r="DN114" s="838"/>
      <c r="DO114" s="838"/>
      <c r="DP114" s="839"/>
      <c r="DQ114" s="840" t="s">
        <v>436</v>
      </c>
      <c r="DR114" s="838"/>
      <c r="DS114" s="838"/>
      <c r="DT114" s="838"/>
      <c r="DU114" s="839"/>
      <c r="DV114" s="885" t="s">
        <v>435</v>
      </c>
      <c r="DW114" s="886"/>
      <c r="DX114" s="886"/>
      <c r="DY114" s="886"/>
      <c r="DZ114" s="887"/>
    </row>
    <row r="115" spans="1:130" s="226" customFormat="1" ht="26.25" customHeight="1">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435</v>
      </c>
      <c r="AB115" s="984"/>
      <c r="AC115" s="984"/>
      <c r="AD115" s="984"/>
      <c r="AE115" s="985"/>
      <c r="AF115" s="986" t="s">
        <v>436</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436</v>
      </c>
      <c r="BR115" s="875"/>
      <c r="BS115" s="875"/>
      <c r="BT115" s="875"/>
      <c r="BU115" s="875"/>
      <c r="BV115" s="875" t="s">
        <v>436</v>
      </c>
      <c r="BW115" s="875"/>
      <c r="BX115" s="875"/>
      <c r="BY115" s="875"/>
      <c r="BZ115" s="875"/>
      <c r="CA115" s="875" t="s">
        <v>435</v>
      </c>
      <c r="CB115" s="875"/>
      <c r="CC115" s="875"/>
      <c r="CD115" s="875"/>
      <c r="CE115" s="875"/>
      <c r="CF115" s="936" t="s">
        <v>436</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435</v>
      </c>
      <c r="DM115" s="838"/>
      <c r="DN115" s="838"/>
      <c r="DO115" s="838"/>
      <c r="DP115" s="839"/>
      <c r="DQ115" s="840" t="s">
        <v>436</v>
      </c>
      <c r="DR115" s="838"/>
      <c r="DS115" s="838"/>
      <c r="DT115" s="838"/>
      <c r="DU115" s="839"/>
      <c r="DV115" s="885" t="s">
        <v>436</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v>
      </c>
      <c r="AB116" s="838"/>
      <c r="AC116" s="838"/>
      <c r="AD116" s="838"/>
      <c r="AE116" s="839"/>
      <c r="AF116" s="840">
        <v>5</v>
      </c>
      <c r="AG116" s="838"/>
      <c r="AH116" s="838"/>
      <c r="AI116" s="838"/>
      <c r="AJ116" s="839"/>
      <c r="AK116" s="840">
        <v>5</v>
      </c>
      <c r="AL116" s="838"/>
      <c r="AM116" s="838"/>
      <c r="AN116" s="838"/>
      <c r="AO116" s="839"/>
      <c r="AP116" s="885">
        <v>0</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435</v>
      </c>
      <c r="BR116" s="875"/>
      <c r="BS116" s="875"/>
      <c r="BT116" s="875"/>
      <c r="BU116" s="875"/>
      <c r="BV116" s="875" t="s">
        <v>123</v>
      </c>
      <c r="BW116" s="875"/>
      <c r="BX116" s="875"/>
      <c r="BY116" s="875"/>
      <c r="BZ116" s="875"/>
      <c r="CA116" s="875" t="s">
        <v>436</v>
      </c>
      <c r="CB116" s="875"/>
      <c r="CC116" s="875"/>
      <c r="CD116" s="875"/>
      <c r="CE116" s="875"/>
      <c r="CF116" s="936" t="s">
        <v>123</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436</v>
      </c>
      <c r="DH116" s="838"/>
      <c r="DI116" s="838"/>
      <c r="DJ116" s="838"/>
      <c r="DK116" s="839"/>
      <c r="DL116" s="840" t="s">
        <v>435</v>
      </c>
      <c r="DM116" s="838"/>
      <c r="DN116" s="838"/>
      <c r="DO116" s="838"/>
      <c r="DP116" s="839"/>
      <c r="DQ116" s="840" t="s">
        <v>436</v>
      </c>
      <c r="DR116" s="838"/>
      <c r="DS116" s="838"/>
      <c r="DT116" s="838"/>
      <c r="DU116" s="839"/>
      <c r="DV116" s="885" t="s">
        <v>436</v>
      </c>
      <c r="DW116" s="886"/>
      <c r="DX116" s="886"/>
      <c r="DY116" s="886"/>
      <c r="DZ116" s="887"/>
    </row>
    <row r="117" spans="1:130" s="226" customFormat="1" ht="26.25" customHeight="1">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1032919</v>
      </c>
      <c r="AB117" s="970"/>
      <c r="AC117" s="970"/>
      <c r="AD117" s="970"/>
      <c r="AE117" s="971"/>
      <c r="AF117" s="972">
        <v>1041677</v>
      </c>
      <c r="AG117" s="970"/>
      <c r="AH117" s="970"/>
      <c r="AI117" s="970"/>
      <c r="AJ117" s="971"/>
      <c r="AK117" s="972">
        <v>1036167</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455</v>
      </c>
      <c r="BR117" s="875"/>
      <c r="BS117" s="875"/>
      <c r="BT117" s="875"/>
      <c r="BU117" s="875"/>
      <c r="BV117" s="875" t="s">
        <v>123</v>
      </c>
      <c r="BW117" s="875"/>
      <c r="BX117" s="875"/>
      <c r="BY117" s="875"/>
      <c r="BZ117" s="875"/>
      <c r="CA117" s="875" t="s">
        <v>123</v>
      </c>
      <c r="CB117" s="875"/>
      <c r="CC117" s="875"/>
      <c r="CD117" s="875"/>
      <c r="CE117" s="875"/>
      <c r="CF117" s="936" t="s">
        <v>456</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458</v>
      </c>
      <c r="DR117" s="838"/>
      <c r="DS117" s="838"/>
      <c r="DT117" s="838"/>
      <c r="DU117" s="839"/>
      <c r="DV117" s="885" t="s">
        <v>123</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301</v>
      </c>
      <c r="AG118" s="963"/>
      <c r="AH118" s="963"/>
      <c r="AI118" s="963"/>
      <c r="AJ118" s="964"/>
      <c r="AK118" s="965" t="s">
        <v>300</v>
      </c>
      <c r="AL118" s="963"/>
      <c r="AM118" s="963"/>
      <c r="AN118" s="963"/>
      <c r="AO118" s="964"/>
      <c r="AP118" s="966" t="s">
        <v>425</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455</v>
      </c>
      <c r="BR118" s="906"/>
      <c r="BS118" s="906"/>
      <c r="BT118" s="906"/>
      <c r="BU118" s="906"/>
      <c r="BV118" s="906" t="s">
        <v>460</v>
      </c>
      <c r="BW118" s="906"/>
      <c r="BX118" s="906"/>
      <c r="BY118" s="906"/>
      <c r="BZ118" s="906"/>
      <c r="CA118" s="906" t="s">
        <v>123</v>
      </c>
      <c r="CB118" s="906"/>
      <c r="CC118" s="906"/>
      <c r="CD118" s="906"/>
      <c r="CE118" s="906"/>
      <c r="CF118" s="936" t="s">
        <v>455</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455</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455</v>
      </c>
      <c r="AB119" s="956"/>
      <c r="AC119" s="956"/>
      <c r="AD119" s="956"/>
      <c r="AE119" s="957"/>
      <c r="AF119" s="958" t="s">
        <v>123</v>
      </c>
      <c r="AG119" s="956"/>
      <c r="AH119" s="956"/>
      <c r="AI119" s="956"/>
      <c r="AJ119" s="957"/>
      <c r="AK119" s="958" t="s">
        <v>458</v>
      </c>
      <c r="AL119" s="956"/>
      <c r="AM119" s="956"/>
      <c r="AN119" s="956"/>
      <c r="AO119" s="957"/>
      <c r="AP119" s="959" t="s">
        <v>123</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462</v>
      </c>
      <c r="BP119" s="939"/>
      <c r="BQ119" s="943">
        <v>10523541</v>
      </c>
      <c r="BR119" s="906"/>
      <c r="BS119" s="906"/>
      <c r="BT119" s="906"/>
      <c r="BU119" s="906"/>
      <c r="BV119" s="906">
        <v>10551325</v>
      </c>
      <c r="BW119" s="906"/>
      <c r="BX119" s="906"/>
      <c r="BY119" s="906"/>
      <c r="BZ119" s="906"/>
      <c r="CA119" s="906">
        <v>10240032</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456</v>
      </c>
      <c r="DM119" s="821"/>
      <c r="DN119" s="821"/>
      <c r="DO119" s="821"/>
      <c r="DP119" s="822"/>
      <c r="DQ119" s="823" t="s">
        <v>123</v>
      </c>
      <c r="DR119" s="821"/>
      <c r="DS119" s="821"/>
      <c r="DT119" s="821"/>
      <c r="DU119" s="822"/>
      <c r="DV119" s="909" t="s">
        <v>456</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460</v>
      </c>
      <c r="AB120" s="838"/>
      <c r="AC120" s="838"/>
      <c r="AD120" s="838"/>
      <c r="AE120" s="839"/>
      <c r="AF120" s="840" t="s">
        <v>455</v>
      </c>
      <c r="AG120" s="838"/>
      <c r="AH120" s="838"/>
      <c r="AI120" s="838"/>
      <c r="AJ120" s="839"/>
      <c r="AK120" s="840" t="s">
        <v>455</v>
      </c>
      <c r="AL120" s="838"/>
      <c r="AM120" s="838"/>
      <c r="AN120" s="838"/>
      <c r="AO120" s="839"/>
      <c r="AP120" s="885" t="s">
        <v>123</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963021</v>
      </c>
      <c r="BR120" s="903"/>
      <c r="BS120" s="903"/>
      <c r="BT120" s="903"/>
      <c r="BU120" s="903"/>
      <c r="BV120" s="903">
        <v>1216345</v>
      </c>
      <c r="BW120" s="903"/>
      <c r="BX120" s="903"/>
      <c r="BY120" s="903"/>
      <c r="BZ120" s="903"/>
      <c r="CA120" s="903">
        <v>1375464</v>
      </c>
      <c r="CB120" s="903"/>
      <c r="CC120" s="903"/>
      <c r="CD120" s="903"/>
      <c r="CE120" s="903"/>
      <c r="CF120" s="927">
        <v>45.4</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582827</v>
      </c>
      <c r="DH120" s="903"/>
      <c r="DI120" s="903"/>
      <c r="DJ120" s="903"/>
      <c r="DK120" s="903"/>
      <c r="DL120" s="903">
        <v>735581</v>
      </c>
      <c r="DM120" s="903"/>
      <c r="DN120" s="903"/>
      <c r="DO120" s="903"/>
      <c r="DP120" s="903"/>
      <c r="DQ120" s="903">
        <v>833167</v>
      </c>
      <c r="DR120" s="903"/>
      <c r="DS120" s="903"/>
      <c r="DT120" s="903"/>
      <c r="DU120" s="903"/>
      <c r="DV120" s="904">
        <v>27.5</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458</v>
      </c>
      <c r="AL121" s="838"/>
      <c r="AM121" s="838"/>
      <c r="AN121" s="838"/>
      <c r="AO121" s="839"/>
      <c r="AP121" s="885" t="s">
        <v>455</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692941</v>
      </c>
      <c r="BR121" s="875"/>
      <c r="BS121" s="875"/>
      <c r="BT121" s="875"/>
      <c r="BU121" s="875"/>
      <c r="BV121" s="875">
        <v>768572</v>
      </c>
      <c r="BW121" s="875"/>
      <c r="BX121" s="875"/>
      <c r="BY121" s="875"/>
      <c r="BZ121" s="875"/>
      <c r="CA121" s="875">
        <v>893002</v>
      </c>
      <c r="CB121" s="875"/>
      <c r="CC121" s="875"/>
      <c r="CD121" s="875"/>
      <c r="CE121" s="875"/>
      <c r="CF121" s="936">
        <v>29.5</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168762</v>
      </c>
      <c r="DH121" s="875"/>
      <c r="DI121" s="875"/>
      <c r="DJ121" s="875"/>
      <c r="DK121" s="875"/>
      <c r="DL121" s="875">
        <v>189397</v>
      </c>
      <c r="DM121" s="875"/>
      <c r="DN121" s="875"/>
      <c r="DO121" s="875"/>
      <c r="DP121" s="875"/>
      <c r="DQ121" s="875">
        <v>199473</v>
      </c>
      <c r="DR121" s="875"/>
      <c r="DS121" s="875"/>
      <c r="DT121" s="875"/>
      <c r="DU121" s="875"/>
      <c r="DV121" s="852">
        <v>6.6</v>
      </c>
      <c r="DW121" s="852"/>
      <c r="DX121" s="852"/>
      <c r="DY121" s="852"/>
      <c r="DZ121" s="853"/>
    </row>
    <row r="122" spans="1:130" s="226" customFormat="1" ht="26.25" customHeight="1">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460</v>
      </c>
      <c r="AB122" s="838"/>
      <c r="AC122" s="838"/>
      <c r="AD122" s="838"/>
      <c r="AE122" s="839"/>
      <c r="AF122" s="840" t="s">
        <v>471</v>
      </c>
      <c r="AG122" s="838"/>
      <c r="AH122" s="838"/>
      <c r="AI122" s="838"/>
      <c r="AJ122" s="839"/>
      <c r="AK122" s="840" t="s">
        <v>472</v>
      </c>
      <c r="AL122" s="838"/>
      <c r="AM122" s="838"/>
      <c r="AN122" s="838"/>
      <c r="AO122" s="839"/>
      <c r="AP122" s="885" t="s">
        <v>123</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5206043</v>
      </c>
      <c r="BR122" s="906"/>
      <c r="BS122" s="906"/>
      <c r="BT122" s="906"/>
      <c r="BU122" s="906"/>
      <c r="BV122" s="906">
        <v>5511433</v>
      </c>
      <c r="BW122" s="906"/>
      <c r="BX122" s="906"/>
      <c r="BY122" s="906"/>
      <c r="BZ122" s="906"/>
      <c r="CA122" s="906">
        <v>5358750</v>
      </c>
      <c r="CB122" s="906"/>
      <c r="CC122" s="906"/>
      <c r="CD122" s="906"/>
      <c r="CE122" s="906"/>
      <c r="CF122" s="907">
        <v>176.8</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t="s">
        <v>458</v>
      </c>
      <c r="DH122" s="875"/>
      <c r="DI122" s="875"/>
      <c r="DJ122" s="875"/>
      <c r="DK122" s="875"/>
      <c r="DL122" s="875" t="s">
        <v>123</v>
      </c>
      <c r="DM122" s="875"/>
      <c r="DN122" s="875"/>
      <c r="DO122" s="875"/>
      <c r="DP122" s="875"/>
      <c r="DQ122" s="875" t="s">
        <v>123</v>
      </c>
      <c r="DR122" s="875"/>
      <c r="DS122" s="875"/>
      <c r="DT122" s="875"/>
      <c r="DU122" s="875"/>
      <c r="DV122" s="852" t="s">
        <v>123</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456</v>
      </c>
      <c r="AG123" s="838"/>
      <c r="AH123" s="838"/>
      <c r="AI123" s="838"/>
      <c r="AJ123" s="839"/>
      <c r="AK123" s="840" t="s">
        <v>460</v>
      </c>
      <c r="AL123" s="838"/>
      <c r="AM123" s="838"/>
      <c r="AN123" s="838"/>
      <c r="AO123" s="839"/>
      <c r="AP123" s="885" t="s">
        <v>123</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475</v>
      </c>
      <c r="BP123" s="939"/>
      <c r="BQ123" s="893">
        <v>6862005</v>
      </c>
      <c r="BR123" s="894"/>
      <c r="BS123" s="894"/>
      <c r="BT123" s="894"/>
      <c r="BU123" s="894"/>
      <c r="BV123" s="894">
        <v>7496350</v>
      </c>
      <c r="BW123" s="894"/>
      <c r="BX123" s="894"/>
      <c r="BY123" s="894"/>
      <c r="BZ123" s="894"/>
      <c r="CA123" s="894">
        <v>7627216</v>
      </c>
      <c r="CB123" s="894"/>
      <c r="CC123" s="894"/>
      <c r="CD123" s="894"/>
      <c r="CE123" s="894"/>
      <c r="CF123" s="804"/>
      <c r="CG123" s="805"/>
      <c r="CH123" s="805"/>
      <c r="CI123" s="805"/>
      <c r="CJ123" s="895"/>
      <c r="CK123" s="930"/>
      <c r="CL123" s="916"/>
      <c r="CM123" s="916"/>
      <c r="CN123" s="916"/>
      <c r="CO123" s="917"/>
      <c r="CP123" s="896" t="s">
        <v>401</v>
      </c>
      <c r="CQ123" s="897"/>
      <c r="CR123" s="897"/>
      <c r="CS123" s="897"/>
      <c r="CT123" s="897"/>
      <c r="CU123" s="897"/>
      <c r="CV123" s="897"/>
      <c r="CW123" s="897"/>
      <c r="CX123" s="897"/>
      <c r="CY123" s="897"/>
      <c r="CZ123" s="897"/>
      <c r="DA123" s="897"/>
      <c r="DB123" s="897"/>
      <c r="DC123" s="897"/>
      <c r="DD123" s="897"/>
      <c r="DE123" s="897"/>
      <c r="DF123" s="898"/>
      <c r="DG123" s="837" t="s">
        <v>456</v>
      </c>
      <c r="DH123" s="838"/>
      <c r="DI123" s="838"/>
      <c r="DJ123" s="838"/>
      <c r="DK123" s="839"/>
      <c r="DL123" s="840" t="s">
        <v>123</v>
      </c>
      <c r="DM123" s="838"/>
      <c r="DN123" s="838"/>
      <c r="DO123" s="838"/>
      <c r="DP123" s="839"/>
      <c r="DQ123" s="840" t="s">
        <v>123</v>
      </c>
      <c r="DR123" s="838"/>
      <c r="DS123" s="838"/>
      <c r="DT123" s="838"/>
      <c r="DU123" s="839"/>
      <c r="DV123" s="885" t="s">
        <v>123</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471</v>
      </c>
      <c r="AB124" s="838"/>
      <c r="AC124" s="838"/>
      <c r="AD124" s="838"/>
      <c r="AE124" s="839"/>
      <c r="AF124" s="840" t="s">
        <v>472</v>
      </c>
      <c r="AG124" s="838"/>
      <c r="AH124" s="838"/>
      <c r="AI124" s="838"/>
      <c r="AJ124" s="839"/>
      <c r="AK124" s="840" t="s">
        <v>123</v>
      </c>
      <c r="AL124" s="838"/>
      <c r="AM124" s="838"/>
      <c r="AN124" s="838"/>
      <c r="AO124" s="839"/>
      <c r="AP124" s="885" t="s">
        <v>456</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123.4</v>
      </c>
      <c r="BR124" s="892"/>
      <c r="BS124" s="892"/>
      <c r="BT124" s="892"/>
      <c r="BU124" s="892"/>
      <c r="BV124" s="892">
        <v>101.4</v>
      </c>
      <c r="BW124" s="892"/>
      <c r="BX124" s="892"/>
      <c r="BY124" s="892"/>
      <c r="BZ124" s="892"/>
      <c r="CA124" s="892">
        <v>86.2</v>
      </c>
      <c r="CB124" s="892"/>
      <c r="CC124" s="892"/>
      <c r="CD124" s="892"/>
      <c r="CE124" s="892"/>
      <c r="CF124" s="782"/>
      <c r="CG124" s="783"/>
      <c r="CH124" s="783"/>
      <c r="CI124" s="783"/>
      <c r="CJ124" s="923"/>
      <c r="CK124" s="931"/>
      <c r="CL124" s="931"/>
      <c r="CM124" s="931"/>
      <c r="CN124" s="931"/>
      <c r="CO124" s="932"/>
      <c r="CP124" s="896" t="s">
        <v>477</v>
      </c>
      <c r="CQ124" s="897"/>
      <c r="CR124" s="897"/>
      <c r="CS124" s="897"/>
      <c r="CT124" s="897"/>
      <c r="CU124" s="897"/>
      <c r="CV124" s="897"/>
      <c r="CW124" s="897"/>
      <c r="CX124" s="897"/>
      <c r="CY124" s="897"/>
      <c r="CZ124" s="897"/>
      <c r="DA124" s="897"/>
      <c r="DB124" s="897"/>
      <c r="DC124" s="897"/>
      <c r="DD124" s="897"/>
      <c r="DE124" s="897"/>
      <c r="DF124" s="898"/>
      <c r="DG124" s="820" t="s">
        <v>456</v>
      </c>
      <c r="DH124" s="821"/>
      <c r="DI124" s="821"/>
      <c r="DJ124" s="821"/>
      <c r="DK124" s="822"/>
      <c r="DL124" s="823" t="s">
        <v>123</v>
      </c>
      <c r="DM124" s="821"/>
      <c r="DN124" s="821"/>
      <c r="DO124" s="821"/>
      <c r="DP124" s="822"/>
      <c r="DQ124" s="823" t="s">
        <v>123</v>
      </c>
      <c r="DR124" s="821"/>
      <c r="DS124" s="821"/>
      <c r="DT124" s="821"/>
      <c r="DU124" s="822"/>
      <c r="DV124" s="909" t="s">
        <v>478</v>
      </c>
      <c r="DW124" s="910"/>
      <c r="DX124" s="910"/>
      <c r="DY124" s="910"/>
      <c r="DZ124" s="911"/>
    </row>
    <row r="125" spans="1:130" s="226" customFormat="1" ht="26.25" customHeight="1">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456</v>
      </c>
      <c r="AG125" s="838"/>
      <c r="AH125" s="838"/>
      <c r="AI125" s="838"/>
      <c r="AJ125" s="839"/>
      <c r="AK125" s="840" t="s">
        <v>460</v>
      </c>
      <c r="AL125" s="838"/>
      <c r="AM125" s="838"/>
      <c r="AN125" s="838"/>
      <c r="AO125" s="839"/>
      <c r="AP125" s="885" t="s">
        <v>456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456</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456</v>
      </c>
      <c r="AB126" s="838"/>
      <c r="AC126" s="838"/>
      <c r="AD126" s="838"/>
      <c r="AE126" s="839"/>
      <c r="AF126" s="840" t="s">
        <v>123</v>
      </c>
      <c r="AG126" s="838"/>
      <c r="AH126" s="838"/>
      <c r="AI126" s="838"/>
      <c r="AJ126" s="839"/>
      <c r="AK126" s="840" t="s">
        <v>123</v>
      </c>
      <c r="AL126" s="838"/>
      <c r="AM126" s="838"/>
      <c r="AN126" s="838"/>
      <c r="AO126" s="839"/>
      <c r="AP126" s="885" t="s">
        <v>456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456</v>
      </c>
      <c r="DH126" s="875"/>
      <c r="DI126" s="875"/>
      <c r="DJ126" s="875"/>
      <c r="DK126" s="875"/>
      <c r="DL126" s="875" t="s">
        <v>460</v>
      </c>
      <c r="DM126" s="875"/>
      <c r="DN126" s="875"/>
      <c r="DO126" s="875"/>
      <c r="DP126" s="875"/>
      <c r="DQ126" s="875" t="s">
        <v>460</v>
      </c>
      <c r="DR126" s="875"/>
      <c r="DS126" s="875"/>
      <c r="DT126" s="875"/>
      <c r="DU126" s="875"/>
      <c r="DV126" s="852" t="s">
        <v>123</v>
      </c>
      <c r="DW126" s="852"/>
      <c r="DX126" s="852"/>
      <c r="DY126" s="852"/>
      <c r="DZ126" s="853"/>
    </row>
    <row r="127" spans="1:130" s="226" customFormat="1" ht="26.25" customHeight="1">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483</v>
      </c>
      <c r="AG127" s="838"/>
      <c r="AH127" s="838"/>
      <c r="AI127" s="838"/>
      <c r="AJ127" s="839"/>
      <c r="AK127" s="840" t="s">
        <v>123</v>
      </c>
      <c r="AL127" s="838"/>
      <c r="AM127" s="838"/>
      <c r="AN127" s="838"/>
      <c r="AO127" s="839"/>
      <c r="AP127" s="885" t="s">
        <v>456</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483</v>
      </c>
      <c r="DH127" s="875"/>
      <c r="DI127" s="875"/>
      <c r="DJ127" s="875"/>
      <c r="DK127" s="875"/>
      <c r="DL127" s="875" t="s">
        <v>483</v>
      </c>
      <c r="DM127" s="875"/>
      <c r="DN127" s="875"/>
      <c r="DO127" s="875"/>
      <c r="DP127" s="875"/>
      <c r="DQ127" s="875" t="s">
        <v>483</v>
      </c>
      <c r="DR127" s="875"/>
      <c r="DS127" s="875"/>
      <c r="DT127" s="875"/>
      <c r="DU127" s="875"/>
      <c r="DV127" s="852" t="s">
        <v>478</v>
      </c>
      <c r="DW127" s="852"/>
      <c r="DX127" s="852"/>
      <c r="DY127" s="852"/>
      <c r="DZ127" s="853"/>
    </row>
    <row r="128" spans="1:130" s="226" customFormat="1" ht="26.25" customHeight="1" thickBot="1">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34345</v>
      </c>
      <c r="AB128" s="859"/>
      <c r="AC128" s="859"/>
      <c r="AD128" s="859"/>
      <c r="AE128" s="860"/>
      <c r="AF128" s="861">
        <v>41018</v>
      </c>
      <c r="AG128" s="859"/>
      <c r="AH128" s="859"/>
      <c r="AI128" s="859"/>
      <c r="AJ128" s="860"/>
      <c r="AK128" s="861">
        <v>38818</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456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456</v>
      </c>
      <c r="DH128" s="849"/>
      <c r="DI128" s="849"/>
      <c r="DJ128" s="849"/>
      <c r="DK128" s="849"/>
      <c r="DL128" s="849" t="s">
        <v>483</v>
      </c>
      <c r="DM128" s="849"/>
      <c r="DN128" s="849"/>
      <c r="DO128" s="849"/>
      <c r="DP128" s="849"/>
      <c r="DQ128" s="849" t="s">
        <v>456</v>
      </c>
      <c r="DR128" s="849"/>
      <c r="DS128" s="849"/>
      <c r="DT128" s="849"/>
      <c r="DU128" s="849"/>
      <c r="DV128" s="850" t="s">
        <v>123</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3630105</v>
      </c>
      <c r="AB129" s="838"/>
      <c r="AC129" s="838"/>
      <c r="AD129" s="838"/>
      <c r="AE129" s="839"/>
      <c r="AF129" s="840">
        <v>3680605</v>
      </c>
      <c r="AG129" s="838"/>
      <c r="AH129" s="838"/>
      <c r="AI129" s="838"/>
      <c r="AJ129" s="839"/>
      <c r="AK129" s="840">
        <v>3673126</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123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664397</v>
      </c>
      <c r="AB130" s="838"/>
      <c r="AC130" s="838"/>
      <c r="AD130" s="838"/>
      <c r="AE130" s="839"/>
      <c r="AF130" s="840">
        <v>670167</v>
      </c>
      <c r="AG130" s="838"/>
      <c r="AH130" s="838"/>
      <c r="AI130" s="838"/>
      <c r="AJ130" s="839"/>
      <c r="AK130" s="840">
        <v>642486</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11.3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2965708</v>
      </c>
      <c r="AB131" s="821"/>
      <c r="AC131" s="821"/>
      <c r="AD131" s="821"/>
      <c r="AE131" s="822"/>
      <c r="AF131" s="823">
        <v>3010438</v>
      </c>
      <c r="AG131" s="821"/>
      <c r="AH131" s="821"/>
      <c r="AI131" s="821"/>
      <c r="AJ131" s="822"/>
      <c r="AK131" s="823">
        <v>3030640</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86.2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11.268034480000001</v>
      </c>
      <c r="AB132" s="801"/>
      <c r="AC132" s="801"/>
      <c r="AD132" s="801"/>
      <c r="AE132" s="802"/>
      <c r="AF132" s="803">
        <v>10.97820317</v>
      </c>
      <c r="AG132" s="801"/>
      <c r="AH132" s="801"/>
      <c r="AI132" s="801"/>
      <c r="AJ132" s="802"/>
      <c r="AK132" s="803">
        <v>11.709176940000001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11.7</v>
      </c>
      <c r="AB133" s="780"/>
      <c r="AC133" s="780"/>
      <c r="AD133" s="780"/>
      <c r="AE133" s="781"/>
      <c r="AF133" s="779">
        <v>11.2</v>
      </c>
      <c r="AG133" s="780"/>
      <c r="AH133" s="780"/>
      <c r="AI133" s="780"/>
      <c r="AJ133" s="781"/>
      <c r="AK133" s="779">
        <v>11.3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943lw4WCNzQeiOM7RNNqc7pyKXizzidOv7XLiVSSWoYxnupmT6jLS5AuYA9yA06DCFOTsr5fuzflMbsyCsSTZA==" saltValue="U4q2G1RNvLdhYe6OHK8Y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vHkmKJVXiH30xkwGp0tlslUkgFq2XSLpAoy++fzVs8OUbB0q0Xt2vIKhNTVuMqsw7Ra6Zzy0ln1Slg8W7lAMg==" saltValue="YYBPhxN4CygZ4Gg0dC5R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C45jDGLN2Q5PtwwNXp6yeORPPTtj0Q8oqJd8TWbTY/3/Hkg9FAXl/8tfCcIzWToMlBCraQJjqZeLa1mSI4r1A==" saltValue="rAf1eyTjvDXrZRpMgU8e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1018613</v>
      </c>
      <c r="AP9" s="292">
        <v>148964</v>
      </c>
      <c r="AQ9" s="293">
        <v>135358</v>
      </c>
      <c r="AR9" s="294">
        <v>10.1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116740</v>
      </c>
      <c r="AP10" s="295">
        <v>17072</v>
      </c>
      <c r="AQ10" s="296">
        <v>16285</v>
      </c>
      <c r="AR10" s="297">
        <v>4.8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102343</v>
      </c>
      <c r="AP11" s="295">
        <v>14967</v>
      </c>
      <c r="AQ11" s="296">
        <v>23139</v>
      </c>
      <c r="AR11" s="297">
        <v>-35.299999999999997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v>27097</v>
      </c>
      <c r="AP12" s="295">
        <v>3963</v>
      </c>
      <c r="AQ12" s="296">
        <v>3507</v>
      </c>
      <c r="AR12" s="297">
        <v>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516</v>
      </c>
      <c r="AP13" s="295" t="s">
        <v>516</v>
      </c>
      <c r="AQ13" s="296">
        <v>1</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15612</v>
      </c>
      <c r="AP14" s="295">
        <v>2283</v>
      </c>
      <c r="AQ14" s="296">
        <v>6299</v>
      </c>
      <c r="AR14" s="297">
        <v>-63.8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t="s">
        <v>516</v>
      </c>
      <c r="AP15" s="295" t="s">
        <v>516</v>
      </c>
      <c r="AQ15" s="296">
        <v>3566</v>
      </c>
      <c r="AR15" s="297" t="s">
        <v>516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-144073</v>
      </c>
      <c r="AP16" s="295">
        <v>-21069</v>
      </c>
      <c r="AQ16" s="296">
        <v>-14081</v>
      </c>
      <c r="AR16" s="297">
        <v>49.6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1136332</v>
      </c>
      <c r="AP17" s="295">
        <v>166179</v>
      </c>
      <c r="AQ17" s="296">
        <v>174073</v>
      </c>
      <c r="AR17" s="297">
        <v>-4.5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17.84</v>
      </c>
      <c r="AP21" s="308">
        <v>15.56</v>
      </c>
      <c r="AQ21" s="309">
        <v>2.2799999999999998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87.8</v>
      </c>
      <c r="AP22" s="313">
        <v>96</v>
      </c>
      <c r="AQ22" s="314">
        <v>-8.1999999999999993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900144</v>
      </c>
      <c r="AP32" s="322">
        <v>131638</v>
      </c>
      <c r="AQ32" s="323">
        <v>106722</v>
      </c>
      <c r="AR32" s="324">
        <v>23.3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516</v>
      </c>
      <c r="AP33" s="322" t="s">
        <v>516</v>
      </c>
      <c r="AQ33" s="323">
        <v>147</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516</v>
      </c>
      <c r="AP34" s="322" t="s">
        <v>516</v>
      </c>
      <c r="AQ34" s="323">
        <v>287</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52560</v>
      </c>
      <c r="AP35" s="322">
        <v>7686</v>
      </c>
      <c r="AQ35" s="323">
        <v>22428</v>
      </c>
      <c r="AR35" s="324">
        <v>-65.7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83458</v>
      </c>
      <c r="AP36" s="322">
        <v>12205</v>
      </c>
      <c r="AQ36" s="323">
        <v>4327</v>
      </c>
      <c r="AR36" s="324">
        <v>182.1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t="s">
        <v>516</v>
      </c>
      <c r="AP37" s="322" t="s">
        <v>516</v>
      </c>
      <c r="AQ37" s="323">
        <v>1437</v>
      </c>
      <c r="AR37" s="324" t="s">
        <v>516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v>5</v>
      </c>
      <c r="AP38" s="325">
        <v>1</v>
      </c>
      <c r="AQ38" s="326">
        <v>25</v>
      </c>
      <c r="AR38" s="314">
        <v>-96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-38818</v>
      </c>
      <c r="AP39" s="322">
        <v>-5677</v>
      </c>
      <c r="AQ39" s="323">
        <v>-4811</v>
      </c>
      <c r="AR39" s="324">
        <v>18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-642486</v>
      </c>
      <c r="AP40" s="322">
        <v>-93958</v>
      </c>
      <c r="AQ40" s="323">
        <v>-91754</v>
      </c>
      <c r="AR40" s="324">
        <v>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354863</v>
      </c>
      <c r="AP41" s="322">
        <v>51896</v>
      </c>
      <c r="AQ41" s="323">
        <v>38807</v>
      </c>
      <c r="AR41" s="324">
        <v>33.700000000000003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1175648</v>
      </c>
      <c r="AN51" s="344">
        <v>165142</v>
      </c>
      <c r="AO51" s="345">
        <v>2</v>
      </c>
      <c r="AP51" s="346">
        <v>174587</v>
      </c>
      <c r="AQ51" s="347">
        <v>19.100000000000001</v>
      </c>
      <c r="AR51" s="348">
        <v>-17.100000000000001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168129</v>
      </c>
      <c r="AN52" s="352">
        <v>23617</v>
      </c>
      <c r="AO52" s="353">
        <v>5.2</v>
      </c>
      <c r="AP52" s="354">
        <v>79695</v>
      </c>
      <c r="AQ52" s="355">
        <v>17</v>
      </c>
      <c r="AR52" s="356">
        <v>-11.8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623952</v>
      </c>
      <c r="AN53" s="344">
        <v>88204</v>
      </c>
      <c r="AO53" s="345">
        <v>-46.6</v>
      </c>
      <c r="AP53" s="346">
        <v>175675</v>
      </c>
      <c r="AQ53" s="347">
        <v>0.6</v>
      </c>
      <c r="AR53" s="348">
        <v>-47.2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148179</v>
      </c>
      <c r="AN54" s="352">
        <v>20947</v>
      </c>
      <c r="AO54" s="353">
        <v>-11.3</v>
      </c>
      <c r="AP54" s="354">
        <v>87698</v>
      </c>
      <c r="AQ54" s="355">
        <v>10</v>
      </c>
      <c r="AR54" s="356">
        <v>-21.3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941628</v>
      </c>
      <c r="AN55" s="344">
        <v>135272</v>
      </c>
      <c r="AO55" s="345">
        <v>53.4</v>
      </c>
      <c r="AP55" s="346">
        <v>162193</v>
      </c>
      <c r="AQ55" s="347">
        <v>-7.7</v>
      </c>
      <c r="AR55" s="348">
        <v>61.1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529957</v>
      </c>
      <c r="AN56" s="352">
        <v>76132</v>
      </c>
      <c r="AO56" s="353">
        <v>263.5</v>
      </c>
      <c r="AP56" s="354">
        <v>79985</v>
      </c>
      <c r="AQ56" s="355">
        <v>-8.8000000000000007</v>
      </c>
      <c r="AR56" s="356">
        <v>272.3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799545</v>
      </c>
      <c r="AN57" s="344">
        <v>115575</v>
      </c>
      <c r="AO57" s="345">
        <v>-14.6</v>
      </c>
      <c r="AP57" s="346">
        <v>168868</v>
      </c>
      <c r="AQ57" s="347">
        <v>4.0999999999999996</v>
      </c>
      <c r="AR57" s="348">
        <v>-18.7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189739</v>
      </c>
      <c r="AN58" s="352">
        <v>27427</v>
      </c>
      <c r="AO58" s="353">
        <v>-64</v>
      </c>
      <c r="AP58" s="354">
        <v>79360</v>
      </c>
      <c r="AQ58" s="355">
        <v>-0.8</v>
      </c>
      <c r="AR58" s="356">
        <v>-63.2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917025</v>
      </c>
      <c r="AN59" s="344">
        <v>134107</v>
      </c>
      <c r="AO59" s="345">
        <v>16</v>
      </c>
      <c r="AP59" s="346">
        <v>202870</v>
      </c>
      <c r="AQ59" s="347">
        <v>20.100000000000001</v>
      </c>
      <c r="AR59" s="348">
        <v>-4.0999999999999996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274314</v>
      </c>
      <c r="AN60" s="352">
        <v>40116</v>
      </c>
      <c r="AO60" s="353">
        <v>46.3</v>
      </c>
      <c r="AP60" s="354">
        <v>79735</v>
      </c>
      <c r="AQ60" s="355">
        <v>0.5</v>
      </c>
      <c r="AR60" s="356">
        <v>45.8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891560</v>
      </c>
      <c r="AN61" s="359">
        <v>127660</v>
      </c>
      <c r="AO61" s="360">
        <v>2</v>
      </c>
      <c r="AP61" s="361">
        <v>176839</v>
      </c>
      <c r="AQ61" s="362">
        <v>7.2</v>
      </c>
      <c r="AR61" s="348">
        <v>-5.2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262064</v>
      </c>
      <c r="AN62" s="352">
        <v>37648</v>
      </c>
      <c r="AO62" s="353">
        <v>47.9</v>
      </c>
      <c r="AP62" s="354">
        <v>81295</v>
      </c>
      <c r="AQ62" s="355">
        <v>3.6</v>
      </c>
      <c r="AR62" s="356">
        <v>44.3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lIFjnP4NQTJezLBmCk2EEOIZ/C4KfpzgHXH15EA53X9FdhoUM3A9gnm/GSWZI6QIR0VjuOp4cKkEBmiu8FRug==" saltValue="OA00l6DVttnd34bxRXf4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eDmyi1QRRbJRiw6HqWU2z5frPtG1psJGeXUR/1IY9k4/I3zORomqYBCmqVBIg7VM6Rzo4uHONckfJyGYMRSw==" saltValue="MsJw7ZBlnF/9dip2Bm4d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6WGOemKUYtDvQybRi6Wq+0e85Toxunm0BCju6QOC+1SL47HwKJ3r5Gwrxr7wGbch7bogJm/TA+azwKNdhqnzw==" saltValue="+HNRetDmTV5ojnTpzsgK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2" t="s">
        <v>3</v>
      </c>
      <c r="D47" s="1212"/>
      <c r="E47" s="1213"/>
      <c r="F47" s="11">
        <v>13.15</v>
      </c>
      <c r="G47" s="12">
        <v>15.51</v>
      </c>
      <c r="H47" s="12">
        <v>20.05</v>
      </c>
      <c r="I47" s="12">
        <v>26.44</v>
      </c>
      <c r="J47" s="13">
        <v>27.85</v>
      </c>
    </row>
    <row r="48" spans="2:10" ht="57.75" customHeight="1">
      <c r="B48" s="14"/>
      <c r="C48" s="1214" t="s">
        <v>4</v>
      </c>
      <c r="D48" s="1214"/>
      <c r="E48" s="1215"/>
      <c r="F48" s="15">
        <v>3.22</v>
      </c>
      <c r="G48" s="16">
        <v>2.52</v>
      </c>
      <c r="H48" s="16">
        <v>2.09</v>
      </c>
      <c r="I48" s="16">
        <v>2.4900000000000002</v>
      </c>
      <c r="J48" s="17">
        <v>3.94</v>
      </c>
    </row>
    <row r="49" spans="2:10" ht="57.75" customHeight="1" thickBot="1">
      <c r="B49" s="18"/>
      <c r="C49" s="1216" t="s">
        <v>5</v>
      </c>
      <c r="D49" s="1216"/>
      <c r="E49" s="1217"/>
      <c r="F49" s="19" t="s">
        <v>563</v>
      </c>
      <c r="G49" s="20" t="s">
        <v>564</v>
      </c>
      <c r="H49" s="20">
        <v>3.39</v>
      </c>
      <c r="I49" s="20">
        <v>5.86</v>
      </c>
      <c r="J49" s="21">
        <v>1.45</v>
      </c>
    </row>
    <row r="50" spans="2:10" ht="13.5" customHeight="1"/>
    <row r="51" spans="2:10" ht="13.5" hidden="1" customHeight="1"/>
    <row r="52" spans="2:10" ht="13.5" hidden="1" customHeight="1"/>
    <row r="53" spans="2:10" ht="13.5" hidden="1" customHeight="1"/>
  </sheetData>
  <sheetProtection algorithmName="SHA-512" hashValue="5My38FFFAmvXWoj3wafzdByWdDKKaVMJmQP3nVPUJHb3hBJGwq+2BRd3SY9lx1qM5nOjLSbJIPmslDjo1m/49Q==" saltValue="/Cwb0aUOqsPLG8m3xxkP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2019-10-29T04:35:46Z</cp:lastPrinted>
  <dcterms:created xsi:type="dcterms:W3CDTF">2019-02-14T05:31:08Z</dcterms:created>
  <dcterms:modified xsi:type="dcterms:W3CDTF">2019-11-11T01:28:41Z</dcterms:modified>
  <cp:category/>
</cp:coreProperties>
</file>