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<sst xmlns="http://schemas.openxmlformats.org/spreadsheetml/2006/main" count="1102" uniqueCount="595">
  <si>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</si>
  <si>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</si>
  <si>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</si>
  <si>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</si>
  <si>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</si>
  <si>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</si>
  <si>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</si>
  <si>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</si>
  <si>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</si>
  <si>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</si>
  <si>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</si>
  <si>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</si>
  <si>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</si>
  <si>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</si>
  <si>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</si>
  <si>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</si>
  <si>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</si>
  <si>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</si>
  <si>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</si>
  <si>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</si>
  <si>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</si>
  <si>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</si>
  <si>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</si>
  <si>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</si>
  <si>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</si>
  <si>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</si>
  <si>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</si>
  <si>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</si>
  <si>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</si>
  <si>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</si>
  <si>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</si>
  <si>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</si>
  <si>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</si>
  <si>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</si>
  <si>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</si>
  <si>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</si>
  <si>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</si>
  <si>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</si>
  <si>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</si>
  <si>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</si>
  <si>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</si>
  <si>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</si>
  <si>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</si>
  <si>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</si>
  <si>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</si>
  <si>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</si>
  <si>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</si>
  <si>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</si>
  <si>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</si>
  <si>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</si>
  <si>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</si>
  <si>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</si>
  <si>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</si>
  <si>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</si>
  <si>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</si>
  <si>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</si>
  <si>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</si>
  <si>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</si>
  <si>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</si>
  <si>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</si>
  <si>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</si>
  <si>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</si>
  <si>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</si>
  <si>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</si>
  <si>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</si>
  <si>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</si>
  <si>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</si>
  <si>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</si>
  <si>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</si>
  <si>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</si>
  <si>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</si>
  <si>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</si>
  <si>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</si>
  <si>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</si>
  <si>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</si>
  <si>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</si>
  <si>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</si>
  <si>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</si>
  <si>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</si>
  <si>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</si>
  <si>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</si>
  <si>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</si>
  <si>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</si>
  <si>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</si>
  <si>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</si>
  <si>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</si>
  <si>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</si>
  <si>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</si>
  <si>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</si>
  <si>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</si>
  <si>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</si>
  <si>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</si>
  <si>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</si>
  <si>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</si>
  <si>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</si>
  <si>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</si>
  <si>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</si>
  <si>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</si>
  <si>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出水市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</si>
  <si>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</si>
  <si>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</si>
  <si>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</si>
  <si>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</si>
  <si>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</si>
  <si>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</si>
  <si>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</si>
  <si>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</si>
  <si>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</si>
  <si>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</si>
  <si>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</si>
  <si>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</si>
  <si>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</si>
  <si>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</si>
  <si>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</si>
  <si>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</si>
  <si>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</si>
  <si>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</si>
  <si>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</si>
  <si>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</si>
  <si>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</si>
  <si>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</si>
  <si>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</si>
  <si>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</si>
  <si>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</si>
  <si>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</si>
  <si>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</si>
  <si>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</si>
  <si>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</si>
  <si>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</si>
  <si>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</si>
  <si>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</si>
  <si>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</si>
  <si>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</si>
  <si>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</si>
  <si>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</si>
  <si>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</si>
  <si>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</si>
  <si>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</si>
  <si>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</si>
  <si>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</si>
  <si>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</si>
  <si>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</si>
  <si>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</si>
  <si>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</si>
  <si>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</si>
  <si>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</si>
  <si>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</si>
  <si>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</si>
  <si>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</si>
  <si>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</si>
  <si>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</si>
  <si>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</si>
  <si>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</si>
  <si>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</si>
  <si>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</si>
  <si>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</si>
  <si>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</si>
  <si>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</si>
  <si>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</si>
  <si>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</si>
  <si>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</si>
  <si>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</si>
  <si>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</si>
  <si>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</si>
  <si>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</si>
  <si>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</si>
  <si>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</si>
  <si>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</si>
  <si>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</si>
  <si>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</si>
  <si>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</si>
  <si>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</si>
  <si>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</si>
  <si>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</si>
  <si>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</si>
  <si>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</si>
  <si>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</si>
  <si>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</si>
  <si>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</si>
  <si>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</si>
  <si>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</si>
  <si>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</si>
  <si>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</si>
  <si>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</si>
  <si>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</si>
  <si>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</si>
  <si>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</si>
  <si>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</si>
  <si>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</si>
  <si>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</si>
  <si>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</si>
  <si>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</si>
  <si>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</si>
  <si>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</si>
  <si>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</si>
  <si>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</si>
  <si>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</si>
  <si>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</si>
  <si>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</si>
  <si>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</si>
  <si>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</si>
  <si>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</si>
  <si>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</si>
  <si>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</si>
  <si>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</si>
  <si>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</si>
  <si>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</si>
  <si>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</si>
  <si>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</si>
  <si>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</si>
  <si>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</si>
  <si>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</si>
  <si>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鹿児島県出水市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</si>
  <si>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</si>
  <si>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</si>
  <si>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</si>
  <si>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</si>
  <si>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</si>
  <si>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</si>
  <si>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</si>
  <si>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</si>
  <si>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</si>
  <si>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</si>
  <si>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</si>
  <si>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</si>
  <si>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</si>
  <si>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</si>
  <si>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</si>
  <si>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</si>
  <si>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</si>
  <si>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</si>
  <si>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</si>
  <si>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</si>
  <si>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</si>
  <si>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</si>
  <si>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</si>
  <si>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</si>
  <si>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</si>
  <si>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</si>
  <si>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</si>
  <si>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</si>
  <si>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</si>
  <si>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</si>
  <si>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</si>
  <si>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</si>
  <si>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</si>
  <si>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</si>
  <si>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</si>
  <si>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</si>
  <si>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</si>
  <si>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</si>
  <si>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</si>
  <si>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</si>
  <si>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</si>
  <si>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</si>
  <si>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</si>
  <si>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</si>
  <si>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</si>
  <si>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</si>
  <si>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</si>
  <si>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</si>
  <si>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</si>
  <si>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</si>
  <si>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</si>
  <si>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</si>
  <si>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</si>
  <si>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</si>
  <si>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</si>
  <si>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</si>
  <si>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</si>
  <si>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</si>
  <si>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</si>
  <si>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</si>
  <si>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</si>
  <si>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</si>
  <si>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</si>
  <si>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</si>
  <si>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</si>
  <si>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</si>
  <si>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</si>
  <si>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</si>
  <si>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</si>
  <si>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</si>
  <si>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</si>
  <si>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</si>
  <si>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</si>
  <si>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</si>
  <si>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</si>
  <si>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</si>
  <si>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</si>
  <si>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</si>
  <si>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</si>
  <si>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</si>
  <si>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</si>
  <si>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</si>
  <si>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</si>
  <si>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</si>
  <si>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</si>
  <si>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</si>
  <si>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</si>
  <si>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</si>
  <si>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</si>
  <si>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</si>
  <si>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</si>
  <si>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</si>
  <si>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</si>
  <si>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</si>
  <si>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</si>
  <si>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</si>
  <si>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</si>
  <si>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</si>
  <si>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</si>
  <si>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</si>
  <si>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</si>
  <si>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</si>
  <si>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</si>
  <si>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</si>
  <si>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</si>
  <si>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</si>
  <si>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</si>
  <si>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</si>
  <si>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</si>
  <si>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</si>
  <si>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</si>
  <si>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</si>
  <si>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</si>
  <si>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</si>
  <si>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</si>
  <si>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</si>
  <si>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</si>
  <si>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</si>
  <si>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</si>
  <si>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</si>
  <si>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</si>
  <si>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</si>
  <si>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</si>
  <si>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</si>
  <si>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</si>
  <si>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</si>
  <si>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</si>
  <si>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</si>
  <si>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</si>
  <si>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</si>
  <si>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</si>
  <si>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</si>
  <si>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</si>
  <si>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</si>
  <si>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</si>
  <si>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</si>
  <si>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</si>
  <si>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</si>
  <si>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</si>
  <si>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</si>
  <si>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</si>
  <si>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</si>
  <si>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</si>
  <si>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</si>
  <si>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</si>
  <si>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</si>
  <si>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</si>
  <si>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</si>
  <si>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</si>
  <si>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</si>
  <si>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鹿児島県出水市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</si>
  <si>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</si>
  <si>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</si>
  <si>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</si>
  <si>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</si>
  <si>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</si>
  <si>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</si>
  <si>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</si>
  <si>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</si>
  <si>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</si>
  <si>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</si>
  <si>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</si>
  <si>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</si>
  <si>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</si>
  <si>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</si>
  <si>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</si>
  <si>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</si>
  <si>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</si>
  <si>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</si>
  <si>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</si>
  <si>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</si>
  <si>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</si>
  <si>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</si>
  <si>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</si>
  <si>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</si>
  <si>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</si>
  <si>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</si>
  <si>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</si>
  <si>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</si>
  <si>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</si>
  <si>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</si>
  <si>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</si>
  <si>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</si>
  <si>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</si>
  <si>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</si>
  <si>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</si>
  <si>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</si>
  <si>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交通災害共済特別会計</t>
    <phoneticPr fontId="5"/>
  </si>
  <si>
    <t>水道事業会計</t>
    <phoneticPr fontId="5"/>
  </si>
  <si>
    <t>法適用企業</t>
    <phoneticPr fontId="5"/>
  </si>
  <si>
    <t>病院事業会計</t>
    <phoneticPr fontId="5"/>
  </si>
  <si>
    <t>地方卸売市場特別会計</t>
    <phoneticPr fontId="5"/>
  </si>
  <si>
    <t>法非適用企業</t>
    <phoneticPr fontId="5"/>
  </si>
  <si>
    <t>下水道特別会計</t>
    <phoneticPr fontId="5"/>
  </si>
  <si>
    <t>特定環境保全公共下水道特別会計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</si>
  <si>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</si>
  <si>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</si>
  <si>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</si>
  <si>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</si>
  <si>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</si>
  <si>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</si>
  <si>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</si>
  <si>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</si>
  <si>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</si>
  <si>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</si>
  <si>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</si>
  <si>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</si>
  <si>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</si>
  <si>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</si>
  <si>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</si>
  <si>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</si>
  <si>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</si>
  <si>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</si>
  <si>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</si>
  <si>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</si>
  <si>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</si>
  <si>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</si>
  <si>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</si>
  <si>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</si>
  <si>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</si>
  <si>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</si>
  <si>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</si>
  <si>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</si>
  <si>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</si>
  <si>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</si>
  <si>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</si>
  <si>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</si>
  <si>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</si>
  <si>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</si>
  <si>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</si>
  <si>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</si>
  <si>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</si>
  <si>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</si>
  <si>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</si>
  <si>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</si>
  <si>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</si>
  <si>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</si>
  <si>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</si>
  <si>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</si>
  <si>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</si>
  <si>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</si>
  <si>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</si>
  <si>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</si>
  <si>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</si>
  <si>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</si>
  <si>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</si>
  <si>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</si>
  <si>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</si>
  <si>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</si>
  <si>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</si>
  <si>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</si>
  <si>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</si>
  <si>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</si>
  <si>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病院事業会計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</si>
  <si>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</si>
  <si>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</si>
  <si>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</si>
  <si>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</si>
  <si>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</si>
  <si>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</si>
  <si>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</si>
  <si>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</si>
  <si>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</si>
  <si>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</si>
  <si>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</si>
  <si>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</si>
  <si>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</si>
  <si>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</si>
  <si>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</si>
  <si>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</si>
  <si>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</si>
  <si>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</si>
  <si>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</si>
  <si>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</si>
  <si>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</si>
  <si>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</si>
  <si>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</si>
  <si>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</si>
  <si>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</si>
  <si>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</si>
  <si>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</si>
  <si>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</si>
  <si>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</si>
  <si>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</si>
  <si>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</si>
  <si>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</si>
  <si>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</si>
  <si>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</si>
  <si>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</si>
  <si>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</si>
  <si>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</si>
  <si>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</si>
  <si>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</si>
  <si>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</si>
  <si>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</si>
  <si>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</si>
  <si>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</si>
  <si>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</si>
  <si>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</si>
  <si>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</si>
  <si>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</si>
  <si>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</si>
  <si>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</si>
  <si>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</si>
  <si>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</si>
  <si>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</si>
  <si>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</si>
  <si>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</si>
  <si>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</si>
  <si>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</si>
  <si>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</si>
  <si>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</si>
  <si>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</si>
  <si>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</si>
  <si>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</si>
  <si>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</si>
  <si>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</si>
  <si>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</si>
  <si>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</si>
  <si>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</si>
  <si>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</si>
  <si>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</si>
  <si>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</si>
  <si>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</si>
  <si>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</si>
  <si>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</si>
  <si>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</si>
  <si>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</si>
  <si>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</si>
  <si>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</si>
  <si>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</si>
  <si>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</si>
  <si>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</si>
  <si>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</si>
  <si>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</si>
  <si>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</si>
  <si>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</si>
  <si>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</si>
  <si>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</si>
  <si>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</si>
  <si>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</si>
  <si>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</si>
  <si>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病院事業会計</t>
  </si>
  <si>
    <t>介護保険特別会計</t>
  </si>
  <si>
    <t>国民健康保険特別会計</t>
  </si>
  <si>
    <t>交通災害共済特別会計</t>
  </si>
  <si>
    <t>後期高齢者医療特別会計</t>
  </si>
  <si>
    <t>地方卸売市場特別会計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</si>
  <si>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</si>
  <si>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</si>
  <si>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</si>
  <si>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</si>
  <si>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</si>
  <si>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</si>
  <si>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</si>
  <si>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</si>
  <si>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</si>
  <si>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</si>
  <si>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北薩広域行政事務組合</t>
    <rPh sb="0" eb="2">
      <t>ホクサツ</t>
    </rPh>
    <rPh sb="2" eb="4">
      <t>コウイキ</t>
    </rPh>
    <rPh sb="4" eb="6">
      <t>ギョウセイ</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</si>
  <si>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</si>
  <si>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20">
      <t>イッパンカイケイ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</si>
  <si>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</si>
  <si>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出水市振興基金</t>
    <rPh sb="0" eb="3">
      <t>イズミシ</t>
    </rPh>
    <rPh sb="3" eb="5">
      <t>シンコウ</t>
    </rPh>
    <rPh sb="5" eb="7">
      <t>キキン</t>
    </rPh>
    <phoneticPr fontId="11"/>
  </si>
  <si>
    <t>公共施設整備事業基金</t>
    <rPh sb="0" eb="2">
      <t>コウキョウ</t>
    </rPh>
    <rPh sb="2" eb="4">
      <t>シセツ</t>
    </rPh>
    <rPh sb="4" eb="6">
      <t>セイビ</t>
    </rPh>
    <rPh sb="6" eb="8">
      <t>ジギョウ</t>
    </rPh>
    <rPh sb="8" eb="10">
      <t>キキン</t>
    </rPh>
    <phoneticPr fontId="11"/>
  </si>
  <si>
    <t>職員退職手当準備基金</t>
    <rPh sb="0" eb="2">
      <t>ショクイン</t>
    </rPh>
    <rPh sb="2" eb="4">
      <t>タイショク</t>
    </rPh>
    <rPh sb="4" eb="6">
      <t>テアテ</t>
    </rPh>
    <rPh sb="6" eb="8">
      <t>ジュンビ</t>
    </rPh>
    <rPh sb="8" eb="10">
      <t>キキン</t>
    </rPh>
    <phoneticPr fontId="11"/>
  </si>
  <si>
    <t>地域福祉基金</t>
    <rPh sb="0" eb="2">
      <t>チイキ</t>
    </rPh>
    <rPh sb="2" eb="4">
      <t>フクシ</t>
    </rPh>
    <rPh sb="4" eb="6">
      <t>キキン</t>
    </rPh>
    <phoneticPr fontId="11"/>
  </si>
  <si>
    <t>庁舎建設基金</t>
    <rPh sb="0" eb="2">
      <t>チョウシャ</t>
    </rPh>
    <rPh sb="2" eb="4">
      <t>ケンセツ</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</si>
  <si>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</si>
  <si>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</si>
  <si>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</si>
  <si>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</si>
  <si>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</si>
  <si>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</si>
  <si>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</si>
  <si>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</si>
  <si>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</si>
  <si>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</si>
  <si>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</si>
  <si>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</si>
  <si>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</si>
  <si>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公営企業地方債に係る繰入金見込み額及び組合等負担金見込み額の微減に加え、これまで充当可能基金を積立てているため将来負担比率は算出されない。一方で、有形固定資産減価償却率は類似団体よりも高く、上昇傾向にあるが、これは、出水市の施設における建築後３０年以上経過している施設の割合が４８.９％（出水市公共施設白書）となっていることから、全体的に施設の老朽化が進んでいることが要因であると考えられる。今後、公共施設マネジメント計画に基づいた公共施設の適正配置や有効活用の方策を検討することで、老朽化対策に積極的に取り組んでいく。</t>
    <phoneticPr fontId="5"/>
  </si>
  <si>
    <t>公営企業地方債に係る繰入金見込み額及び組合等負担金見込み額の微減に加え、これまで充当可能基金を積立てているため将来負担比率は算出されない。一方で、減少傾向にあった実質公債費比率が平成２９年度より増加傾向にある主な要因としては、新庁舎建設事業等に伴う起債の償還が本格化したことが挙げられる。今後控えている新支所庁舎建設事業やその他の事業についても、事業費の精査や計画的な事業実施に努め、引き続き交付税措置率の高い起債の活用や基金の繰入等も検討し、起債額を抑制するよう努める。</t>
    <rPh sb="89" eb="91">
      <t>ヘイセイ</t>
    </rPh>
    <rPh sb="93" eb="95">
      <t>ネンド</t>
    </rPh>
    <rPh sb="97" eb="99">
      <t>ゾウカ</t>
    </rPh>
    <rPh sb="99" eb="101">
      <t>ケイコウ</t>
    </rPh>
    <rPh sb="138" eb="139">
      <t>ア</t>
    </rPh>
    <rPh sb="144" eb="146">
      <t>コンゴ</t>
    </rPh>
    <rPh sb="146" eb="147">
      <t>ヒカ</t>
    </rPh>
    <rPh sb="151" eb="152">
      <t>シン</t>
    </rPh>
    <rPh sb="152" eb="154">
      <t>シショ</t>
    </rPh>
    <rPh sb="154" eb="156">
      <t>チョウシャ</t>
    </rPh>
    <rPh sb="156" eb="158">
      <t>ケンセツ</t>
    </rPh>
    <rPh sb="158" eb="160">
      <t>ジギョウ</t>
    </rPh>
    <rPh sb="163" eb="164">
      <t>タ</t>
    </rPh>
    <rPh sb="165" eb="167">
      <t>ジギョウ</t>
    </rPh>
    <rPh sb="173" eb="175">
      <t>ジギョウ</t>
    </rPh>
    <rPh sb="175" eb="176">
      <t>ヒ</t>
    </rPh>
    <rPh sb="177" eb="179">
      <t>セイサ</t>
    </rPh>
    <rPh sb="180" eb="183">
      <t>ケイカクテキ</t>
    </rPh>
    <rPh sb="184" eb="186">
      <t>ジギョウ</t>
    </rPh>
    <rPh sb="186" eb="188">
      <t>ジッシ</t>
    </rPh>
    <rPh sb="189" eb="190">
      <t>ツト</t>
    </rPh>
    <rPh sb="192" eb="193">
      <t>ヒ</t>
    </rPh>
    <rPh sb="194" eb="195">
      <t>ツヅ</t>
    </rPh>
    <rPh sb="196" eb="199">
      <t>コウフゼイ</t>
    </rPh>
    <rPh sb="199" eb="201">
      <t>ソチ</t>
    </rPh>
    <rPh sb="201" eb="202">
      <t>リツ</t>
    </rPh>
    <rPh sb="203" eb="204">
      <t>タカ</t>
    </rPh>
    <rPh sb="205" eb="207">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</si>
</sst>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65EE-4E98-8DF2-814FCE0D65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68417</c:v>
                </c:pt>
                <c:pt idx="1">
                  <c:v>47299</c:v>
                </c:pt>
                <c:pt idx="2">
                  <c:v>127914</c:v>
                </c:pt>
                <c:pt idx="3">
                  <c:v>81817</c:v>
                </c:pt>
                <c:pt idx="4">
                  <c:v>42685</c:v>
                </c:pt>
              </c:numCache>
            </c:numRef>
          </c:val>
          <c:smooth val="0"/>
          <c:extLst>
            <c:ext xmlns:c16="http://schemas.microsoft.com/office/drawing/2014/chart" uri="{C3380CC4-5D6E-409C-BE32-E72D297353CC}">
              <c16:uniqueId val="{00000001-65EE-4E98-8DF2-814FCE0D65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6.26</c:v>
                </c:pt>
                <c:pt idx="1">
                  <c:v>6.76</c:v>
                </c:pt>
                <c:pt idx="2">
                  <c:v>4.21</c:v>
                </c:pt>
                <c:pt idx="3">
                  <c:v>5.95</c:v>
                </c:pt>
                <c:pt idx="4">
                  <c:v>6.87</c:v>
                </c:pt>
              </c:numCache>
            </c:numRef>
          </c:val>
          <c:extLst>
            <c:ext xmlns:c16="http://schemas.microsoft.com/office/drawing/2014/chart" uri="{C3380CC4-5D6E-409C-BE32-E72D297353CC}">
              <c16:uniqueId val="{00000000-2A71-4F32-ADDC-014E0415D1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42.95</c:v>
                </c:pt>
                <c:pt idx="1">
                  <c:v>45.84</c:v>
                </c:pt>
                <c:pt idx="2">
                  <c:v>50.29</c:v>
                </c:pt>
                <c:pt idx="3">
                  <c:v>52.9</c:v>
                </c:pt>
                <c:pt idx="4">
                  <c:v>53.19</c:v>
                </c:pt>
              </c:numCache>
            </c:numRef>
          </c:val>
          <c:extLst>
            <c:ext xmlns:c16="http://schemas.microsoft.com/office/drawing/2014/chart" uri="{C3380CC4-5D6E-409C-BE32-E72D297353CC}">
              <c16:uniqueId val="{00000001-2A71-4F32-ADDC-014E0415D1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4.07</c:v>
                </c:pt>
                <c:pt idx="1">
                  <c:v>3.71</c:v>
                </c:pt>
                <c:pt idx="2">
                  <c:v>1.68</c:v>
                </c:pt>
                <c:pt idx="3">
                  <c:v>3.88</c:v>
                </c:pt>
                <c:pt idx="4">
                  <c:v>0.91</c:v>
                </c:pt>
              </c:numCache>
            </c:numRef>
          </c:val>
          <c:smooth val="0"/>
          <c:extLst>
            <c:ext xmlns:c16="http://schemas.microsoft.com/office/drawing/2014/chart" uri="{C3380CC4-5D6E-409C-BE32-E72D297353CC}">
              <c16:uniqueId val="{00000002-2A71-4F32-ADDC-014E0415D1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453-4D59-B58A-697D308FE6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53-4D59-B58A-697D308FE64C}"/>
            </c:ext>
          </c:extLst>
        </c:ser>
        <c:ser>
          <c:idx val="2"/>
          <c:order val="2"/>
          <c:tx>
            <c:strRef>
              <c:f>データシート!$A$29</c:f>
              <c:strCache>
                <c:ptCount val="1"/>
                <c:pt idx="0">
                  <c:v>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453-4D59-B58A-697D308FE64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453-4D59-B58A-697D308FE64C}"/>
            </c:ext>
          </c:extLst>
        </c:ser>
        <c:ser>
          <c:idx val="4"/>
          <c:order val="4"/>
          <c:tx>
            <c:strRef>
              <c:f>データシート!$A$31</c:f>
              <c:strCache>
                <c:ptCount val="1"/>
                <c:pt idx="0">
                  <c:v>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4-0453-4D59-B58A-697D308FE64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c:v>
                </c:pt>
                <c:pt idx="2">
                  <c:v>#N/A</c:v>
                </c:pt>
                <c:pt idx="3">
                  <c:v>0</c:v>
                </c:pt>
                <c:pt idx="4">
                  <c:v>#N/A</c:v>
                </c:pt>
                <c:pt idx="5">
                  <c:v>0.57999999999999996</c:v>
                </c:pt>
                <c:pt idx="6">
                  <c:v>#N/A</c:v>
                </c:pt>
                <c:pt idx="7">
                  <c:v>1.02</c:v>
                </c:pt>
                <c:pt idx="8">
                  <c:v>#N/A</c:v>
                </c:pt>
                <c:pt idx="9">
                  <c:v>0.26</c:v>
                </c:pt>
              </c:numCache>
            </c:numRef>
          </c:val>
          <c:extLst>
            <c:ext xmlns:c16="http://schemas.microsoft.com/office/drawing/2014/chart" uri="{C3380CC4-5D6E-409C-BE32-E72D297353CC}">
              <c16:uniqueId val="{00000005-0453-4D59-B58A-697D308FE6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0.56999999999999995</c:v>
                </c:pt>
                <c:pt idx="2">
                  <c:v>#N/A</c:v>
                </c:pt>
                <c:pt idx="3">
                  <c:v>0.57999999999999996</c:v>
                </c:pt>
                <c:pt idx="4">
                  <c:v>#N/A</c:v>
                </c:pt>
                <c:pt idx="5">
                  <c:v>0.37</c:v>
                </c:pt>
                <c:pt idx="6">
                  <c:v>#N/A</c:v>
                </c:pt>
                <c:pt idx="7">
                  <c:v>0.99</c:v>
                </c:pt>
                <c:pt idx="8">
                  <c:v>#N/A</c:v>
                </c:pt>
                <c:pt idx="9">
                  <c:v>1.46</c:v>
                </c:pt>
              </c:numCache>
            </c:numRef>
          </c:val>
          <c:extLst>
            <c:ext xmlns:c16="http://schemas.microsoft.com/office/drawing/2014/chart" uri="{C3380CC4-5D6E-409C-BE32-E72D297353CC}">
              <c16:uniqueId val="{00000006-0453-4D59-B58A-697D308FE64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7.02</c:v>
                </c:pt>
                <c:pt idx="2">
                  <c:v>#N/A</c:v>
                </c:pt>
                <c:pt idx="3">
                  <c:v>6.79</c:v>
                </c:pt>
                <c:pt idx="4">
                  <c:v>#N/A</c:v>
                </c:pt>
                <c:pt idx="5">
                  <c:v>6.03</c:v>
                </c:pt>
                <c:pt idx="6">
                  <c:v>#N/A</c:v>
                </c:pt>
                <c:pt idx="7">
                  <c:v>5.03</c:v>
                </c:pt>
                <c:pt idx="8">
                  <c:v>#N/A</c:v>
                </c:pt>
                <c:pt idx="9">
                  <c:v>4.25</c:v>
                </c:pt>
              </c:numCache>
            </c:numRef>
          </c:val>
          <c:extLst>
            <c:ext xmlns:c16="http://schemas.microsoft.com/office/drawing/2014/chart" uri="{C3380CC4-5D6E-409C-BE32-E72D297353CC}">
              <c16:uniqueId val="{00000007-0453-4D59-B58A-697D308FE6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6.88</c:v>
                </c:pt>
                <c:pt idx="2">
                  <c:v>#N/A</c:v>
                </c:pt>
                <c:pt idx="3">
                  <c:v>6.87</c:v>
                </c:pt>
                <c:pt idx="4">
                  <c:v>#N/A</c:v>
                </c:pt>
                <c:pt idx="5">
                  <c:v>6.72</c:v>
                </c:pt>
                <c:pt idx="6">
                  <c:v>#N/A</c:v>
                </c:pt>
                <c:pt idx="7">
                  <c:v>6.2</c:v>
                </c:pt>
                <c:pt idx="8">
                  <c:v>#N/A</c:v>
                </c:pt>
                <c:pt idx="9">
                  <c:v>6.39</c:v>
                </c:pt>
              </c:numCache>
            </c:numRef>
          </c:val>
          <c:extLst>
            <c:ext xmlns:c16="http://schemas.microsoft.com/office/drawing/2014/chart" uri="{C3380CC4-5D6E-409C-BE32-E72D297353CC}">
              <c16:uniqueId val="{00000008-0453-4D59-B58A-697D308FE6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6.25</c:v>
                </c:pt>
                <c:pt idx="2">
                  <c:v>#N/A</c:v>
                </c:pt>
                <c:pt idx="3">
                  <c:v>6.75</c:v>
                </c:pt>
                <c:pt idx="4">
                  <c:v>#N/A</c:v>
                </c:pt>
                <c:pt idx="5">
                  <c:v>4.21</c:v>
                </c:pt>
                <c:pt idx="6">
                  <c:v>#N/A</c:v>
                </c:pt>
                <c:pt idx="7">
                  <c:v>5.94</c:v>
                </c:pt>
                <c:pt idx="8">
                  <c:v>#N/A</c:v>
                </c:pt>
                <c:pt idx="9">
                  <c:v>6.86</c:v>
                </c:pt>
              </c:numCache>
            </c:numRef>
          </c:val>
          <c:extLst>
            <c:ext xmlns:c16="http://schemas.microsoft.com/office/drawing/2014/chart" uri="{C3380CC4-5D6E-409C-BE32-E72D297353CC}">
              <c16:uniqueId val="{00000009-0453-4D59-B58A-697D308FE6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2834</c:v>
                </c:pt>
                <c:pt idx="5">
                  <c:v>2848</c:v>
                </c:pt>
                <c:pt idx="8">
                  <c:v>2762</c:v>
                </c:pt>
                <c:pt idx="11">
                  <c:v>2773</c:v>
                </c:pt>
                <c:pt idx="14">
                  <c:v>2738</c:v>
                </c:pt>
              </c:numCache>
            </c:numRef>
          </c:val>
          <c:extLst>
            <c:ext xmlns:c16="http://schemas.microsoft.com/office/drawing/2014/chart" uri="{C3380CC4-5D6E-409C-BE32-E72D297353CC}">
              <c16:uniqueId val="{00000000-CFE4-47FC-A4FC-0A7594C73E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E4-47FC-A4FC-0A7594C73E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71</c:v>
                </c:pt>
                <c:pt idx="3">
                  <c:v>64</c:v>
                </c:pt>
                <c:pt idx="6">
                  <c:v>56</c:v>
                </c:pt>
                <c:pt idx="9">
                  <c:v>51</c:v>
                </c:pt>
                <c:pt idx="12">
                  <c:v>49</c:v>
                </c:pt>
              </c:numCache>
            </c:numRef>
          </c:val>
          <c:extLst>
            <c:ext xmlns:c16="http://schemas.microsoft.com/office/drawing/2014/chart" uri="{C3380CC4-5D6E-409C-BE32-E72D297353CC}">
              <c16:uniqueId val="{00000002-CFE4-47FC-A4FC-0A7594C73E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187</c:v>
                </c:pt>
                <c:pt idx="3">
                  <c:v>162</c:v>
                </c:pt>
                <c:pt idx="6">
                  <c:v>110</c:v>
                </c:pt>
                <c:pt idx="9">
                  <c:v>40</c:v>
                </c:pt>
                <c:pt idx="12">
                  <c:v>39</c:v>
                </c:pt>
              </c:numCache>
            </c:numRef>
          </c:val>
          <c:extLst>
            <c:ext xmlns:c16="http://schemas.microsoft.com/office/drawing/2014/chart" uri="{C3380CC4-5D6E-409C-BE32-E72D297353CC}">
              <c16:uniqueId val="{00000003-CFE4-47FC-A4FC-0A7594C73E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986</c:v>
                </c:pt>
                <c:pt idx="3">
                  <c:v>1023</c:v>
                </c:pt>
                <c:pt idx="6">
                  <c:v>1057</c:v>
                </c:pt>
                <c:pt idx="9">
                  <c:v>1071</c:v>
                </c:pt>
                <c:pt idx="12">
                  <c:v>996</c:v>
                </c:pt>
              </c:numCache>
            </c:numRef>
          </c:val>
          <c:extLst>
            <c:ext xmlns:c16="http://schemas.microsoft.com/office/drawing/2014/chart" uri="{C3380CC4-5D6E-409C-BE32-E72D297353CC}">
              <c16:uniqueId val="{00000004-CFE4-47FC-A4FC-0A7594C73E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E4-47FC-A4FC-0A7594C73E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E4-47FC-A4FC-0A7594C73E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2616</c:v>
                </c:pt>
                <c:pt idx="3">
                  <c:v>2538</c:v>
                </c:pt>
                <c:pt idx="6">
                  <c:v>2678</c:v>
                </c:pt>
                <c:pt idx="9">
                  <c:v>2787</c:v>
                </c:pt>
                <c:pt idx="12">
                  <c:v>2722</c:v>
                </c:pt>
              </c:numCache>
            </c:numRef>
          </c:val>
          <c:extLst>
            <c:ext xmlns:c16="http://schemas.microsoft.com/office/drawing/2014/chart" uri="{C3380CC4-5D6E-409C-BE32-E72D297353CC}">
              <c16:uniqueId val="{00000007-CFE4-47FC-A4FC-0A7594C73E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1026</c:v>
                </c:pt>
                <c:pt idx="2">
                  <c:v>#N/A</c:v>
                </c:pt>
                <c:pt idx="3">
                  <c:v>#N/A</c:v>
                </c:pt>
                <c:pt idx="4">
                  <c:v>939</c:v>
                </c:pt>
                <c:pt idx="5">
                  <c:v>#N/A</c:v>
                </c:pt>
                <c:pt idx="6">
                  <c:v>#N/A</c:v>
                </c:pt>
                <c:pt idx="7">
                  <c:v>1139</c:v>
                </c:pt>
                <c:pt idx="8">
                  <c:v>#N/A</c:v>
                </c:pt>
                <c:pt idx="9">
                  <c:v>#N/A</c:v>
                </c:pt>
                <c:pt idx="10">
                  <c:v>1176</c:v>
                </c:pt>
                <c:pt idx="11">
                  <c:v>#N/A</c:v>
                </c:pt>
                <c:pt idx="12">
                  <c:v>#N/A</c:v>
                </c:pt>
                <c:pt idx="13">
                  <c:v>1068</c:v>
                </c:pt>
                <c:pt idx="14">
                  <c:v>#N/A</c:v>
                </c:pt>
              </c:numCache>
            </c:numRef>
          </c:val>
          <c:smooth val="0"/>
          <c:extLst>
            <c:ext xmlns:c16="http://schemas.microsoft.com/office/drawing/2014/chart" uri="{C3380CC4-5D6E-409C-BE32-E72D297353CC}">
              <c16:uniqueId val="{00000008-CFE4-47FC-A4FC-0A7594C73E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27056</c:v>
                </c:pt>
                <c:pt idx="5">
                  <c:v>26570</c:v>
                </c:pt>
                <c:pt idx="8">
                  <c:v>27812</c:v>
                </c:pt>
                <c:pt idx="11">
                  <c:v>27295</c:v>
                </c:pt>
                <c:pt idx="14">
                  <c:v>26643</c:v>
                </c:pt>
              </c:numCache>
            </c:numRef>
          </c:val>
          <c:extLst>
            <c:ext xmlns:c16="http://schemas.microsoft.com/office/drawing/2014/chart" uri="{C3380CC4-5D6E-409C-BE32-E72D297353CC}">
              <c16:uniqueId val="{00000000-4095-4032-9001-86BCA59456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2144</c:v>
                </c:pt>
                <c:pt idx="5">
                  <c:v>1980</c:v>
                </c:pt>
                <c:pt idx="8">
                  <c:v>1574</c:v>
                </c:pt>
                <c:pt idx="11">
                  <c:v>1444</c:v>
                </c:pt>
                <c:pt idx="14">
                  <c:v>1336</c:v>
                </c:pt>
              </c:numCache>
            </c:numRef>
          </c:val>
          <c:extLst>
            <c:ext xmlns:c16="http://schemas.microsoft.com/office/drawing/2014/chart" uri="{C3380CC4-5D6E-409C-BE32-E72D297353CC}">
              <c16:uniqueId val="{00000001-4095-4032-9001-86BCA59456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17007</c:v>
                </c:pt>
                <c:pt idx="5">
                  <c:v>17985</c:v>
                </c:pt>
                <c:pt idx="8">
                  <c:v>17272</c:v>
                </c:pt>
                <c:pt idx="11">
                  <c:v>17309</c:v>
                </c:pt>
                <c:pt idx="14">
                  <c:v>17742</c:v>
                </c:pt>
              </c:numCache>
            </c:numRef>
          </c:val>
          <c:extLst>
            <c:ext xmlns:c16="http://schemas.microsoft.com/office/drawing/2014/chart" uri="{C3380CC4-5D6E-409C-BE32-E72D297353CC}">
              <c16:uniqueId val="{00000002-4095-4032-9001-86BCA59456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95-4032-9001-86BCA59456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95-4032-9001-86BCA59456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95-4032-9001-86BCA59456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5809</c:v>
                </c:pt>
                <c:pt idx="3">
                  <c:v>5331</c:v>
                </c:pt>
                <c:pt idx="6">
                  <c:v>5268</c:v>
                </c:pt>
                <c:pt idx="9">
                  <c:v>5259</c:v>
                </c:pt>
                <c:pt idx="12">
                  <c:v>5043</c:v>
                </c:pt>
              </c:numCache>
            </c:numRef>
          </c:val>
          <c:extLst>
            <c:ext xmlns:c16="http://schemas.microsoft.com/office/drawing/2014/chart" uri="{C3380CC4-5D6E-409C-BE32-E72D297353CC}">
              <c16:uniqueId val="{00000006-4095-4032-9001-86BCA59456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708</c:v>
                </c:pt>
                <c:pt idx="3">
                  <c:v>500</c:v>
                </c:pt>
                <c:pt idx="6">
                  <c:v>371</c:v>
                </c:pt>
                <c:pt idx="9">
                  <c:v>302</c:v>
                </c:pt>
                <c:pt idx="12">
                  <c:v>233</c:v>
                </c:pt>
              </c:numCache>
            </c:numRef>
          </c:val>
          <c:extLst>
            <c:ext xmlns:c16="http://schemas.microsoft.com/office/drawing/2014/chart" uri="{C3380CC4-5D6E-409C-BE32-E72D297353CC}">
              <c16:uniqueId val="{00000007-4095-4032-9001-86BCA59456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14439</c:v>
                </c:pt>
                <c:pt idx="3">
                  <c:v>14148</c:v>
                </c:pt>
                <c:pt idx="6">
                  <c:v>13564</c:v>
                </c:pt>
                <c:pt idx="9">
                  <c:v>13130</c:v>
                </c:pt>
                <c:pt idx="12">
                  <c:v>12430</c:v>
                </c:pt>
              </c:numCache>
            </c:numRef>
          </c:val>
          <c:extLst>
            <c:ext xmlns:c16="http://schemas.microsoft.com/office/drawing/2014/chart" uri="{C3380CC4-5D6E-409C-BE32-E72D297353CC}">
              <c16:uniqueId val="{00000008-4095-4032-9001-86BCA59456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95-4032-9001-86BCA59456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23764</c:v>
                </c:pt>
                <c:pt idx="3">
                  <c:v>23416</c:v>
                </c:pt>
                <c:pt idx="6">
                  <c:v>24965</c:v>
                </c:pt>
                <c:pt idx="9">
                  <c:v>24527</c:v>
                </c:pt>
                <c:pt idx="12">
                  <c:v>23890</c:v>
                </c:pt>
              </c:numCache>
            </c:numRef>
          </c:val>
          <c:extLst>
            <c:ext xmlns:c16="http://schemas.microsoft.com/office/drawing/2014/chart" uri="{C3380CC4-5D6E-409C-BE32-E72D297353CC}">
              <c16:uniqueId val="{0000000A-4095-4032-9001-86BCA59456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95-4032-9001-86BCA59456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7995</c:v>
                </c:pt>
                <c:pt idx="1">
                  <c:v>8336</c:v>
                </c:pt>
                <c:pt idx="2">
                  <c:v>8340</c:v>
                </c:pt>
              </c:numCache>
            </c:numRef>
          </c:val>
          <c:extLst>
            <c:ext xmlns:c16="http://schemas.microsoft.com/office/drawing/2014/chart" uri="{C3380CC4-5D6E-409C-BE32-E72D297353CC}">
              <c16:uniqueId val="{00000000-A1CF-4A60-A6EC-8AB1EE751D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2957</c:v>
                </c:pt>
                <c:pt idx="1">
                  <c:v>2811</c:v>
                </c:pt>
                <c:pt idx="2">
                  <c:v>3283</c:v>
                </c:pt>
              </c:numCache>
            </c:numRef>
          </c:val>
          <c:extLst>
            <c:ext xmlns:c16="http://schemas.microsoft.com/office/drawing/2014/chart" uri="{C3380CC4-5D6E-409C-BE32-E72D297353CC}">
              <c16:uniqueId val="{00000001-A1CF-4A60-A6EC-8AB1EE751D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7857</c:v>
                </c:pt>
                <c:pt idx="1">
                  <c:v>7645</c:v>
                </c:pt>
                <c:pt idx="2">
                  <c:v>7547</c:v>
                </c:pt>
              </c:numCache>
            </c:numRef>
          </c:val>
          <c:extLst>
            <c:ext xmlns:c16="http://schemas.microsoft.com/office/drawing/2014/chart" uri="{C3380CC4-5D6E-409C-BE32-E72D297353CC}">
              <c16:uniqueId val="{00000002-A1CF-4A60-A6EC-8AB1EE751D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{AFF44BF8-67B9-4EAB-AF70-5E307256B28F}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8A6-4F2B-BC02-A3A42835CD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{A64D4EEC-C069-4BAD-8113-6EE4C96CE228}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A6-4F2B-BC02-A3A42835CD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{0CC10CD6-C818-4F34-B291-CFCFC13229B4}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A6-4F2B-BC02-A3A42835CD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{035070C2-99EF-4B9C-9A5B-E5E5A89DB7B1}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A6-4F2B-BC02-A3A42835CD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{0536805B-A68B-4957-83C2-EC8C6346794A}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A6-4F2B-BC02-A3A42835CDD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{7E8307B3-4D9C-43EF-A243-7BA34B7011B3}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8A6-4F2B-BC02-A3A42835CDD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{1D370011-C994-41A6-8D82-5603D502AEC0}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8A6-4F2B-BC02-A3A42835CDD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{D4CC335D-6D4C-497B-AB86-6FAFBD68B505}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8A6-4F2B-BC02-A3A42835CDD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{9469918A-5D17-46B2-9435-766F77CDA918}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8A6-4F2B-BC02-A3A42835CD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62.2</c:v>
                </c:pt>
                <c:pt idx="16">
                  <c:v>60.7</c:v>
                </c:pt>
                <c:pt idx="24">
                  <c:v>61.6</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8A6-4F2B-BC02-A3A42835CD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{D4F30DA3-CB59-4FAD-B936-001BEF925140}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8A6-4F2B-BC02-A3A42835CD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{DA965613-D5F0-411E-B971-1738520FF299}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A6-4F2B-BC02-A3A42835CD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{49F3C8C1-A9E6-4D67-B2E6-5EBCF65E09FB}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A6-4F2B-BC02-A3A42835CD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{25492FA8-7343-45A2-8560-EA27EF5F6996}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A6-4F2B-BC02-A3A42835CD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{019542BA-B73C-43E4-BDCF-81710BD4EA8D}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A6-4F2B-BC02-A3A42835CDD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{BB986729-6C5E-4396-B477-904E734D2C5B}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8A6-4F2B-BC02-A3A42835CDD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{3FD37C52-492B-4185-A482-22D6E1C87EA2}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8A6-4F2B-BC02-A3A42835CDD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{CA9F81B2-0AA1-42C7-95D5-CBF71D2461C9}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8A6-4F2B-BC02-A3A42835CDD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{AD8700DF-ABF9-475A-BC04-6933C51A2653}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8A6-4F2B-BC02-A3A42835CD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88A6-4F2B-BC02-A3A42835CDDD}"/>
            </c:ext>
          </c:extLst>
        </c:ser>
        <c:dLbls>
          <c:showLegendKey val="0"/>
          <c:showVal val="1"/>
          <c:showCatName val="0"/>
          <c:showSerName val="0"/>
          <c:showPercent val="0"/>
          <c:showBubbleSize val="0"/>
        </c:dLbls>
        <c:axId val="46179840"/>
        <c:axId val="46181760"/>
      </c:scatterChart>
      <c:valAx>
        <c:axId val="46179840"/>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{B7FCF6B8-F116-4FA9-96C8-CBD734A47241}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968-4572-87A3-D14B5C30E6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{8D9B3A57-A191-4C27-AC90-F740D3E07375}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68-4572-87A3-D14B5C30E6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{83F4CAA1-A368-40F1-BFFE-D3E512D99656}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68-4572-87A3-D14B5C30E6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{DC6FC02A-EF3F-4891-8079-63F6306D3133}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68-4572-87A3-D14B5C30E6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{FBDEB3D6-08DC-4F0F-ACAC-CFD2AEA81FC5}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68-4572-87A3-D14B5C30E65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{11B29A8B-B84D-48D7-9208-A5E833EDBEAC}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968-4572-87A3-D14B5C30E65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{CA5BD627-64CA-4DEF-B6B5-071019D93C84}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968-4572-87A3-D14B5C30E65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{5C0A54F4-8BB1-4294-9D40-ADDBC65EAE95}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968-4572-87A3-D14B5C30E65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{4D62EE6E-3C9D-4B1F-BF84-11867861FAE2}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968-4572-87A3-D14B5C30E6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7.7</c:v>
                </c:pt>
                <c:pt idx="16">
                  <c:v>7.6</c:v>
                </c:pt>
                <c:pt idx="24">
                  <c:v>8.1</c:v>
                </c:pt>
                <c:pt idx="32">
                  <c:v>8.5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968-4572-87A3-D14B5C30E6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{A9F358CA-7340-475D-8F07-BE27209A045D}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968-4572-87A3-D14B5C30E6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{75F84027-6246-4BBF-B9D3-15BA9DFDACDD}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68-4572-87A3-D14B5C30E6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{A25073C3-2C01-4C1A-A3FE-F6889799B6F6}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68-4572-87A3-D14B5C30E6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{1CC7C4D9-8086-46C9-832E-6A951CC5041D}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68-4572-87A3-D14B5C30E6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{D9E3E4C2-06EF-48EE-8491-4E037DAC35F9}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68-4572-87A3-D14B5C30E65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{58908A51-A496-4D03-B9D8-1886B1805002}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968-4572-87A3-D14B5C30E65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{182DE6B2-5A3A-4814-AC53-DB9CCBA6C101}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968-4572-87A3-D14B5C30E65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{9D6BF054-C2AF-49A6-B92D-6D60197C6D15}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968-4572-87A3-D14B5C30E65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{38AFF64E-410F-4EBB-81B7-A98CFDF73D62}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968-4572-87A3-D14B5C30E6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0968-4572-87A3-D14B5C30E65A}"/>
            </c:ext>
          </c:extLst>
        </c:ser>
        <c:dLbls>
          <c:showLegendKey val="0"/>
          <c:showVal val="1"/>
          <c:showCatName val="0"/>
          <c:showSerName val="0"/>
          <c:showPercent val="0"/>
          <c:showBubbleSize val="0"/>
        </c:dLbls>
        <c:axId val="84219776"/>
        <c:axId val="84234240"/>
      </c:scatterChart>
      <c:valAx>
        <c:axId val="8421977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合併後、起債については交付税措置率の高い合併特例債をなるべく活用するなどして、起債額の抑制に努めてきたが、新庁舎建設事業に係る借入等に伴い元利償還金が増加傾向にある。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予定されている新支所庁舎建設事業やその他の事業についても、事業費の精査や計画的な事業の実施に努め、引き続き交付税措置率の高い起債の活用と基金の繰入等を検討し、起債額の増高を抑制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900" baseline="0">
              <a:latin typeface="ＭＳ ゴシック" pitchFamily="49" charset="-128"/>
              <a:ea typeface="ＭＳ ゴシック" pitchFamily="49" charset="-128"/>
            </a:rPr>
            <a:t>本市において満期一括償還地方債の発行は行っていない。</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発行の抑制、基金の積立てにより、将来負担比率の分子は減少している。今後は、公共施設マネジメント事業等のため起債発行額が膨らむことが想定されていることから、計画的に基金の積立て・運用を行い、起債の償還に備え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鹿児島県出水市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千円積み立てた一方、新支所庁舎建設事業等に伴う経費に対応するため庁舎建設基金を約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千円取り崩したこと、小水力発電設備整備事業等のため公共施設整備事業基金を約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千円取り崩したことなどにより、基金全体として約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新支所庁舎建設事業や広域行政事務組合で実施している新焼却処理施設整備事業の本市負担金が予定されており、多額の資金が必要となる見込みである。更に公共施設マネジメント事業等による各施設の長寿命化等も予想される状況にある。将来的な支出に備え、中長期的な視野で適正な基金運営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ツルと歴史のまち応援基金：本市へ思いを寄せる方々に寄附金を募り、それを財源として環境の保全や人材育成、観光振興など、人と自然が融和したにぎわいある元気都市を創造するために設置された基金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みんなで守るふるさと市道・農道管理基金：少子高齢化により人的不足となっている地域では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市道・農道の除草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が難しくなってきており、交通量の多い広域農道では、例年除草に多額の費用を要している。市道及び農道の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防草工事を行うことで、道路環境保全を図る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ために設置された基金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公共施設整備事業基金：小水力発電設備整備事業等の財源として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ツルと歴史のまち応援基金：市独自の事業の財源として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30,948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千円を取り崩した一方で、ふるさと納税等の収入を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37,646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庁舎建設基金：新支所庁舎建設事業の財源として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みんなで守るふるさと市道・農道管理基金：市独自の事業の財源として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庁舎建設基金：令和２年度に完成予定の新支所庁舎建設事業の財源として、全額取り崩し予定。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公共施設整備事業基金：新焼却処理施設整備事業、小・中学校の空調機設置事業等に備え、積み立てるとともに、必要に応じ随時取り崩していく予定である。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災害への備えや緊急的な対応等のためにこれまで決算剰余金については、財政調整基金を主に積み立ててきたが、今後は事業の状況等も見ながら、公共施設整備事業基金等に積み立てていく予定である。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468,700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今後、新支所庁舎建設事業等に伴う公債費の増に備え、計画的に積み立てを行う予定である。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53,671
53,033
329.98
26,490,592
25,077,193
1,076,626
15,677,848
23,889,573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新庁舎が完成し、平成２８年度は一時的に有形固定資産減価償却率が減少した。当市では、平成２８年３月に策定した公共施設等総合管理計画において、公共施設の延べ面積を１０年間で２０％、４０年間で４０％削減するという目標を掲げ、老朽化した施設の集約化・複合化、除却等を進めている。平成３０年度については、平成２９年度に引き続き微増傾向にはあるものの、類似団体と比較しても同程度の伸びとなっている。今後は統廃合等を除き、原則として新規建設はしないという基本方針のもと、施設の重要度や劣化状況を踏まえ、ＰＰＰ・ＰＦＩの推進とともに他の用途への変更等も視野に入れて検討を行う。</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3" name="直線コネクタ 72"/>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4"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5" name="直線コネクタ 74"/>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8"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フローチャート: 判断 78"/>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0" name="フローチャート: 判断 79"/>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1" name="フローチャート: 判断 80"/>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2" name="フローチャート: 判断 81"/>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88" name="楕円 87"/>
        <xdr:cNvSpPr/>
      </xdr:nvSpPr>
      <xdr:spPr>
        <a:xfrm>
          <a:off x="47117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9" name="有形固定資産減価償却率該当値テキスト"/>
        <xdr:cNvSpPr txBox="1"/>
      </xdr:nvSpPr>
      <xdr:spPr>
        <a:xfrm>
          <a:off x="4813300" y="57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90" name="楕円 89"/>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59902</xdr:rowOff>
    </xdr:to>
    <xdr:cxnSp macro="">
      <xdr:nvCxnSpPr>
        <xdr:cNvPr id="91" name="直線コネクタ 90"/>
        <xdr:cNvCxnSpPr/>
      </xdr:nvCxnSpPr>
      <xdr:spPr>
        <a:xfrm flipV="1">
          <a:off x="4051300" y="592814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92" name="楕円 91"/>
        <xdr:cNvSpPr/>
      </xdr:nvSpPr>
      <xdr:spPr>
        <a:xfrm>
          <a:off x="3238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59902</xdr:rowOff>
    </xdr:from>
    <xdr:to>
      <xdr:col>19</xdr:col>
      <xdr:colOff>136525</xdr:colOff>
      <xdr:row>30</xdr:row>
      <xdr:rowOff>92287</xdr:rowOff>
    </xdr:to>
    <xdr:cxnSp macro="">
      <xdr:nvCxnSpPr>
        <xdr:cNvPr id="93" name="直線コネクタ 92"/>
        <xdr:cNvCxnSpPr/>
      </xdr:nvCxnSpPr>
      <xdr:spPr>
        <a:xfrm flipV="1">
          <a:off x="3289300" y="597492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94" name="楕円 93"/>
        <xdr:cNvSpPr/>
      </xdr:nvSpPr>
      <xdr:spPr>
        <a:xfrm>
          <a:off x="2476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30</xdr:row>
      <xdr:rowOff>92287</xdr:rowOff>
    </xdr:to>
    <xdr:cxnSp macro="">
      <xdr:nvCxnSpPr>
        <xdr:cNvPr id="95" name="直線コネクタ 94"/>
        <xdr:cNvCxnSpPr/>
      </xdr:nvCxnSpPr>
      <xdr:spPr>
        <a:xfrm>
          <a:off x="2527300" y="595333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6"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7"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8" name="n_3aveValue有形固定資産減価償却率"/>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9" name="n_1mainValue有形固定資産減価償却率"/>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100" name="n_2mainValue有形固定資産減価償却率"/>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105639</xdr:rowOff>
    </xdr:from>
    <xdr:ext cx="405111" cy="259045"/>
    <xdr:sp macro="" textlink="">
      <xdr:nvSpPr>
        <xdr:cNvPr id="101" name="n_3mainValue有形固定資産減価償却率"/>
        <xdr:cNvSpPr txBox="1"/>
      </xdr:nvSpPr>
      <xdr:spPr>
        <a:xfrm>
          <a:off x="2324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については、景気回復による固定資産・法人関係税の増収や地方債の新規発行抑制等により全国平均を下回っているものの、類似団体と比較して職員数が多く、そのため経常収支比率における人件費の割合が高くなっている。外部委託等の取組みを進め、費用対効果に基づいたアウトソーシング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の活用等により、住民サービスを低下させることなく、コスト及び職員の削減に努めていく。</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30" name="直線コネクタ 129"/>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33"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4" name="直線コネクタ 133"/>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5"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6" name="フローチャート: 判断 135"/>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7" name="フローチャート: 判断 136"/>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13850</xdr:rowOff>
    </xdr:from>
    <xdr:to>
      <xdr:col>76</xdr:col>
      <xdr:colOff>73025</xdr:colOff>
      <xdr:row>31</xdr:row>
      <xdr:rowOff>115450</xdr:rowOff>
    </xdr:to>
    <xdr:sp macro="" textlink="">
      <xdr:nvSpPr>
        <xdr:cNvPr id="143" name="楕円 142"/>
        <xdr:cNvSpPr/>
      </xdr:nvSpPr>
      <xdr:spPr>
        <a:xfrm>
          <a:off x="14744700" y="61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163727</xdr:rowOff>
    </xdr:from>
    <xdr:ext cx="469744" cy="259045"/>
    <xdr:sp macro="" textlink="">
      <xdr:nvSpPr>
        <xdr:cNvPr id="144" name="債務償還比率該当値テキスト"/>
        <xdr:cNvSpPr txBox="1"/>
      </xdr:nvSpPr>
      <xdr:spPr>
        <a:xfrm>
          <a:off x="14846300" y="607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4254</xdr:rowOff>
    </xdr:from>
    <xdr:to>
      <xdr:col>72</xdr:col>
      <xdr:colOff>123825</xdr:colOff>
      <xdr:row>31</xdr:row>
      <xdr:rowOff>105854</xdr:rowOff>
    </xdr:to>
    <xdr:sp macro="" textlink="">
      <xdr:nvSpPr>
        <xdr:cNvPr id="145" name="楕円 144"/>
        <xdr:cNvSpPr/>
      </xdr:nvSpPr>
      <xdr:spPr>
        <a:xfrm>
          <a:off x="14033500" y="60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55054</xdr:rowOff>
    </xdr:from>
    <xdr:to>
      <xdr:col>76</xdr:col>
      <xdr:colOff>22225</xdr:colOff>
      <xdr:row>31</xdr:row>
      <xdr:rowOff>64650</xdr:rowOff>
    </xdr:to>
    <xdr:cxnSp macro="">
      <xdr:nvCxnSpPr>
        <xdr:cNvPr id="146" name="直線コネクタ 145"/>
        <xdr:cNvCxnSpPr/>
      </xdr:nvCxnSpPr>
      <xdr:spPr>
        <a:xfrm>
          <a:off x="14084300" y="6141529"/>
          <a:ext cx="7112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7"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96981</xdr:rowOff>
    </xdr:from>
    <xdr:ext cx="469744" cy="259045"/>
    <xdr:sp macro="" textlink="">
      <xdr:nvSpPr>
        <xdr:cNvPr id="148" name="n_1mainValue債務償還比率"/>
        <xdr:cNvSpPr txBox="1"/>
      </xdr:nvSpPr>
      <xdr:spPr>
        <a:xfrm>
          <a:off x="13836727" y="61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53,671
53,033
329.98
26,490,592
25,077,193
1,076,626
15,677,848
23,889,573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1" name="楕円 70"/>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167657</xdr:rowOff>
    </xdr:from>
    <xdr:ext cx="405111" cy="259045"/>
    <xdr:sp macro="" textlink="">
      <xdr:nvSpPr>
        <xdr:cNvPr id="72" name="【道路】&#10;有形固定資産減価償却率該当値テキスト"/>
        <xdr:cNvSpPr txBox="1"/>
      </xdr:nvSpPr>
      <xdr:spPr>
        <a:xfrm>
          <a:off x="4673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3" name="楕円 72"/>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99060</xdr:rowOff>
    </xdr:to>
    <xdr:cxnSp macro="">
      <xdr:nvCxnSpPr>
        <xdr:cNvPr id="74" name="直線コネクタ 73"/>
        <xdr:cNvCxnSpPr/>
      </xdr:nvCxnSpPr>
      <xdr:spPr>
        <a:xfrm flipV="1">
          <a:off x="3797300" y="6583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5" name="楕円 74"/>
        <xdr:cNvSpPr/>
      </xdr:nvSpPr>
      <xdr:spPr>
        <a:xfrm>
          <a:off x="2857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129540</xdr:rowOff>
    </xdr:to>
    <xdr:cxnSp macro="">
      <xdr:nvCxnSpPr>
        <xdr:cNvPr id="76" name="直線コネクタ 75"/>
        <xdr:cNvCxnSpPr/>
      </xdr:nvCxnSpPr>
      <xdr:spPr>
        <a:xfrm flipV="1">
          <a:off x="2908300" y="6614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77" name="楕円 76"/>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129540</xdr:rowOff>
    </xdr:from>
    <xdr:to>
      <xdr:col>15</xdr:col>
      <xdr:colOff>50800</xdr:colOff>
      <xdr:row>38</xdr:row>
      <xdr:rowOff>156210</xdr:rowOff>
    </xdr:to>
    <xdr:cxnSp macro="">
      <xdr:nvCxnSpPr>
        <xdr:cNvPr id="78" name="直線コネクタ 77"/>
        <xdr:cNvCxnSpPr/>
      </xdr:nvCxnSpPr>
      <xdr:spPr>
        <a:xfrm flipV="1">
          <a:off x="2019300" y="6644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2"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xdr:rowOff>
    </xdr:from>
    <xdr:ext cx="405111" cy="259045"/>
    <xdr:sp macro="" textlink="">
      <xdr:nvSpPr>
        <xdr:cNvPr id="83" name="n_2mainValue【道路】&#10;有形固定資産減価償却率"/>
        <xdr:cNvSpPr txBox="1"/>
      </xdr:nvSpPr>
      <xdr:spPr>
        <a:xfrm>
          <a:off x="2705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4" name="n_3main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91139</xdr:rowOff>
    </xdr:from>
    <xdr:to>
      <xdr:col>55</xdr:col>
      <xdr:colOff>50800</xdr:colOff>
      <xdr:row>39</xdr:row>
      <xdr:rowOff>21289</xdr:rowOff>
    </xdr:to>
    <xdr:sp macro="" textlink="">
      <xdr:nvSpPr>
        <xdr:cNvPr id="125" name="楕円 124"/>
        <xdr:cNvSpPr/>
      </xdr:nvSpPr>
      <xdr:spPr>
        <a:xfrm>
          <a:off x="10426700" y="66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114016</xdr:rowOff>
    </xdr:from>
    <xdr:ext cx="534377" cy="259045"/>
    <xdr:sp macro="" textlink="">
      <xdr:nvSpPr>
        <xdr:cNvPr id="126" name="【道路】&#10;一人当たり延長該当値テキスト"/>
        <xdr:cNvSpPr txBox="1"/>
      </xdr:nvSpPr>
      <xdr:spPr>
        <a:xfrm>
          <a:off x="10515600" y="64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99042</xdr:rowOff>
    </xdr:from>
    <xdr:to>
      <xdr:col>50</xdr:col>
      <xdr:colOff>165100</xdr:colOff>
      <xdr:row>39</xdr:row>
      <xdr:rowOff>29192</xdr:rowOff>
    </xdr:to>
    <xdr:sp macro="" textlink="">
      <xdr:nvSpPr>
        <xdr:cNvPr id="127" name="楕円 126"/>
        <xdr:cNvSpPr/>
      </xdr:nvSpPr>
      <xdr:spPr>
        <a:xfrm>
          <a:off x="9588500" y="66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141939</xdr:rowOff>
    </xdr:from>
    <xdr:to>
      <xdr:col>55</xdr:col>
      <xdr:colOff>0</xdr:colOff>
      <xdr:row>38</xdr:row>
      <xdr:rowOff>149842</xdr:rowOff>
    </xdr:to>
    <xdr:cxnSp macro="">
      <xdr:nvCxnSpPr>
        <xdr:cNvPr id="128" name="直線コネクタ 127"/>
        <xdr:cNvCxnSpPr/>
      </xdr:nvCxnSpPr>
      <xdr:spPr>
        <a:xfrm flipV="1">
          <a:off x="9639300" y="6657039"/>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104953</xdr:rowOff>
    </xdr:from>
    <xdr:to>
      <xdr:col>46</xdr:col>
      <xdr:colOff>38100</xdr:colOff>
      <xdr:row>39</xdr:row>
      <xdr:rowOff>35103</xdr:rowOff>
    </xdr:to>
    <xdr:sp macro="" textlink="">
      <xdr:nvSpPr>
        <xdr:cNvPr id="129" name="楕円 128"/>
        <xdr:cNvSpPr/>
      </xdr:nvSpPr>
      <xdr:spPr>
        <a:xfrm>
          <a:off x="8699500" y="66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149842</xdr:rowOff>
    </xdr:from>
    <xdr:to>
      <xdr:col>50</xdr:col>
      <xdr:colOff>114300</xdr:colOff>
      <xdr:row>38</xdr:row>
      <xdr:rowOff>155753</xdr:rowOff>
    </xdr:to>
    <xdr:cxnSp macro="">
      <xdr:nvCxnSpPr>
        <xdr:cNvPr id="130" name="直線コネクタ 129"/>
        <xdr:cNvCxnSpPr/>
      </xdr:nvCxnSpPr>
      <xdr:spPr>
        <a:xfrm flipV="1">
          <a:off x="8750300" y="6664942"/>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108447</xdr:rowOff>
    </xdr:from>
    <xdr:to>
      <xdr:col>41</xdr:col>
      <xdr:colOff>101600</xdr:colOff>
      <xdr:row>39</xdr:row>
      <xdr:rowOff>38597</xdr:rowOff>
    </xdr:to>
    <xdr:sp macro="" textlink="">
      <xdr:nvSpPr>
        <xdr:cNvPr id="131" name="楕円 130"/>
        <xdr:cNvSpPr/>
      </xdr:nvSpPr>
      <xdr:spPr>
        <a:xfrm>
          <a:off x="7810500" y="6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155753</xdr:rowOff>
    </xdr:from>
    <xdr:to>
      <xdr:col>45</xdr:col>
      <xdr:colOff>177800</xdr:colOff>
      <xdr:row>38</xdr:row>
      <xdr:rowOff>159247</xdr:rowOff>
    </xdr:to>
    <xdr:cxnSp macro="">
      <xdr:nvCxnSpPr>
        <xdr:cNvPr id="132" name="直線コネクタ 131"/>
        <xdr:cNvCxnSpPr/>
      </xdr:nvCxnSpPr>
      <xdr:spPr>
        <a:xfrm flipV="1">
          <a:off x="7861300" y="6670853"/>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45719</xdr:rowOff>
    </xdr:from>
    <xdr:ext cx="534377" cy="259045"/>
    <xdr:sp macro="" textlink="">
      <xdr:nvSpPr>
        <xdr:cNvPr id="136" name="n_1mainValue【道路】&#10;一人当たり延長"/>
        <xdr:cNvSpPr txBox="1"/>
      </xdr:nvSpPr>
      <xdr:spPr>
        <a:xfrm>
          <a:off x="9359411" y="63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26230</xdr:rowOff>
    </xdr:from>
    <xdr:ext cx="534377" cy="259045"/>
    <xdr:sp macro="" textlink="">
      <xdr:nvSpPr>
        <xdr:cNvPr id="137" name="n_2mainValue【道路】&#10;一人当たり延長"/>
        <xdr:cNvSpPr txBox="1"/>
      </xdr:nvSpPr>
      <xdr:spPr>
        <a:xfrm>
          <a:off x="8483111" y="67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38" name="n_3main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79" name="楕円 178"/>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80" name="【橋りょう・トンネル】&#10;有形固定資産減価償却率該当値テキスト"/>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81" name="楕円 180"/>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0</xdr:rowOff>
    </xdr:to>
    <xdr:cxnSp macro="">
      <xdr:nvCxnSpPr>
        <xdr:cNvPr id="182" name="直線コネクタ 181"/>
        <xdr:cNvCxnSpPr/>
      </xdr:nvCxnSpPr>
      <xdr:spPr>
        <a:xfrm flipV="1">
          <a:off x="3797300" y="9932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141877</xdr:rowOff>
    </xdr:from>
    <xdr:to>
      <xdr:col>15</xdr:col>
      <xdr:colOff>101600</xdr:colOff>
      <xdr:row>58</xdr:row>
      <xdr:rowOff>72027</xdr:rowOff>
    </xdr:to>
    <xdr:sp macro="" textlink="">
      <xdr:nvSpPr>
        <xdr:cNvPr id="183" name="楕円 182"/>
        <xdr:cNvSpPr/>
      </xdr:nvSpPr>
      <xdr:spPr>
        <a:xfrm>
          <a:off x="2857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21227</xdr:rowOff>
    </xdr:to>
    <xdr:cxnSp macro="">
      <xdr:nvCxnSpPr>
        <xdr:cNvPr id="184" name="直線コネクタ 183"/>
        <xdr:cNvCxnSpPr/>
      </xdr:nvCxnSpPr>
      <xdr:spPr>
        <a:xfrm flipV="1">
          <a:off x="2908300" y="99441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85" name="楕円 184"/>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21227</xdr:rowOff>
    </xdr:to>
    <xdr:cxnSp macro="">
      <xdr:nvCxnSpPr>
        <xdr:cNvPr id="186" name="直線コネクタ 185"/>
        <xdr:cNvCxnSpPr/>
      </xdr:nvCxnSpPr>
      <xdr:spPr>
        <a:xfrm>
          <a:off x="2019300" y="99555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9"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90" name="n_1mainValue【橋りょう・トンネ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88554</xdr:rowOff>
    </xdr:from>
    <xdr:ext cx="405111" cy="259045"/>
    <xdr:sp macro="" textlink="">
      <xdr:nvSpPr>
        <xdr:cNvPr id="191" name="n_2mainValue【橋りょう・トンネル】&#10;有形固定資産減価償却率"/>
        <xdr:cNvSpPr txBox="1"/>
      </xdr:nvSpPr>
      <xdr:spPr>
        <a:xfrm>
          <a:off x="2705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92" name="n_3mainValue【橋りょう・トンネル】&#10;有形固定資産減価償却率"/>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108080</xdr:rowOff>
    </xdr:from>
    <xdr:to>
      <xdr:col>55</xdr:col>
      <xdr:colOff>50800</xdr:colOff>
      <xdr:row>64</xdr:row>
      <xdr:rowOff>38230</xdr:rowOff>
    </xdr:to>
    <xdr:sp macro="" textlink="">
      <xdr:nvSpPr>
        <xdr:cNvPr id="231" name="楕円 230"/>
        <xdr:cNvSpPr/>
      </xdr:nvSpPr>
      <xdr:spPr>
        <a:xfrm>
          <a:off x="10426700" y="109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49432</xdr:rowOff>
    </xdr:from>
    <xdr:ext cx="599010" cy="259045"/>
    <xdr:sp macro="" textlink="">
      <xdr:nvSpPr>
        <xdr:cNvPr id="232" name="【橋りょう・トンネル】&#10;一人当たり有形固定資産（償却資産）額該当値テキスト"/>
        <xdr:cNvSpPr txBox="1"/>
      </xdr:nvSpPr>
      <xdr:spPr>
        <a:xfrm>
          <a:off x="10515600" y="108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109885</xdr:rowOff>
    </xdr:from>
    <xdr:to>
      <xdr:col>50</xdr:col>
      <xdr:colOff>165100</xdr:colOff>
      <xdr:row>64</xdr:row>
      <xdr:rowOff>40035</xdr:rowOff>
    </xdr:to>
    <xdr:sp macro="" textlink="">
      <xdr:nvSpPr>
        <xdr:cNvPr id="233" name="楕円 232"/>
        <xdr:cNvSpPr/>
      </xdr:nvSpPr>
      <xdr:spPr>
        <a:xfrm>
          <a:off x="9588500" y="10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158880</xdr:rowOff>
    </xdr:from>
    <xdr:to>
      <xdr:col>55</xdr:col>
      <xdr:colOff>0</xdr:colOff>
      <xdr:row>63</xdr:row>
      <xdr:rowOff>160685</xdr:rowOff>
    </xdr:to>
    <xdr:cxnSp macro="">
      <xdr:nvCxnSpPr>
        <xdr:cNvPr id="234" name="直線コネクタ 233"/>
        <xdr:cNvCxnSpPr/>
      </xdr:nvCxnSpPr>
      <xdr:spPr>
        <a:xfrm flipV="1">
          <a:off x="9639300" y="10960230"/>
          <a:ext cx="8382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111019</xdr:rowOff>
    </xdr:from>
    <xdr:to>
      <xdr:col>46</xdr:col>
      <xdr:colOff>38100</xdr:colOff>
      <xdr:row>64</xdr:row>
      <xdr:rowOff>41169</xdr:rowOff>
    </xdr:to>
    <xdr:sp macro="" textlink="">
      <xdr:nvSpPr>
        <xdr:cNvPr id="235" name="楕円 234"/>
        <xdr:cNvSpPr/>
      </xdr:nvSpPr>
      <xdr:spPr>
        <a:xfrm>
          <a:off x="8699500" y="109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160685</xdr:rowOff>
    </xdr:from>
    <xdr:to>
      <xdr:col>50</xdr:col>
      <xdr:colOff>114300</xdr:colOff>
      <xdr:row>63</xdr:row>
      <xdr:rowOff>161819</xdr:rowOff>
    </xdr:to>
    <xdr:cxnSp macro="">
      <xdr:nvCxnSpPr>
        <xdr:cNvPr id="236" name="直線コネクタ 235"/>
        <xdr:cNvCxnSpPr/>
      </xdr:nvCxnSpPr>
      <xdr:spPr>
        <a:xfrm flipV="1">
          <a:off x="8750300" y="10962035"/>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114247</xdr:rowOff>
    </xdr:from>
    <xdr:to>
      <xdr:col>41</xdr:col>
      <xdr:colOff>101600</xdr:colOff>
      <xdr:row>64</xdr:row>
      <xdr:rowOff>44397</xdr:rowOff>
    </xdr:to>
    <xdr:sp macro="" textlink="">
      <xdr:nvSpPr>
        <xdr:cNvPr id="237" name="楕円 236"/>
        <xdr:cNvSpPr/>
      </xdr:nvSpPr>
      <xdr:spPr>
        <a:xfrm>
          <a:off x="7810500" y="109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161819</xdr:rowOff>
    </xdr:from>
    <xdr:to>
      <xdr:col>45</xdr:col>
      <xdr:colOff>177800</xdr:colOff>
      <xdr:row>63</xdr:row>
      <xdr:rowOff>165047</xdr:rowOff>
    </xdr:to>
    <xdr:cxnSp macro="">
      <xdr:nvCxnSpPr>
        <xdr:cNvPr id="238" name="直線コネクタ 237"/>
        <xdr:cNvCxnSpPr/>
      </xdr:nvCxnSpPr>
      <xdr:spPr>
        <a:xfrm flipV="1">
          <a:off x="7861300" y="10963169"/>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31162</xdr:rowOff>
    </xdr:from>
    <xdr:ext cx="599010" cy="259045"/>
    <xdr:sp macro="" textlink="">
      <xdr:nvSpPr>
        <xdr:cNvPr id="242" name="n_1mainValue【橋りょう・トンネル】&#10;一人当たり有形固定資産（償却資産）額"/>
        <xdr:cNvSpPr txBox="1"/>
      </xdr:nvSpPr>
      <xdr:spPr>
        <a:xfrm>
          <a:off x="9327095" y="1100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32296</xdr:rowOff>
    </xdr:from>
    <xdr:ext cx="599010" cy="259045"/>
    <xdr:sp macro="" textlink="">
      <xdr:nvSpPr>
        <xdr:cNvPr id="243" name="n_2mainValue【橋りょう・トンネル】&#10;一人当たり有形固定資産（償却資産）額"/>
        <xdr:cNvSpPr txBox="1"/>
      </xdr:nvSpPr>
      <xdr:spPr>
        <a:xfrm>
          <a:off x="8450795" y="1100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35524</xdr:rowOff>
    </xdr:from>
    <xdr:ext cx="599010" cy="259045"/>
    <xdr:sp macro="" textlink="">
      <xdr:nvSpPr>
        <xdr:cNvPr id="244" name="n_3mainValue【橋りょう・トンネル】&#10;一人当たり有形固定資産（償却資産）額"/>
        <xdr:cNvSpPr txBox="1"/>
      </xdr:nvSpPr>
      <xdr:spPr>
        <a:xfrm>
          <a:off x="7561795" y="1100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72"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103887</xdr:rowOff>
    </xdr:from>
    <xdr:to>
      <xdr:col>24</xdr:col>
      <xdr:colOff>114300</xdr:colOff>
      <xdr:row>83</xdr:row>
      <xdr:rowOff>34037</xdr:rowOff>
    </xdr:to>
    <xdr:sp macro="" textlink="">
      <xdr:nvSpPr>
        <xdr:cNvPr id="282" name="楕円 281"/>
        <xdr:cNvSpPr/>
      </xdr:nvSpPr>
      <xdr:spPr>
        <a:xfrm>
          <a:off x="45847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82314</xdr:rowOff>
    </xdr:from>
    <xdr:ext cx="405111" cy="259045"/>
    <xdr:sp macro="" textlink="">
      <xdr:nvSpPr>
        <xdr:cNvPr id="283" name="【公営住宅】&#10;有形固定資産減価償却率該当値テキスト"/>
        <xdr:cNvSpPr txBox="1"/>
      </xdr:nvSpPr>
      <xdr:spPr>
        <a:xfrm>
          <a:off x="4673600"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84" name="楕円 283"/>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154687</xdr:rowOff>
    </xdr:from>
    <xdr:to>
      <xdr:col>24</xdr:col>
      <xdr:colOff>63500</xdr:colOff>
      <xdr:row>83</xdr:row>
      <xdr:rowOff>15239</xdr:rowOff>
    </xdr:to>
    <xdr:cxnSp macro="">
      <xdr:nvCxnSpPr>
        <xdr:cNvPr id="285" name="直線コネクタ 284"/>
        <xdr:cNvCxnSpPr/>
      </xdr:nvCxnSpPr>
      <xdr:spPr>
        <a:xfrm flipV="1">
          <a:off x="3797300" y="1421358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xdr:rowOff>
    </xdr:from>
    <xdr:to>
      <xdr:col>15</xdr:col>
      <xdr:colOff>101600</xdr:colOff>
      <xdr:row>83</xdr:row>
      <xdr:rowOff>104902</xdr:rowOff>
    </xdr:to>
    <xdr:sp macro="" textlink="">
      <xdr:nvSpPr>
        <xdr:cNvPr id="286" name="楕円 285"/>
        <xdr:cNvSpPr/>
      </xdr:nvSpPr>
      <xdr:spPr>
        <a:xfrm>
          <a:off x="2857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54102</xdr:rowOff>
    </xdr:to>
    <xdr:cxnSp macro="">
      <xdr:nvCxnSpPr>
        <xdr:cNvPr id="287" name="直線コネクタ 286"/>
        <xdr:cNvCxnSpPr/>
      </xdr:nvCxnSpPr>
      <xdr:spPr>
        <a:xfrm flipV="1">
          <a:off x="2908300" y="142455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49022</xdr:rowOff>
    </xdr:from>
    <xdr:to>
      <xdr:col>10</xdr:col>
      <xdr:colOff>165100</xdr:colOff>
      <xdr:row>83</xdr:row>
      <xdr:rowOff>150622</xdr:rowOff>
    </xdr:to>
    <xdr:sp macro="" textlink="">
      <xdr:nvSpPr>
        <xdr:cNvPr id="288" name="楕円 287"/>
        <xdr:cNvSpPr/>
      </xdr:nvSpPr>
      <xdr:spPr>
        <a:xfrm>
          <a:off x="1968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54102</xdr:rowOff>
    </xdr:from>
    <xdr:to>
      <xdr:col>15</xdr:col>
      <xdr:colOff>50800</xdr:colOff>
      <xdr:row>83</xdr:row>
      <xdr:rowOff>99822</xdr:rowOff>
    </xdr:to>
    <xdr:cxnSp macro="">
      <xdr:nvCxnSpPr>
        <xdr:cNvPr id="289" name="直線コネクタ 288"/>
        <xdr:cNvCxnSpPr/>
      </xdr:nvCxnSpPr>
      <xdr:spPr>
        <a:xfrm flipV="1">
          <a:off x="2019300" y="14284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92"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293" name="n_1main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96029</xdr:rowOff>
    </xdr:from>
    <xdr:ext cx="405111" cy="259045"/>
    <xdr:sp macro="" textlink="">
      <xdr:nvSpPr>
        <xdr:cNvPr id="294" name="n_2mainValue【公営住宅】&#10;有形固定資産減価償却率"/>
        <xdr:cNvSpPr txBox="1"/>
      </xdr:nvSpPr>
      <xdr:spPr>
        <a:xfrm>
          <a:off x="2705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141749</xdr:rowOff>
    </xdr:from>
    <xdr:ext cx="405111" cy="259045"/>
    <xdr:sp macro="" textlink="">
      <xdr:nvSpPr>
        <xdr:cNvPr id="295" name="n_3mainValue【公営住宅】&#10;有形固定資産減価償却率"/>
        <xdr:cNvSpPr txBox="1"/>
      </xdr:nvSpPr>
      <xdr:spPr>
        <a:xfrm>
          <a:off x="1816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334" name="楕円 333"/>
        <xdr:cNvSpPr/>
      </xdr:nvSpPr>
      <xdr:spPr>
        <a:xfrm>
          <a:off x="10426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111777</xdr:rowOff>
    </xdr:from>
    <xdr:ext cx="469744" cy="259045"/>
    <xdr:sp macro="" textlink="">
      <xdr:nvSpPr>
        <xdr:cNvPr id="335" name="【公営住宅】&#10;一人当たり面積該当値テキスト"/>
        <xdr:cNvSpPr txBox="1"/>
      </xdr:nvSpPr>
      <xdr:spPr>
        <a:xfrm>
          <a:off x="10515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38354</xdr:rowOff>
    </xdr:from>
    <xdr:to>
      <xdr:col>50</xdr:col>
      <xdr:colOff>165100</xdr:colOff>
      <xdr:row>78</xdr:row>
      <xdr:rowOff>139954</xdr:rowOff>
    </xdr:to>
    <xdr:sp macro="" textlink="">
      <xdr:nvSpPr>
        <xdr:cNvPr id="336" name="楕円 335"/>
        <xdr:cNvSpPr/>
      </xdr:nvSpPr>
      <xdr:spPr>
        <a:xfrm>
          <a:off x="9588500" y="13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76200</xdr:rowOff>
    </xdr:from>
    <xdr:to>
      <xdr:col>55</xdr:col>
      <xdr:colOff>0</xdr:colOff>
      <xdr:row>78</xdr:row>
      <xdr:rowOff>89154</xdr:rowOff>
    </xdr:to>
    <xdr:cxnSp macro="">
      <xdr:nvCxnSpPr>
        <xdr:cNvPr id="337" name="直線コネクタ 336"/>
        <xdr:cNvCxnSpPr/>
      </xdr:nvCxnSpPr>
      <xdr:spPr>
        <a:xfrm flipV="1">
          <a:off x="9639300" y="1344930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51308</xdr:rowOff>
    </xdr:from>
    <xdr:to>
      <xdr:col>46</xdr:col>
      <xdr:colOff>38100</xdr:colOff>
      <xdr:row>78</xdr:row>
      <xdr:rowOff>152908</xdr:rowOff>
    </xdr:to>
    <xdr:sp macro="" textlink="">
      <xdr:nvSpPr>
        <xdr:cNvPr id="338" name="楕円 337"/>
        <xdr:cNvSpPr/>
      </xdr:nvSpPr>
      <xdr:spPr>
        <a:xfrm>
          <a:off x="8699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89154</xdr:rowOff>
    </xdr:from>
    <xdr:to>
      <xdr:col>50</xdr:col>
      <xdr:colOff>114300</xdr:colOff>
      <xdr:row>78</xdr:row>
      <xdr:rowOff>102108</xdr:rowOff>
    </xdr:to>
    <xdr:cxnSp macro="">
      <xdr:nvCxnSpPr>
        <xdr:cNvPr id="339" name="直線コネクタ 338"/>
        <xdr:cNvCxnSpPr/>
      </xdr:nvCxnSpPr>
      <xdr:spPr>
        <a:xfrm flipV="1">
          <a:off x="8750300" y="1346225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34544</xdr:rowOff>
    </xdr:from>
    <xdr:to>
      <xdr:col>41</xdr:col>
      <xdr:colOff>101600</xdr:colOff>
      <xdr:row>78</xdr:row>
      <xdr:rowOff>136144</xdr:rowOff>
    </xdr:to>
    <xdr:sp macro="" textlink="">
      <xdr:nvSpPr>
        <xdr:cNvPr id="340" name="楕円 339"/>
        <xdr:cNvSpPr/>
      </xdr:nvSpPr>
      <xdr:spPr>
        <a:xfrm>
          <a:off x="7810500" y="134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85344</xdr:rowOff>
    </xdr:from>
    <xdr:to>
      <xdr:col>45</xdr:col>
      <xdr:colOff>177800</xdr:colOff>
      <xdr:row>78</xdr:row>
      <xdr:rowOff>102108</xdr:rowOff>
    </xdr:to>
    <xdr:cxnSp macro="">
      <xdr:nvCxnSpPr>
        <xdr:cNvPr id="341" name="直線コネクタ 340"/>
        <xdr:cNvCxnSpPr/>
      </xdr:nvCxnSpPr>
      <xdr:spPr>
        <a:xfrm>
          <a:off x="7861300" y="1345844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156481</xdr:rowOff>
    </xdr:from>
    <xdr:ext cx="469744" cy="259045"/>
    <xdr:sp macro="" textlink="">
      <xdr:nvSpPr>
        <xdr:cNvPr id="345" name="n_1mainValue【公営住宅】&#10;一人当たり面積"/>
        <xdr:cNvSpPr txBox="1"/>
      </xdr:nvSpPr>
      <xdr:spPr>
        <a:xfrm>
          <a:off x="9391727" y="131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169435</xdr:rowOff>
    </xdr:from>
    <xdr:ext cx="469744" cy="259045"/>
    <xdr:sp macro="" textlink="">
      <xdr:nvSpPr>
        <xdr:cNvPr id="346" name="n_2mainValue【公営住宅】&#10;一人当たり面積"/>
        <xdr:cNvSpPr txBox="1"/>
      </xdr:nvSpPr>
      <xdr:spPr>
        <a:xfrm>
          <a:off x="8515427" y="1319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152671</xdr:rowOff>
    </xdr:from>
    <xdr:ext cx="469744" cy="259045"/>
    <xdr:sp macro="" textlink="">
      <xdr:nvSpPr>
        <xdr:cNvPr id="347" name="n_3mainValue【公営住宅】&#10;一人当たり面積"/>
        <xdr:cNvSpPr txBox="1"/>
      </xdr:nvSpPr>
      <xdr:spPr>
        <a:xfrm>
          <a:off x="7626427" y="131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7"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128270</xdr:rowOff>
    </xdr:from>
    <xdr:to>
      <xdr:col>24</xdr:col>
      <xdr:colOff>114300</xdr:colOff>
      <xdr:row>100</xdr:row>
      <xdr:rowOff>58420</xdr:rowOff>
    </xdr:to>
    <xdr:sp macro="" textlink="">
      <xdr:nvSpPr>
        <xdr:cNvPr id="387" name="楕円 386"/>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81297</xdr:rowOff>
    </xdr:from>
    <xdr:ext cx="405111" cy="259045"/>
    <xdr:sp macro="" textlink="">
      <xdr:nvSpPr>
        <xdr:cNvPr id="388" name="【港湾・漁港】&#10;有形固定資産減価償却率該当値テキスト"/>
        <xdr:cNvSpPr txBox="1"/>
      </xdr:nvSpPr>
      <xdr:spPr>
        <a:xfrm>
          <a:off x="4673600" y="1705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128270</xdr:rowOff>
    </xdr:from>
    <xdr:to>
      <xdr:col>20</xdr:col>
      <xdr:colOff>38100</xdr:colOff>
      <xdr:row>100</xdr:row>
      <xdr:rowOff>58420</xdr:rowOff>
    </xdr:to>
    <xdr:sp macro="" textlink="">
      <xdr:nvSpPr>
        <xdr:cNvPr id="389" name="楕円 388"/>
        <xdr:cNvSpPr/>
      </xdr:nvSpPr>
      <xdr:spPr>
        <a:xfrm>
          <a:off x="3746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xdr:rowOff>
    </xdr:from>
    <xdr:to>
      <xdr:col>24</xdr:col>
      <xdr:colOff>63500</xdr:colOff>
      <xdr:row>100</xdr:row>
      <xdr:rowOff>7620</xdr:rowOff>
    </xdr:to>
    <xdr:cxnSp macro="">
      <xdr:nvCxnSpPr>
        <xdr:cNvPr id="390" name="直線コネクタ 389"/>
        <xdr:cNvCxnSpPr/>
      </xdr:nvCxnSpPr>
      <xdr:spPr>
        <a:xfrm>
          <a:off x="3797300" y="17152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130175</xdr:rowOff>
    </xdr:from>
    <xdr:to>
      <xdr:col>15</xdr:col>
      <xdr:colOff>101600</xdr:colOff>
      <xdr:row>100</xdr:row>
      <xdr:rowOff>60325</xdr:rowOff>
    </xdr:to>
    <xdr:sp macro="" textlink="">
      <xdr:nvSpPr>
        <xdr:cNvPr id="391" name="楕円 390"/>
        <xdr:cNvSpPr/>
      </xdr:nvSpPr>
      <xdr:spPr>
        <a:xfrm>
          <a:off x="2857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xdr:rowOff>
    </xdr:from>
    <xdr:to>
      <xdr:col>19</xdr:col>
      <xdr:colOff>177800</xdr:colOff>
      <xdr:row>100</xdr:row>
      <xdr:rowOff>9525</xdr:rowOff>
    </xdr:to>
    <xdr:cxnSp macro="">
      <xdr:nvCxnSpPr>
        <xdr:cNvPr id="392" name="直線コネクタ 391"/>
        <xdr:cNvCxnSpPr/>
      </xdr:nvCxnSpPr>
      <xdr:spPr>
        <a:xfrm flipV="1">
          <a:off x="2908300" y="17152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130175</xdr:rowOff>
    </xdr:from>
    <xdr:to>
      <xdr:col>10</xdr:col>
      <xdr:colOff>165100</xdr:colOff>
      <xdr:row>100</xdr:row>
      <xdr:rowOff>60325</xdr:rowOff>
    </xdr:to>
    <xdr:sp macro="" textlink="">
      <xdr:nvSpPr>
        <xdr:cNvPr id="393" name="楕円 392"/>
        <xdr:cNvSpPr/>
      </xdr:nvSpPr>
      <xdr:spPr>
        <a:xfrm>
          <a:off x="1968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9525</xdr:rowOff>
    </xdr:from>
    <xdr:to>
      <xdr:col>15</xdr:col>
      <xdr:colOff>50800</xdr:colOff>
      <xdr:row>100</xdr:row>
      <xdr:rowOff>9525</xdr:rowOff>
    </xdr:to>
    <xdr:cxnSp macro="">
      <xdr:nvCxnSpPr>
        <xdr:cNvPr id="394" name="直線コネクタ 393"/>
        <xdr:cNvCxnSpPr/>
      </xdr:nvCxnSpPr>
      <xdr:spPr>
        <a:xfrm>
          <a:off x="2019300" y="17154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5"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96"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7" name="n_3aveValue【港湾・漁港】&#10;有形固定資産減価償却率"/>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74947</xdr:rowOff>
    </xdr:from>
    <xdr:ext cx="405111" cy="259045"/>
    <xdr:sp macro="" textlink="">
      <xdr:nvSpPr>
        <xdr:cNvPr id="398" name="n_1mainValue【港湾・漁港】&#10;有形固定資産減価償却率"/>
        <xdr:cNvSpPr txBox="1"/>
      </xdr:nvSpPr>
      <xdr:spPr>
        <a:xfrm>
          <a:off x="358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76852</xdr:rowOff>
    </xdr:from>
    <xdr:ext cx="405111" cy="259045"/>
    <xdr:sp macro="" textlink="">
      <xdr:nvSpPr>
        <xdr:cNvPr id="399" name="n_2mainValue【港湾・漁港】&#10;有形固定資産減価償却率"/>
        <xdr:cNvSpPr txBox="1"/>
      </xdr:nvSpPr>
      <xdr:spPr>
        <a:xfrm>
          <a:off x="27057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76852</xdr:rowOff>
    </xdr:from>
    <xdr:ext cx="405111" cy="259045"/>
    <xdr:sp macro="" textlink="">
      <xdr:nvSpPr>
        <xdr:cNvPr id="400" name="n_3mainValue【港湾・漁港】&#10;有形固定資産減価償却率"/>
        <xdr:cNvSpPr txBox="1"/>
      </xdr:nvSpPr>
      <xdr:spPr>
        <a:xfrm>
          <a:off x="18167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66708</xdr:rowOff>
    </xdr:from>
    <xdr:to>
      <xdr:col>55</xdr:col>
      <xdr:colOff>50800</xdr:colOff>
      <xdr:row>107</xdr:row>
      <xdr:rowOff>168308</xdr:rowOff>
    </xdr:to>
    <xdr:sp macro="" textlink="">
      <xdr:nvSpPr>
        <xdr:cNvPr id="435" name="楕円 434"/>
        <xdr:cNvSpPr/>
      </xdr:nvSpPr>
      <xdr:spPr>
        <a:xfrm>
          <a:off x="10426700" y="184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153085</xdr:rowOff>
    </xdr:from>
    <xdr:ext cx="534377" cy="259045"/>
    <xdr:sp macro="" textlink="">
      <xdr:nvSpPr>
        <xdr:cNvPr id="436" name="【港湾・漁港】&#10;一人当たり有形固定資産（償却資産）額該当値テキスト"/>
        <xdr:cNvSpPr txBox="1"/>
      </xdr:nvSpPr>
      <xdr:spPr>
        <a:xfrm>
          <a:off x="10515600" y="183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66855</xdr:rowOff>
    </xdr:from>
    <xdr:to>
      <xdr:col>50</xdr:col>
      <xdr:colOff>165100</xdr:colOff>
      <xdr:row>107</xdr:row>
      <xdr:rowOff>168455</xdr:rowOff>
    </xdr:to>
    <xdr:sp macro="" textlink="">
      <xdr:nvSpPr>
        <xdr:cNvPr id="437" name="楕円 436"/>
        <xdr:cNvSpPr/>
      </xdr:nvSpPr>
      <xdr:spPr>
        <a:xfrm>
          <a:off x="9588500" y="184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117508</xdr:rowOff>
    </xdr:from>
    <xdr:to>
      <xdr:col>55</xdr:col>
      <xdr:colOff>0</xdr:colOff>
      <xdr:row>107</xdr:row>
      <xdr:rowOff>117655</xdr:rowOff>
    </xdr:to>
    <xdr:cxnSp macro="">
      <xdr:nvCxnSpPr>
        <xdr:cNvPr id="438" name="直線コネクタ 437"/>
        <xdr:cNvCxnSpPr/>
      </xdr:nvCxnSpPr>
      <xdr:spPr>
        <a:xfrm flipV="1">
          <a:off x="9639300" y="18462658"/>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66996</xdr:rowOff>
    </xdr:from>
    <xdr:to>
      <xdr:col>46</xdr:col>
      <xdr:colOff>38100</xdr:colOff>
      <xdr:row>107</xdr:row>
      <xdr:rowOff>168596</xdr:rowOff>
    </xdr:to>
    <xdr:sp macro="" textlink="">
      <xdr:nvSpPr>
        <xdr:cNvPr id="439" name="楕円 438"/>
        <xdr:cNvSpPr/>
      </xdr:nvSpPr>
      <xdr:spPr>
        <a:xfrm>
          <a:off x="8699500" y="184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117655</xdr:rowOff>
    </xdr:from>
    <xdr:to>
      <xdr:col>50</xdr:col>
      <xdr:colOff>114300</xdr:colOff>
      <xdr:row>107</xdr:row>
      <xdr:rowOff>117796</xdr:rowOff>
    </xdr:to>
    <xdr:cxnSp macro="">
      <xdr:nvCxnSpPr>
        <xdr:cNvPr id="440" name="直線コネクタ 439"/>
        <xdr:cNvCxnSpPr/>
      </xdr:nvCxnSpPr>
      <xdr:spPr>
        <a:xfrm flipV="1">
          <a:off x="8750300" y="18462805"/>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67090</xdr:rowOff>
    </xdr:from>
    <xdr:to>
      <xdr:col>41</xdr:col>
      <xdr:colOff>101600</xdr:colOff>
      <xdr:row>107</xdr:row>
      <xdr:rowOff>168690</xdr:rowOff>
    </xdr:to>
    <xdr:sp macro="" textlink="">
      <xdr:nvSpPr>
        <xdr:cNvPr id="441" name="楕円 440"/>
        <xdr:cNvSpPr/>
      </xdr:nvSpPr>
      <xdr:spPr>
        <a:xfrm>
          <a:off x="7810500" y="184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117796</xdr:rowOff>
    </xdr:from>
    <xdr:to>
      <xdr:col>45</xdr:col>
      <xdr:colOff>177800</xdr:colOff>
      <xdr:row>107</xdr:row>
      <xdr:rowOff>117890</xdr:rowOff>
    </xdr:to>
    <xdr:cxnSp macro="">
      <xdr:nvCxnSpPr>
        <xdr:cNvPr id="442" name="直線コネクタ 441"/>
        <xdr:cNvCxnSpPr/>
      </xdr:nvCxnSpPr>
      <xdr:spPr>
        <a:xfrm flipV="1">
          <a:off x="7861300" y="18462946"/>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5"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159582</xdr:rowOff>
    </xdr:from>
    <xdr:ext cx="534377" cy="259045"/>
    <xdr:sp macro="" textlink="">
      <xdr:nvSpPr>
        <xdr:cNvPr id="446" name="n_1mainValue【港湾・漁港】&#10;一人当たり有形固定資産（償却資産）額"/>
        <xdr:cNvSpPr txBox="1"/>
      </xdr:nvSpPr>
      <xdr:spPr>
        <a:xfrm>
          <a:off x="9359411" y="185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159723</xdr:rowOff>
    </xdr:from>
    <xdr:ext cx="534377" cy="259045"/>
    <xdr:sp macro="" textlink="">
      <xdr:nvSpPr>
        <xdr:cNvPr id="447" name="n_2mainValue【港湾・漁港】&#10;一人当たり有形固定資産（償却資産）額"/>
        <xdr:cNvSpPr txBox="1"/>
      </xdr:nvSpPr>
      <xdr:spPr>
        <a:xfrm>
          <a:off x="8483111" y="185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159817</xdr:rowOff>
    </xdr:from>
    <xdr:ext cx="534377" cy="259045"/>
    <xdr:sp macro="" textlink="">
      <xdr:nvSpPr>
        <xdr:cNvPr id="448" name="n_3mainValue【港湾・漁港】&#10;一人当たり有形固定資産（償却資産）額"/>
        <xdr:cNvSpPr txBox="1"/>
      </xdr:nvSpPr>
      <xdr:spPr>
        <a:xfrm>
          <a:off x="7594111" y="1850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88" name="楕円 487"/>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17797</xdr:rowOff>
    </xdr:from>
    <xdr:ext cx="405111" cy="259045"/>
    <xdr:sp macro="" textlink="">
      <xdr:nvSpPr>
        <xdr:cNvPr id="489" name="【認定こども園・幼稚園・保育所】&#10;有形固定資産減価償却率該当値テキスト"/>
        <xdr:cNvSpPr txBox="1"/>
      </xdr:nvSpPr>
      <xdr:spPr>
        <a:xfrm>
          <a:off x="16357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490" name="楕円 489"/>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89535</xdr:rowOff>
    </xdr:to>
    <xdr:cxnSp macro="">
      <xdr:nvCxnSpPr>
        <xdr:cNvPr id="491" name="直線コネクタ 490"/>
        <xdr:cNvCxnSpPr/>
      </xdr:nvCxnSpPr>
      <xdr:spPr>
        <a:xfrm flipV="1">
          <a:off x="15481300" y="65608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92" name="楕円 491"/>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38</xdr:row>
      <xdr:rowOff>89535</xdr:rowOff>
    </xdr:to>
    <xdr:cxnSp macro="">
      <xdr:nvCxnSpPr>
        <xdr:cNvPr id="493" name="直線コネクタ 492"/>
        <xdr:cNvCxnSpPr/>
      </xdr:nvCxnSpPr>
      <xdr:spPr>
        <a:xfrm>
          <a:off x="14592300" y="65855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494" name="楕円 493"/>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38</xdr:row>
      <xdr:rowOff>70485</xdr:rowOff>
    </xdr:to>
    <xdr:cxnSp macro="">
      <xdr:nvCxnSpPr>
        <xdr:cNvPr id="495" name="直線コネクタ 494"/>
        <xdr:cNvCxnSpPr/>
      </xdr:nvCxnSpPr>
      <xdr:spPr>
        <a:xfrm>
          <a:off x="13703300" y="641985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96"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499"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00" name="n_2main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143527</xdr:rowOff>
    </xdr:from>
    <xdr:ext cx="405111" cy="259045"/>
    <xdr:sp macro="" textlink="">
      <xdr:nvSpPr>
        <xdr:cNvPr id="501" name="n_3mainValue【認定こども園・幼稚園・保育所】&#10;有形固定資産減価償却率"/>
        <xdr:cNvSpPr txBox="1"/>
      </xdr:nvSpPr>
      <xdr:spPr>
        <a:xfrm>
          <a:off x="13500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32"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136434</xdr:rowOff>
    </xdr:from>
    <xdr:to>
      <xdr:col>116</xdr:col>
      <xdr:colOff>114300</xdr:colOff>
      <xdr:row>41</xdr:row>
      <xdr:rowOff>66584</xdr:rowOff>
    </xdr:to>
    <xdr:sp macro="" textlink="">
      <xdr:nvSpPr>
        <xdr:cNvPr id="542" name="楕円 541"/>
        <xdr:cNvSpPr/>
      </xdr:nvSpPr>
      <xdr:spPr>
        <a:xfrm>
          <a:off x="22110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114861</xdr:rowOff>
    </xdr:from>
    <xdr:ext cx="469744" cy="259045"/>
    <xdr:sp macro="" textlink="">
      <xdr:nvSpPr>
        <xdr:cNvPr id="543" name="【認定こども園・幼稚園・保育所】&#10;一人当たり面積該当値テキスト"/>
        <xdr:cNvSpPr txBox="1"/>
      </xdr:nvSpPr>
      <xdr:spPr>
        <a:xfrm>
          <a:off x="22199600"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136434</xdr:rowOff>
    </xdr:from>
    <xdr:to>
      <xdr:col>112</xdr:col>
      <xdr:colOff>38100</xdr:colOff>
      <xdr:row>41</xdr:row>
      <xdr:rowOff>66584</xdr:rowOff>
    </xdr:to>
    <xdr:sp macro="" textlink="">
      <xdr:nvSpPr>
        <xdr:cNvPr id="544" name="楕円 543"/>
        <xdr:cNvSpPr/>
      </xdr:nvSpPr>
      <xdr:spPr>
        <a:xfrm>
          <a:off x="21272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15784</xdr:rowOff>
    </xdr:from>
    <xdr:to>
      <xdr:col>116</xdr:col>
      <xdr:colOff>63500</xdr:colOff>
      <xdr:row>41</xdr:row>
      <xdr:rowOff>15784</xdr:rowOff>
    </xdr:to>
    <xdr:cxnSp macro="">
      <xdr:nvCxnSpPr>
        <xdr:cNvPr id="545" name="直線コネクタ 544"/>
        <xdr:cNvCxnSpPr/>
      </xdr:nvCxnSpPr>
      <xdr:spPr>
        <a:xfrm>
          <a:off x="21323300" y="704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103777</xdr:rowOff>
    </xdr:from>
    <xdr:to>
      <xdr:col>107</xdr:col>
      <xdr:colOff>101600</xdr:colOff>
      <xdr:row>41</xdr:row>
      <xdr:rowOff>33927</xdr:rowOff>
    </xdr:to>
    <xdr:sp macro="" textlink="">
      <xdr:nvSpPr>
        <xdr:cNvPr id="546" name="楕円 545"/>
        <xdr:cNvSpPr/>
      </xdr:nvSpPr>
      <xdr:spPr>
        <a:xfrm>
          <a:off x="20383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154577</xdr:rowOff>
    </xdr:from>
    <xdr:to>
      <xdr:col>111</xdr:col>
      <xdr:colOff>177800</xdr:colOff>
      <xdr:row>41</xdr:row>
      <xdr:rowOff>15784</xdr:rowOff>
    </xdr:to>
    <xdr:cxnSp macro="">
      <xdr:nvCxnSpPr>
        <xdr:cNvPr id="547" name="直線コネクタ 546"/>
        <xdr:cNvCxnSpPr/>
      </xdr:nvCxnSpPr>
      <xdr:spPr>
        <a:xfrm>
          <a:off x="20434300" y="701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58057</xdr:rowOff>
    </xdr:from>
    <xdr:to>
      <xdr:col>102</xdr:col>
      <xdr:colOff>165100</xdr:colOff>
      <xdr:row>40</xdr:row>
      <xdr:rowOff>159657</xdr:rowOff>
    </xdr:to>
    <xdr:sp macro="" textlink="">
      <xdr:nvSpPr>
        <xdr:cNvPr id="548" name="楕円 547"/>
        <xdr:cNvSpPr/>
      </xdr:nvSpPr>
      <xdr:spPr>
        <a:xfrm>
          <a:off x="19494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108857</xdr:rowOff>
    </xdr:from>
    <xdr:to>
      <xdr:col>107</xdr:col>
      <xdr:colOff>50800</xdr:colOff>
      <xdr:row>40</xdr:row>
      <xdr:rowOff>154577</xdr:rowOff>
    </xdr:to>
    <xdr:cxnSp macro="">
      <xdr:nvCxnSpPr>
        <xdr:cNvPr id="549" name="直線コネクタ 548"/>
        <xdr:cNvCxnSpPr/>
      </xdr:nvCxnSpPr>
      <xdr:spPr>
        <a:xfrm>
          <a:off x="19545300" y="69668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50"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51"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52"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57711</xdr:rowOff>
    </xdr:from>
    <xdr:ext cx="469744" cy="259045"/>
    <xdr:sp macro="" textlink="">
      <xdr:nvSpPr>
        <xdr:cNvPr id="553" name="n_1mainValue【認定こども園・幼稚園・保育所】&#10;一人当たり面積"/>
        <xdr:cNvSpPr txBox="1"/>
      </xdr:nvSpPr>
      <xdr:spPr>
        <a:xfrm>
          <a:off x="210757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25054</xdr:rowOff>
    </xdr:from>
    <xdr:ext cx="469744" cy="259045"/>
    <xdr:sp macro="" textlink="">
      <xdr:nvSpPr>
        <xdr:cNvPr id="554" name="n_2mainValue【認定こども園・幼稚園・保育所】&#10;一人当たり面積"/>
        <xdr:cNvSpPr txBox="1"/>
      </xdr:nvSpPr>
      <xdr:spPr>
        <a:xfrm>
          <a:off x="20199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150784</xdr:rowOff>
    </xdr:from>
    <xdr:ext cx="469744" cy="259045"/>
    <xdr:sp macro="" textlink="">
      <xdr:nvSpPr>
        <xdr:cNvPr id="555" name="n_3mainValue【認定こども園・幼稚園・保育所】&#10;一人当たり面積"/>
        <xdr:cNvSpPr txBox="1"/>
      </xdr:nvSpPr>
      <xdr:spPr>
        <a:xfrm>
          <a:off x="19310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8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104648</xdr:rowOff>
    </xdr:from>
    <xdr:to>
      <xdr:col>85</xdr:col>
      <xdr:colOff>177800</xdr:colOff>
      <xdr:row>57</xdr:row>
      <xdr:rowOff>34798</xdr:rowOff>
    </xdr:to>
    <xdr:sp macro="" textlink="">
      <xdr:nvSpPr>
        <xdr:cNvPr id="593" name="楕円 592"/>
        <xdr:cNvSpPr/>
      </xdr:nvSpPr>
      <xdr:spPr>
        <a:xfrm>
          <a:off x="16268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127525</xdr:rowOff>
    </xdr:from>
    <xdr:ext cx="405111" cy="259045"/>
    <xdr:sp macro="" textlink="">
      <xdr:nvSpPr>
        <xdr:cNvPr id="594" name="【学校施設】&#10;有形固定資産減価償却率該当値テキスト"/>
        <xdr:cNvSpPr txBox="1"/>
      </xdr:nvSpPr>
      <xdr:spPr>
        <a:xfrm>
          <a:off x="16357600" y="955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122936</xdr:rowOff>
    </xdr:from>
    <xdr:to>
      <xdr:col>81</xdr:col>
      <xdr:colOff>101600</xdr:colOff>
      <xdr:row>57</xdr:row>
      <xdr:rowOff>53086</xdr:rowOff>
    </xdr:to>
    <xdr:sp macro="" textlink="">
      <xdr:nvSpPr>
        <xdr:cNvPr id="595" name="楕円 594"/>
        <xdr:cNvSpPr/>
      </xdr:nvSpPr>
      <xdr:spPr>
        <a:xfrm>
          <a:off x="15430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155448</xdr:rowOff>
    </xdr:from>
    <xdr:to>
      <xdr:col>85</xdr:col>
      <xdr:colOff>127000</xdr:colOff>
      <xdr:row>57</xdr:row>
      <xdr:rowOff>2286</xdr:rowOff>
    </xdr:to>
    <xdr:cxnSp macro="">
      <xdr:nvCxnSpPr>
        <xdr:cNvPr id="596" name="直線コネクタ 595"/>
        <xdr:cNvCxnSpPr/>
      </xdr:nvCxnSpPr>
      <xdr:spPr>
        <a:xfrm flipV="1">
          <a:off x="15481300" y="97566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72644</xdr:rowOff>
    </xdr:from>
    <xdr:to>
      <xdr:col>76</xdr:col>
      <xdr:colOff>165100</xdr:colOff>
      <xdr:row>57</xdr:row>
      <xdr:rowOff>2794</xdr:rowOff>
    </xdr:to>
    <xdr:sp macro="" textlink="">
      <xdr:nvSpPr>
        <xdr:cNvPr id="597" name="楕円 596"/>
        <xdr:cNvSpPr/>
      </xdr:nvSpPr>
      <xdr:spPr>
        <a:xfrm>
          <a:off x="14541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123444</xdr:rowOff>
    </xdr:from>
    <xdr:to>
      <xdr:col>81</xdr:col>
      <xdr:colOff>50800</xdr:colOff>
      <xdr:row>57</xdr:row>
      <xdr:rowOff>2286</xdr:rowOff>
    </xdr:to>
    <xdr:cxnSp macro="">
      <xdr:nvCxnSpPr>
        <xdr:cNvPr id="598" name="直線コネクタ 597"/>
        <xdr:cNvCxnSpPr/>
      </xdr:nvCxnSpPr>
      <xdr:spPr>
        <a:xfrm>
          <a:off x="14592300" y="9724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104648</xdr:rowOff>
    </xdr:from>
    <xdr:to>
      <xdr:col>72</xdr:col>
      <xdr:colOff>38100</xdr:colOff>
      <xdr:row>57</xdr:row>
      <xdr:rowOff>34798</xdr:rowOff>
    </xdr:to>
    <xdr:sp macro="" textlink="">
      <xdr:nvSpPr>
        <xdr:cNvPr id="599" name="楕円 598"/>
        <xdr:cNvSpPr/>
      </xdr:nvSpPr>
      <xdr:spPr>
        <a:xfrm>
          <a:off x="136525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123444</xdr:rowOff>
    </xdr:from>
    <xdr:to>
      <xdr:col>76</xdr:col>
      <xdr:colOff>114300</xdr:colOff>
      <xdr:row>56</xdr:row>
      <xdr:rowOff>155448</xdr:rowOff>
    </xdr:to>
    <xdr:cxnSp macro="">
      <xdr:nvCxnSpPr>
        <xdr:cNvPr id="600" name="直線コネクタ 599"/>
        <xdr:cNvCxnSpPr/>
      </xdr:nvCxnSpPr>
      <xdr:spPr>
        <a:xfrm flipV="1">
          <a:off x="13703300" y="9724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601"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602"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03"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69613</xdr:rowOff>
    </xdr:from>
    <xdr:ext cx="405111" cy="259045"/>
    <xdr:sp macro="" textlink="">
      <xdr:nvSpPr>
        <xdr:cNvPr id="604" name="n_1mainValue【学校施設】&#10;有形固定資産減価償却率"/>
        <xdr:cNvSpPr txBox="1"/>
      </xdr:nvSpPr>
      <xdr:spPr>
        <a:xfrm>
          <a:off x="152660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19321</xdr:rowOff>
    </xdr:from>
    <xdr:ext cx="405111" cy="259045"/>
    <xdr:sp macro="" textlink="">
      <xdr:nvSpPr>
        <xdr:cNvPr id="605" name="n_2mainValue【学校施設】&#10;有形固定資産減価償却率"/>
        <xdr:cNvSpPr txBox="1"/>
      </xdr:nvSpPr>
      <xdr:spPr>
        <a:xfrm>
          <a:off x="143897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51325</xdr:rowOff>
    </xdr:from>
    <xdr:ext cx="405111" cy="259045"/>
    <xdr:sp macro="" textlink="">
      <xdr:nvSpPr>
        <xdr:cNvPr id="606" name="n_3mainValue【学校施設】&#10;有形固定資産減価償却率"/>
        <xdr:cNvSpPr txBox="1"/>
      </xdr:nvSpPr>
      <xdr:spPr>
        <a:xfrm>
          <a:off x="13500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35"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80264</xdr:rowOff>
    </xdr:from>
    <xdr:to>
      <xdr:col>116</xdr:col>
      <xdr:colOff>114300</xdr:colOff>
      <xdr:row>61</xdr:row>
      <xdr:rowOff>10414</xdr:rowOff>
    </xdr:to>
    <xdr:sp macro="" textlink="">
      <xdr:nvSpPr>
        <xdr:cNvPr id="645" name="楕円 644"/>
        <xdr:cNvSpPr/>
      </xdr:nvSpPr>
      <xdr:spPr>
        <a:xfrm>
          <a:off x="22110700" y="10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58691</xdr:rowOff>
    </xdr:from>
    <xdr:ext cx="469744" cy="259045"/>
    <xdr:sp macro="" textlink="">
      <xdr:nvSpPr>
        <xdr:cNvPr id="646" name="【学校施設】&#10;一人当たり面積該当値テキスト"/>
        <xdr:cNvSpPr txBox="1"/>
      </xdr:nvSpPr>
      <xdr:spPr>
        <a:xfrm>
          <a:off x="22199600" y="103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85979</xdr:rowOff>
    </xdr:from>
    <xdr:to>
      <xdr:col>112</xdr:col>
      <xdr:colOff>38100</xdr:colOff>
      <xdr:row>61</xdr:row>
      <xdr:rowOff>16129</xdr:rowOff>
    </xdr:to>
    <xdr:sp macro="" textlink="">
      <xdr:nvSpPr>
        <xdr:cNvPr id="647" name="楕円 646"/>
        <xdr:cNvSpPr/>
      </xdr:nvSpPr>
      <xdr:spPr>
        <a:xfrm>
          <a:off x="21272500" y="10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131064</xdr:rowOff>
    </xdr:from>
    <xdr:to>
      <xdr:col>116</xdr:col>
      <xdr:colOff>63500</xdr:colOff>
      <xdr:row>60</xdr:row>
      <xdr:rowOff>136779</xdr:rowOff>
    </xdr:to>
    <xdr:cxnSp macro="">
      <xdr:nvCxnSpPr>
        <xdr:cNvPr id="648" name="直線コネクタ 647"/>
        <xdr:cNvCxnSpPr/>
      </xdr:nvCxnSpPr>
      <xdr:spPr>
        <a:xfrm flipV="1">
          <a:off x="21323300" y="1041806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85979</xdr:rowOff>
    </xdr:from>
    <xdr:to>
      <xdr:col>107</xdr:col>
      <xdr:colOff>101600</xdr:colOff>
      <xdr:row>61</xdr:row>
      <xdr:rowOff>16129</xdr:rowOff>
    </xdr:to>
    <xdr:sp macro="" textlink="">
      <xdr:nvSpPr>
        <xdr:cNvPr id="649" name="楕円 648"/>
        <xdr:cNvSpPr/>
      </xdr:nvSpPr>
      <xdr:spPr>
        <a:xfrm>
          <a:off x="20383500" y="10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136779</xdr:rowOff>
    </xdr:from>
    <xdr:to>
      <xdr:col>111</xdr:col>
      <xdr:colOff>177800</xdr:colOff>
      <xdr:row>60</xdr:row>
      <xdr:rowOff>136779</xdr:rowOff>
    </xdr:to>
    <xdr:cxnSp macro="">
      <xdr:nvCxnSpPr>
        <xdr:cNvPr id="650" name="直線コネクタ 649"/>
        <xdr:cNvCxnSpPr/>
      </xdr:nvCxnSpPr>
      <xdr:spPr>
        <a:xfrm>
          <a:off x="20434300" y="10423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51" name="楕円 650"/>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136779</xdr:rowOff>
    </xdr:to>
    <xdr:cxnSp macro="">
      <xdr:nvCxnSpPr>
        <xdr:cNvPr id="652" name="直線コネクタ 651"/>
        <xdr:cNvCxnSpPr/>
      </xdr:nvCxnSpPr>
      <xdr:spPr>
        <a:xfrm>
          <a:off x="19545300" y="10401300"/>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3"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4"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55"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7256</xdr:rowOff>
    </xdr:from>
    <xdr:ext cx="469744" cy="259045"/>
    <xdr:sp macro="" textlink="">
      <xdr:nvSpPr>
        <xdr:cNvPr id="656" name="n_1mainValue【学校施設】&#10;一人当たり面積"/>
        <xdr:cNvSpPr txBox="1"/>
      </xdr:nvSpPr>
      <xdr:spPr>
        <a:xfrm>
          <a:off x="21075727" y="104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7256</xdr:rowOff>
    </xdr:from>
    <xdr:ext cx="469744" cy="259045"/>
    <xdr:sp macro="" textlink="">
      <xdr:nvSpPr>
        <xdr:cNvPr id="657" name="n_2mainValue【学校施設】&#10;一人当たり面積"/>
        <xdr:cNvSpPr txBox="1"/>
      </xdr:nvSpPr>
      <xdr:spPr>
        <a:xfrm>
          <a:off x="20199427" y="104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658" name="n_3mainValue【学校施設】&#10;一人当たり面積"/>
        <xdr:cNvSpPr txBox="1"/>
      </xdr:nvSpPr>
      <xdr:spPr>
        <a:xfrm>
          <a:off x="19310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7" name="テキスト ボックス 6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99" name="直線コネクタ 698"/>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0"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1" name="直線コネクタ 700"/>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2"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3" name="直線コネクタ 702"/>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04"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5" name="フローチャート: 判断 704"/>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6" name="フローチャート: 判断 705"/>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7" name="フローチャート: 判断 706"/>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08" name="フローチャート: 判断 707"/>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154939</xdr:rowOff>
    </xdr:from>
    <xdr:to>
      <xdr:col>85</xdr:col>
      <xdr:colOff>177800</xdr:colOff>
      <xdr:row>101</xdr:row>
      <xdr:rowOff>85089</xdr:rowOff>
    </xdr:to>
    <xdr:sp macro="" textlink="">
      <xdr:nvSpPr>
        <xdr:cNvPr id="714" name="楕円 713"/>
        <xdr:cNvSpPr/>
      </xdr:nvSpPr>
      <xdr:spPr>
        <a:xfrm>
          <a:off x="16268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715" name="【公民館】&#10;有形固定資産減価償却率該当値テキスト"/>
        <xdr:cNvSpPr txBox="1"/>
      </xdr:nvSpPr>
      <xdr:spPr>
        <a:xfrm>
          <a:off x="16357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132080</xdr:rowOff>
    </xdr:from>
    <xdr:to>
      <xdr:col>81</xdr:col>
      <xdr:colOff>101600</xdr:colOff>
      <xdr:row>101</xdr:row>
      <xdr:rowOff>62230</xdr:rowOff>
    </xdr:to>
    <xdr:sp macro="" textlink="">
      <xdr:nvSpPr>
        <xdr:cNvPr id="716" name="楕円 715"/>
        <xdr:cNvSpPr/>
      </xdr:nvSpPr>
      <xdr:spPr>
        <a:xfrm>
          <a:off x="15430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xdr:rowOff>
    </xdr:from>
    <xdr:to>
      <xdr:col>85</xdr:col>
      <xdr:colOff>127000</xdr:colOff>
      <xdr:row>101</xdr:row>
      <xdr:rowOff>34289</xdr:rowOff>
    </xdr:to>
    <xdr:cxnSp macro="">
      <xdr:nvCxnSpPr>
        <xdr:cNvPr id="717" name="直線コネクタ 716"/>
        <xdr:cNvCxnSpPr/>
      </xdr:nvCxnSpPr>
      <xdr:spPr>
        <a:xfrm>
          <a:off x="15481300" y="17327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168275</xdr:rowOff>
    </xdr:from>
    <xdr:to>
      <xdr:col>76</xdr:col>
      <xdr:colOff>165100</xdr:colOff>
      <xdr:row>101</xdr:row>
      <xdr:rowOff>98425</xdr:rowOff>
    </xdr:to>
    <xdr:sp macro="" textlink="">
      <xdr:nvSpPr>
        <xdr:cNvPr id="718" name="楕円 717"/>
        <xdr:cNvSpPr/>
      </xdr:nvSpPr>
      <xdr:spPr>
        <a:xfrm>
          <a:off x="14541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xdr:rowOff>
    </xdr:from>
    <xdr:to>
      <xdr:col>81</xdr:col>
      <xdr:colOff>50800</xdr:colOff>
      <xdr:row>101</xdr:row>
      <xdr:rowOff>47625</xdr:rowOff>
    </xdr:to>
    <xdr:cxnSp macro="">
      <xdr:nvCxnSpPr>
        <xdr:cNvPr id="719" name="直線コネクタ 718"/>
        <xdr:cNvCxnSpPr/>
      </xdr:nvCxnSpPr>
      <xdr:spPr>
        <a:xfrm flipV="1">
          <a:off x="14592300" y="17327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33020</xdr:rowOff>
    </xdr:from>
    <xdr:to>
      <xdr:col>72</xdr:col>
      <xdr:colOff>38100</xdr:colOff>
      <xdr:row>101</xdr:row>
      <xdr:rowOff>134620</xdr:rowOff>
    </xdr:to>
    <xdr:sp macro="" textlink="">
      <xdr:nvSpPr>
        <xdr:cNvPr id="720" name="楕円 719"/>
        <xdr:cNvSpPr/>
      </xdr:nvSpPr>
      <xdr:spPr>
        <a:xfrm>
          <a:off x="13652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47625</xdr:rowOff>
    </xdr:from>
    <xdr:to>
      <xdr:col>76</xdr:col>
      <xdr:colOff>114300</xdr:colOff>
      <xdr:row>101</xdr:row>
      <xdr:rowOff>83820</xdr:rowOff>
    </xdr:to>
    <xdr:cxnSp macro="">
      <xdr:nvCxnSpPr>
        <xdr:cNvPr id="721" name="直線コネクタ 720"/>
        <xdr:cNvCxnSpPr/>
      </xdr:nvCxnSpPr>
      <xdr:spPr>
        <a:xfrm flipV="1">
          <a:off x="13703300" y="17364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22"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3"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724"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78757</xdr:rowOff>
    </xdr:from>
    <xdr:ext cx="405111" cy="259045"/>
    <xdr:sp macro="" textlink="">
      <xdr:nvSpPr>
        <xdr:cNvPr id="725" name="n_1mainValue【公民館】&#10;有形固定資産減価償却率"/>
        <xdr:cNvSpPr txBox="1"/>
      </xdr:nvSpPr>
      <xdr:spPr>
        <a:xfrm>
          <a:off x="152660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114952</xdr:rowOff>
    </xdr:from>
    <xdr:ext cx="405111" cy="259045"/>
    <xdr:sp macro="" textlink="">
      <xdr:nvSpPr>
        <xdr:cNvPr id="726" name="n_2mainValue【公民館】&#10;有形固定資産減価償却率"/>
        <xdr:cNvSpPr txBox="1"/>
      </xdr:nvSpPr>
      <xdr:spPr>
        <a:xfrm>
          <a:off x="143897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151147</xdr:rowOff>
    </xdr:from>
    <xdr:ext cx="405111" cy="259045"/>
    <xdr:sp macro="" textlink="">
      <xdr:nvSpPr>
        <xdr:cNvPr id="727" name="n_3mainValue【公民館】&#10;有形固定資産減価償却率"/>
        <xdr:cNvSpPr txBox="1"/>
      </xdr:nvSpPr>
      <xdr:spPr>
        <a:xfrm>
          <a:off x="135007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1" name="テキスト ボックス 7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3" name="テキスト ボックス 7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5" name="テキスト ボックス 7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49" name="直線コネクタ 748"/>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0"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1" name="直線コネクタ 75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2"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3" name="直線コネクタ 752"/>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54"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5" name="フローチャート: 判断 754"/>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6" name="フローチャート: 判断 755"/>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7" name="フローチャート: 判断 756"/>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58" name="フローチャート: 判断 757"/>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764" name="楕円 763"/>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168927</xdr:rowOff>
    </xdr:from>
    <xdr:ext cx="469744" cy="259045"/>
    <xdr:sp macro="" textlink="">
      <xdr:nvSpPr>
        <xdr:cNvPr id="765" name="【公民館】&#10;一人当たり面積該当値テキスト"/>
        <xdr:cNvSpPr txBox="1"/>
      </xdr:nvSpPr>
      <xdr:spPr>
        <a:xfrm>
          <a:off x="22199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66" name="楕円 765"/>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133350</xdr:rowOff>
    </xdr:to>
    <xdr:cxnSp macro="">
      <xdr:nvCxnSpPr>
        <xdr:cNvPr id="767" name="直線コネクタ 766"/>
        <xdr:cNvCxnSpPr/>
      </xdr:nvCxnSpPr>
      <xdr:spPr>
        <a:xfrm>
          <a:off x="21323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768" name="楕円 767"/>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135637</xdr:rowOff>
    </xdr:to>
    <xdr:cxnSp macro="">
      <xdr:nvCxnSpPr>
        <xdr:cNvPr id="769" name="直線コネクタ 768"/>
        <xdr:cNvCxnSpPr/>
      </xdr:nvCxnSpPr>
      <xdr:spPr>
        <a:xfrm flipV="1">
          <a:off x="20434300" y="1847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770" name="楕円 769"/>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135637</xdr:rowOff>
    </xdr:to>
    <xdr:cxnSp macro="">
      <xdr:nvCxnSpPr>
        <xdr:cNvPr id="771" name="直線コネクタ 770"/>
        <xdr:cNvCxnSpPr/>
      </xdr:nvCxnSpPr>
      <xdr:spPr>
        <a:xfrm>
          <a:off x="19545300" y="1848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7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7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7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75"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776" name="n_2mainValue【公民館】&#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777" name="n_3mainValue【公民館】&#10;一人当たり面積"/>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認定こども園・幼稚園・保育所、学校施設、港湾・漁港、公民館である。公民館については、新支所庁舎建設に伴う高尾野公民館への事務所移転を行うための設備改修事業を平成３０年度実施したため、公民館の有形固定資産減価償却率が減少している。漁港施設については平成２７年に個別施設計画を策定し、老朽化対策に取り組んでいく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53,671
53,033
329.98
26,490,592
25,077,193
1,076,626
15,677,848
23,889,573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2" name="楕円 71"/>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3" name="【図書館】&#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160927</xdr:rowOff>
    </xdr:from>
    <xdr:to>
      <xdr:col>20</xdr:col>
      <xdr:colOff>38100</xdr:colOff>
      <xdr:row>37</xdr:row>
      <xdr:rowOff>91077</xdr:rowOff>
    </xdr:to>
    <xdr:sp macro="" textlink="">
      <xdr:nvSpPr>
        <xdr:cNvPr id="74" name="楕円 73"/>
        <xdr:cNvSpPr/>
      </xdr:nvSpPr>
      <xdr:spPr>
        <a:xfrm>
          <a:off x="3746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40277</xdr:rowOff>
    </xdr:to>
    <xdr:cxnSp macro="">
      <xdr:nvCxnSpPr>
        <xdr:cNvPr id="75" name="直線コネクタ 74"/>
        <xdr:cNvCxnSpPr/>
      </xdr:nvCxnSpPr>
      <xdr:spPr>
        <a:xfrm flipV="1">
          <a:off x="3797300" y="63627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22134</xdr:rowOff>
    </xdr:from>
    <xdr:to>
      <xdr:col>15</xdr:col>
      <xdr:colOff>101600</xdr:colOff>
      <xdr:row>37</xdr:row>
      <xdr:rowOff>123734</xdr:rowOff>
    </xdr:to>
    <xdr:sp macro="" textlink="">
      <xdr:nvSpPr>
        <xdr:cNvPr id="76" name="楕円 75"/>
        <xdr:cNvSpPr/>
      </xdr:nvSpPr>
      <xdr:spPr>
        <a:xfrm>
          <a:off x="2857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72934</xdr:rowOff>
    </xdr:to>
    <xdr:cxnSp macro="">
      <xdr:nvCxnSpPr>
        <xdr:cNvPr id="77" name="直線コネクタ 76"/>
        <xdr:cNvCxnSpPr/>
      </xdr:nvCxnSpPr>
      <xdr:spPr>
        <a:xfrm flipV="1">
          <a:off x="2908300" y="638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78" name="楕円 77"/>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72934</xdr:rowOff>
    </xdr:from>
    <xdr:to>
      <xdr:col>15</xdr:col>
      <xdr:colOff>50800</xdr:colOff>
      <xdr:row>37</xdr:row>
      <xdr:rowOff>105592</xdr:rowOff>
    </xdr:to>
    <xdr:cxnSp macro="">
      <xdr:nvCxnSpPr>
        <xdr:cNvPr id="79" name="直線コネクタ 78"/>
        <xdr:cNvCxnSpPr/>
      </xdr:nvCxnSpPr>
      <xdr:spPr>
        <a:xfrm flipV="1">
          <a:off x="2019300" y="641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107604</xdr:rowOff>
    </xdr:from>
    <xdr:ext cx="405111" cy="259045"/>
    <xdr:sp macro="" textlink="">
      <xdr:nvSpPr>
        <xdr:cNvPr id="83" name="n_1mainValue【図書館】&#10;有形固定資産減価償却率"/>
        <xdr:cNvSpPr txBox="1"/>
      </xdr:nvSpPr>
      <xdr:spPr>
        <a:xfrm>
          <a:off x="3582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4" name="n_2main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1469</xdr:rowOff>
    </xdr:from>
    <xdr:ext cx="405111" cy="259045"/>
    <xdr:sp macro="" textlink="">
      <xdr:nvSpPr>
        <xdr:cNvPr id="85" name="n_3mainValue【図書館】&#10;有形固定資産減価償却率"/>
        <xdr:cNvSpPr txBox="1"/>
      </xdr:nvSpPr>
      <xdr:spPr>
        <a:xfrm>
          <a:off x="1816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24" name="楕円 123"/>
        <xdr:cNvSpPr/>
      </xdr:nvSpPr>
      <xdr:spPr>
        <a:xfrm>
          <a:off x="10426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25" name="【図書館】&#10;一人当たり面積該当値テキスト"/>
        <xdr:cNvSpPr txBox="1"/>
      </xdr:nvSpPr>
      <xdr:spPr>
        <a:xfrm>
          <a:off x="10515600"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120650</xdr:rowOff>
    </xdr:from>
    <xdr:to>
      <xdr:col>50</xdr:col>
      <xdr:colOff>165100</xdr:colOff>
      <xdr:row>35</xdr:row>
      <xdr:rowOff>50800</xdr:rowOff>
    </xdr:to>
    <xdr:sp macro="" textlink="">
      <xdr:nvSpPr>
        <xdr:cNvPr id="126" name="楕円 125"/>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35</xdr:row>
      <xdr:rowOff>0</xdr:rowOff>
    </xdr:to>
    <xdr:cxnSp macro="">
      <xdr:nvCxnSpPr>
        <xdr:cNvPr id="127" name="直線コネクタ 126"/>
        <xdr:cNvCxnSpPr/>
      </xdr:nvCxnSpPr>
      <xdr:spPr>
        <a:xfrm flipV="1">
          <a:off x="9639300" y="5981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120650</xdr:rowOff>
    </xdr:from>
    <xdr:to>
      <xdr:col>46</xdr:col>
      <xdr:colOff>38100</xdr:colOff>
      <xdr:row>35</xdr:row>
      <xdr:rowOff>50800</xdr:rowOff>
    </xdr:to>
    <xdr:sp macro="" textlink="">
      <xdr:nvSpPr>
        <xdr:cNvPr id="128" name="楕円 127"/>
        <xdr:cNvSpPr/>
      </xdr:nvSpPr>
      <xdr:spPr>
        <a:xfrm>
          <a:off x="8699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0</xdr:rowOff>
    </xdr:from>
    <xdr:to>
      <xdr:col>50</xdr:col>
      <xdr:colOff>114300</xdr:colOff>
      <xdr:row>35</xdr:row>
      <xdr:rowOff>0</xdr:rowOff>
    </xdr:to>
    <xdr:cxnSp macro="">
      <xdr:nvCxnSpPr>
        <xdr:cNvPr id="129" name="直線コネクタ 128"/>
        <xdr:cNvCxnSpPr/>
      </xdr:nvCxnSpPr>
      <xdr:spPr>
        <a:xfrm>
          <a:off x="8750300" y="600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0" name="楕円 129"/>
        <xdr:cNvSpPr/>
      </xdr:nvSpPr>
      <xdr:spPr>
        <a:xfrm>
          <a:off x="781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0</xdr:rowOff>
    </xdr:from>
    <xdr:to>
      <xdr:col>45</xdr:col>
      <xdr:colOff>177800</xdr:colOff>
      <xdr:row>35</xdr:row>
      <xdr:rowOff>19050</xdr:rowOff>
    </xdr:to>
    <xdr:cxnSp macro="">
      <xdr:nvCxnSpPr>
        <xdr:cNvPr id="131" name="直線コネクタ 130"/>
        <xdr:cNvCxnSpPr/>
      </xdr:nvCxnSpPr>
      <xdr:spPr>
        <a:xfrm flipV="1">
          <a:off x="7861300" y="6000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67327</xdr:rowOff>
    </xdr:from>
    <xdr:ext cx="469744" cy="259045"/>
    <xdr:sp macro="" textlink="">
      <xdr:nvSpPr>
        <xdr:cNvPr id="135" name="n_1mainValue【図書館】&#10;一人当たり面積"/>
        <xdr:cNvSpPr txBox="1"/>
      </xdr:nvSpPr>
      <xdr:spPr>
        <a:xfrm>
          <a:off x="9391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67327</xdr:rowOff>
    </xdr:from>
    <xdr:ext cx="469744" cy="259045"/>
    <xdr:sp macro="" textlink="">
      <xdr:nvSpPr>
        <xdr:cNvPr id="136" name="n_2mainValue【図書館】&#10;一人当たり面積"/>
        <xdr:cNvSpPr txBox="1"/>
      </xdr:nvSpPr>
      <xdr:spPr>
        <a:xfrm>
          <a:off x="8515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37" name="n_3mainValue【図書館】&#10;一人当たり面積"/>
        <xdr:cNvSpPr txBox="1"/>
      </xdr:nvSpPr>
      <xdr:spPr>
        <a:xfrm>
          <a:off x="7626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77" name="楕円 176"/>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78" name="【体育館・プール】&#10;有形固定資産減価償却率該当値テキスト"/>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79" name="楕円 178"/>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114300</xdr:rowOff>
    </xdr:to>
    <xdr:cxnSp macro="">
      <xdr:nvCxnSpPr>
        <xdr:cNvPr id="180" name="直線コネクタ 179"/>
        <xdr:cNvCxnSpPr/>
      </xdr:nvCxnSpPr>
      <xdr:spPr>
        <a:xfrm flipV="1">
          <a:off x="3797300" y="9846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81" name="楕円 180"/>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152400</xdr:rowOff>
    </xdr:to>
    <xdr:cxnSp macro="">
      <xdr:nvCxnSpPr>
        <xdr:cNvPr id="182" name="直線コネクタ 181"/>
        <xdr:cNvCxnSpPr/>
      </xdr:nvCxnSpPr>
      <xdr:spPr>
        <a:xfrm flipV="1">
          <a:off x="2908300" y="9886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83" name="楕円 182"/>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58</xdr:row>
      <xdr:rowOff>19050</xdr:rowOff>
    </xdr:to>
    <xdr:cxnSp macro="">
      <xdr:nvCxnSpPr>
        <xdr:cNvPr id="184" name="直線コネクタ 183"/>
        <xdr:cNvCxnSpPr/>
      </xdr:nvCxnSpPr>
      <xdr:spPr>
        <a:xfrm flipV="1">
          <a:off x="2019300" y="992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188" name="n_1mainValue【体育館・プー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89" name="n_2mainValue【体育館・プール】&#10;有形固定資産減価償却率"/>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190" name="n_3mainValue【体育館・プール】&#10;有形固定資産減価償却率"/>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74930</xdr:rowOff>
    </xdr:from>
    <xdr:to>
      <xdr:col>55</xdr:col>
      <xdr:colOff>50800</xdr:colOff>
      <xdr:row>60</xdr:row>
      <xdr:rowOff>5080</xdr:rowOff>
    </xdr:to>
    <xdr:sp macro="" textlink="">
      <xdr:nvSpPr>
        <xdr:cNvPr id="227" name="楕円 226"/>
        <xdr:cNvSpPr/>
      </xdr:nvSpPr>
      <xdr:spPr>
        <a:xfrm>
          <a:off x="10426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97807</xdr:rowOff>
    </xdr:from>
    <xdr:ext cx="469744" cy="259045"/>
    <xdr:sp macro="" textlink="">
      <xdr:nvSpPr>
        <xdr:cNvPr id="228" name="【体育館・プール】&#10;一人当たり面積該当値テキスト"/>
        <xdr:cNvSpPr txBox="1"/>
      </xdr:nvSpPr>
      <xdr:spPr>
        <a:xfrm>
          <a:off x="10515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81788</xdr:rowOff>
    </xdr:from>
    <xdr:to>
      <xdr:col>50</xdr:col>
      <xdr:colOff>165100</xdr:colOff>
      <xdr:row>60</xdr:row>
      <xdr:rowOff>11938</xdr:rowOff>
    </xdr:to>
    <xdr:sp macro="" textlink="">
      <xdr:nvSpPr>
        <xdr:cNvPr id="229" name="楕円 228"/>
        <xdr:cNvSpPr/>
      </xdr:nvSpPr>
      <xdr:spPr>
        <a:xfrm>
          <a:off x="9588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125730</xdr:rowOff>
    </xdr:from>
    <xdr:to>
      <xdr:col>55</xdr:col>
      <xdr:colOff>0</xdr:colOff>
      <xdr:row>59</xdr:row>
      <xdr:rowOff>132588</xdr:rowOff>
    </xdr:to>
    <xdr:cxnSp macro="">
      <xdr:nvCxnSpPr>
        <xdr:cNvPr id="230" name="直線コネクタ 229"/>
        <xdr:cNvCxnSpPr/>
      </xdr:nvCxnSpPr>
      <xdr:spPr>
        <a:xfrm flipV="1">
          <a:off x="9639300" y="102412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88646</xdr:rowOff>
    </xdr:from>
    <xdr:to>
      <xdr:col>46</xdr:col>
      <xdr:colOff>38100</xdr:colOff>
      <xdr:row>60</xdr:row>
      <xdr:rowOff>18796</xdr:rowOff>
    </xdr:to>
    <xdr:sp macro="" textlink="">
      <xdr:nvSpPr>
        <xdr:cNvPr id="231" name="楕円 230"/>
        <xdr:cNvSpPr/>
      </xdr:nvSpPr>
      <xdr:spPr>
        <a:xfrm>
          <a:off x="8699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132588</xdr:rowOff>
    </xdr:from>
    <xdr:to>
      <xdr:col>50</xdr:col>
      <xdr:colOff>114300</xdr:colOff>
      <xdr:row>59</xdr:row>
      <xdr:rowOff>139446</xdr:rowOff>
    </xdr:to>
    <xdr:cxnSp macro="">
      <xdr:nvCxnSpPr>
        <xdr:cNvPr id="232" name="直線コネクタ 231"/>
        <xdr:cNvCxnSpPr/>
      </xdr:nvCxnSpPr>
      <xdr:spPr>
        <a:xfrm flipV="1">
          <a:off x="8750300" y="102481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90932</xdr:rowOff>
    </xdr:from>
    <xdr:to>
      <xdr:col>41</xdr:col>
      <xdr:colOff>101600</xdr:colOff>
      <xdr:row>60</xdr:row>
      <xdr:rowOff>21082</xdr:rowOff>
    </xdr:to>
    <xdr:sp macro="" textlink="">
      <xdr:nvSpPr>
        <xdr:cNvPr id="233" name="楕円 232"/>
        <xdr:cNvSpPr/>
      </xdr:nvSpPr>
      <xdr:spPr>
        <a:xfrm>
          <a:off x="7810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139446</xdr:rowOff>
    </xdr:from>
    <xdr:to>
      <xdr:col>45</xdr:col>
      <xdr:colOff>177800</xdr:colOff>
      <xdr:row>59</xdr:row>
      <xdr:rowOff>141732</xdr:rowOff>
    </xdr:to>
    <xdr:cxnSp macro="">
      <xdr:nvCxnSpPr>
        <xdr:cNvPr id="234" name="直線コネクタ 233"/>
        <xdr:cNvCxnSpPr/>
      </xdr:nvCxnSpPr>
      <xdr:spPr>
        <a:xfrm flipV="1">
          <a:off x="7861300" y="102549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28465</xdr:rowOff>
    </xdr:from>
    <xdr:ext cx="469744" cy="259045"/>
    <xdr:sp macro="" textlink="">
      <xdr:nvSpPr>
        <xdr:cNvPr id="238" name="n_1mainValue【体育館・プール】&#10;一人当たり面積"/>
        <xdr:cNvSpPr txBox="1"/>
      </xdr:nvSpPr>
      <xdr:spPr>
        <a:xfrm>
          <a:off x="9391727"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35323</xdr:rowOff>
    </xdr:from>
    <xdr:ext cx="469744" cy="259045"/>
    <xdr:sp macro="" textlink="">
      <xdr:nvSpPr>
        <xdr:cNvPr id="239" name="n_2mainValue【体育館・プール】&#10;一人当たり面積"/>
        <xdr:cNvSpPr txBox="1"/>
      </xdr:nvSpPr>
      <xdr:spPr>
        <a:xfrm>
          <a:off x="85154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37609</xdr:rowOff>
    </xdr:from>
    <xdr:ext cx="469744" cy="259045"/>
    <xdr:sp macro="" textlink="">
      <xdr:nvSpPr>
        <xdr:cNvPr id="240" name="n_3mainValue【体育館・プール】&#10;一人当たり面積"/>
        <xdr:cNvSpPr txBox="1"/>
      </xdr:nvSpPr>
      <xdr:spPr>
        <a:xfrm>
          <a:off x="76264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280" name="楕円 279"/>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281" name="【福祉施設】&#10;有形固定資産減価償却率該当値テキスト"/>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282" name="楕円 281"/>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129539</xdr:rowOff>
    </xdr:to>
    <xdr:cxnSp macro="">
      <xdr:nvCxnSpPr>
        <xdr:cNvPr id="283" name="直線コネクタ 282"/>
        <xdr:cNvCxnSpPr/>
      </xdr:nvCxnSpPr>
      <xdr:spPr>
        <a:xfrm flipV="1">
          <a:off x="3797300" y="13635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92075</xdr:rowOff>
    </xdr:from>
    <xdr:to>
      <xdr:col>15</xdr:col>
      <xdr:colOff>101600</xdr:colOff>
      <xdr:row>80</xdr:row>
      <xdr:rowOff>22225</xdr:rowOff>
    </xdr:to>
    <xdr:sp macro="" textlink="">
      <xdr:nvSpPr>
        <xdr:cNvPr id="284" name="楕円 283"/>
        <xdr:cNvSpPr/>
      </xdr:nvSpPr>
      <xdr:spPr>
        <a:xfrm>
          <a:off x="2857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79</xdr:row>
      <xdr:rowOff>142875</xdr:rowOff>
    </xdr:to>
    <xdr:cxnSp macro="">
      <xdr:nvCxnSpPr>
        <xdr:cNvPr id="285" name="直線コネクタ 284"/>
        <xdr:cNvCxnSpPr/>
      </xdr:nvCxnSpPr>
      <xdr:spPr>
        <a:xfrm flipV="1">
          <a:off x="2908300" y="136740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286" name="楕円 285"/>
        <xdr:cNvSpPr/>
      </xdr:nvSpPr>
      <xdr:spPr>
        <a:xfrm>
          <a:off x="1968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142875</xdr:rowOff>
    </xdr:from>
    <xdr:to>
      <xdr:col>15</xdr:col>
      <xdr:colOff>50800</xdr:colOff>
      <xdr:row>80</xdr:row>
      <xdr:rowOff>9525</xdr:rowOff>
    </xdr:to>
    <xdr:cxnSp macro="">
      <xdr:nvCxnSpPr>
        <xdr:cNvPr id="287" name="直線コネクタ 286"/>
        <xdr:cNvCxnSpPr/>
      </xdr:nvCxnSpPr>
      <xdr:spPr>
        <a:xfrm flipV="1">
          <a:off x="2019300" y="1368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291" name="n_1mainValue【福祉施設】&#10;有形固定資産減価償却率"/>
        <xdr:cNvSpPr txBox="1"/>
      </xdr:nvSpPr>
      <xdr:spPr>
        <a:xfrm>
          <a:off x="3582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292" name="n_2mainValue【福祉施設】&#10;有形固定資産減価償却率"/>
        <xdr:cNvSpPr txBox="1"/>
      </xdr:nvSpPr>
      <xdr:spPr>
        <a:xfrm>
          <a:off x="2705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293" name="n_3mainValue【福祉施設】&#10;有形固定資産減価償却率"/>
        <xdr:cNvSpPr txBox="1"/>
      </xdr:nvSpPr>
      <xdr:spPr>
        <a:xfrm>
          <a:off x="1816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86905</xdr:rowOff>
    </xdr:from>
    <xdr:to>
      <xdr:col>55</xdr:col>
      <xdr:colOff>50800</xdr:colOff>
      <xdr:row>86</xdr:row>
      <xdr:rowOff>17055</xdr:rowOff>
    </xdr:to>
    <xdr:sp macro="" textlink="">
      <xdr:nvSpPr>
        <xdr:cNvPr id="334" name="楕円 333"/>
        <xdr:cNvSpPr/>
      </xdr:nvSpPr>
      <xdr:spPr>
        <a:xfrm>
          <a:off x="10426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65332</xdr:rowOff>
    </xdr:from>
    <xdr:ext cx="469744" cy="259045"/>
    <xdr:sp macro="" textlink="">
      <xdr:nvSpPr>
        <xdr:cNvPr id="335" name="【福祉施設】&#10;一人当たり面積該当値テキスト"/>
        <xdr:cNvSpPr txBox="1"/>
      </xdr:nvSpPr>
      <xdr:spPr>
        <a:xfrm>
          <a:off x="10515600"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36" name="楕円 335"/>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140970</xdr:rowOff>
    </xdr:to>
    <xdr:cxnSp macro="">
      <xdr:nvCxnSpPr>
        <xdr:cNvPr id="337" name="直線コネクタ 336"/>
        <xdr:cNvCxnSpPr/>
      </xdr:nvCxnSpPr>
      <xdr:spPr>
        <a:xfrm flipV="1">
          <a:off x="9639300" y="147109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38" name="楕円 337"/>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140970</xdr:rowOff>
    </xdr:to>
    <xdr:cxnSp macro="">
      <xdr:nvCxnSpPr>
        <xdr:cNvPr id="339" name="直線コネクタ 338"/>
        <xdr:cNvCxnSpPr/>
      </xdr:nvCxnSpPr>
      <xdr:spPr>
        <a:xfrm>
          <a:off x="8750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93436</xdr:rowOff>
    </xdr:from>
    <xdr:to>
      <xdr:col>41</xdr:col>
      <xdr:colOff>101600</xdr:colOff>
      <xdr:row>86</xdr:row>
      <xdr:rowOff>23586</xdr:rowOff>
    </xdr:to>
    <xdr:sp macro="" textlink="">
      <xdr:nvSpPr>
        <xdr:cNvPr id="340" name="楕円 339"/>
        <xdr:cNvSpPr/>
      </xdr:nvSpPr>
      <xdr:spPr>
        <a:xfrm>
          <a:off x="781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144236</xdr:rowOff>
    </xdr:to>
    <xdr:cxnSp macro="">
      <xdr:nvCxnSpPr>
        <xdr:cNvPr id="341" name="直線コネクタ 340"/>
        <xdr:cNvCxnSpPr/>
      </xdr:nvCxnSpPr>
      <xdr:spPr>
        <a:xfrm flipV="1">
          <a:off x="7861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45"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46"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14713</xdr:rowOff>
    </xdr:from>
    <xdr:ext cx="469744" cy="259045"/>
    <xdr:sp macro="" textlink="">
      <xdr:nvSpPr>
        <xdr:cNvPr id="347" name="n_3mainValue【福祉施設】&#10;一人当たり面積"/>
        <xdr:cNvSpPr txBox="1"/>
      </xdr:nvSpPr>
      <xdr:spPr>
        <a:xfrm>
          <a:off x="7626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61323</xdr:rowOff>
    </xdr:from>
    <xdr:to>
      <xdr:col>24</xdr:col>
      <xdr:colOff>114300</xdr:colOff>
      <xdr:row>101</xdr:row>
      <xdr:rowOff>162923</xdr:rowOff>
    </xdr:to>
    <xdr:sp macro="" textlink="">
      <xdr:nvSpPr>
        <xdr:cNvPr id="388" name="楕円 387"/>
        <xdr:cNvSpPr/>
      </xdr:nvSpPr>
      <xdr:spPr>
        <a:xfrm>
          <a:off x="45847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84200</xdr:rowOff>
    </xdr:from>
    <xdr:ext cx="405111" cy="259045"/>
    <xdr:sp macro="" textlink="">
      <xdr:nvSpPr>
        <xdr:cNvPr id="389" name="【市民会館】&#10;有形固定資産減価償却率該当値テキスト"/>
        <xdr:cNvSpPr txBox="1"/>
      </xdr:nvSpPr>
      <xdr:spPr>
        <a:xfrm>
          <a:off x="4673600" y="1722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90714</xdr:rowOff>
    </xdr:from>
    <xdr:to>
      <xdr:col>20</xdr:col>
      <xdr:colOff>38100</xdr:colOff>
      <xdr:row>102</xdr:row>
      <xdr:rowOff>20864</xdr:rowOff>
    </xdr:to>
    <xdr:sp macro="" textlink="">
      <xdr:nvSpPr>
        <xdr:cNvPr id="390" name="楕円 389"/>
        <xdr:cNvSpPr/>
      </xdr:nvSpPr>
      <xdr:spPr>
        <a:xfrm>
          <a:off x="3746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112123</xdr:rowOff>
    </xdr:from>
    <xdr:to>
      <xdr:col>24</xdr:col>
      <xdr:colOff>63500</xdr:colOff>
      <xdr:row>101</xdr:row>
      <xdr:rowOff>141514</xdr:rowOff>
    </xdr:to>
    <xdr:cxnSp macro="">
      <xdr:nvCxnSpPr>
        <xdr:cNvPr id="391" name="直線コネクタ 390"/>
        <xdr:cNvCxnSpPr/>
      </xdr:nvCxnSpPr>
      <xdr:spPr>
        <a:xfrm flipV="1">
          <a:off x="3797300" y="174285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120106</xdr:rowOff>
    </xdr:from>
    <xdr:to>
      <xdr:col>15</xdr:col>
      <xdr:colOff>101600</xdr:colOff>
      <xdr:row>102</xdr:row>
      <xdr:rowOff>50256</xdr:rowOff>
    </xdr:to>
    <xdr:sp macro="" textlink="">
      <xdr:nvSpPr>
        <xdr:cNvPr id="392" name="楕円 391"/>
        <xdr:cNvSpPr/>
      </xdr:nvSpPr>
      <xdr:spPr>
        <a:xfrm>
          <a:off x="2857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141514</xdr:rowOff>
    </xdr:from>
    <xdr:to>
      <xdr:col>19</xdr:col>
      <xdr:colOff>177800</xdr:colOff>
      <xdr:row>101</xdr:row>
      <xdr:rowOff>170906</xdr:rowOff>
    </xdr:to>
    <xdr:cxnSp macro="">
      <xdr:nvCxnSpPr>
        <xdr:cNvPr id="393" name="直線コネクタ 392"/>
        <xdr:cNvCxnSpPr/>
      </xdr:nvCxnSpPr>
      <xdr:spPr>
        <a:xfrm flipV="1">
          <a:off x="2908300" y="174579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152763</xdr:rowOff>
    </xdr:from>
    <xdr:to>
      <xdr:col>10</xdr:col>
      <xdr:colOff>165100</xdr:colOff>
      <xdr:row>102</xdr:row>
      <xdr:rowOff>82913</xdr:rowOff>
    </xdr:to>
    <xdr:sp macro="" textlink="">
      <xdr:nvSpPr>
        <xdr:cNvPr id="394" name="楕円 393"/>
        <xdr:cNvSpPr/>
      </xdr:nvSpPr>
      <xdr:spPr>
        <a:xfrm>
          <a:off x="1968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170906</xdr:rowOff>
    </xdr:from>
    <xdr:to>
      <xdr:col>15</xdr:col>
      <xdr:colOff>50800</xdr:colOff>
      <xdr:row>102</xdr:row>
      <xdr:rowOff>32113</xdr:rowOff>
    </xdr:to>
    <xdr:cxnSp macro="">
      <xdr:nvCxnSpPr>
        <xdr:cNvPr id="395" name="直線コネクタ 394"/>
        <xdr:cNvCxnSpPr/>
      </xdr:nvCxnSpPr>
      <xdr:spPr>
        <a:xfrm flipV="1">
          <a:off x="2019300" y="17487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37391</xdr:rowOff>
    </xdr:from>
    <xdr:ext cx="405111" cy="259045"/>
    <xdr:sp macro="" textlink="">
      <xdr:nvSpPr>
        <xdr:cNvPr id="399" name="n_1mainValue【市民会館】&#10;有形固定資産減価償却率"/>
        <xdr:cNvSpPr txBox="1"/>
      </xdr:nvSpPr>
      <xdr:spPr>
        <a:xfrm>
          <a:off x="3582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66783</xdr:rowOff>
    </xdr:from>
    <xdr:ext cx="405111" cy="259045"/>
    <xdr:sp macro="" textlink="">
      <xdr:nvSpPr>
        <xdr:cNvPr id="400" name="n_2mainValue【市民会館】&#10;有形固定資産減価償却率"/>
        <xdr:cNvSpPr txBox="1"/>
      </xdr:nvSpPr>
      <xdr:spPr>
        <a:xfrm>
          <a:off x="2705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99440</xdr:rowOff>
    </xdr:from>
    <xdr:ext cx="405111" cy="259045"/>
    <xdr:sp macro="" textlink="">
      <xdr:nvSpPr>
        <xdr:cNvPr id="401" name="n_3mainValue【市民会館】&#10;有形固定資産減価償却率"/>
        <xdr:cNvSpPr txBox="1"/>
      </xdr:nvSpPr>
      <xdr:spPr>
        <a:xfrm>
          <a:off x="1816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123698</xdr:rowOff>
    </xdr:from>
    <xdr:to>
      <xdr:col>55</xdr:col>
      <xdr:colOff>50800</xdr:colOff>
      <xdr:row>106</xdr:row>
      <xdr:rowOff>53848</xdr:rowOff>
    </xdr:to>
    <xdr:sp macro="" textlink="">
      <xdr:nvSpPr>
        <xdr:cNvPr id="438" name="楕円 437"/>
        <xdr:cNvSpPr/>
      </xdr:nvSpPr>
      <xdr:spPr>
        <a:xfrm>
          <a:off x="10426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102125</xdr:rowOff>
    </xdr:from>
    <xdr:ext cx="469744" cy="259045"/>
    <xdr:sp macro="" textlink="">
      <xdr:nvSpPr>
        <xdr:cNvPr id="439" name="【市民会館】&#10;一人当たり面積該当値テキスト"/>
        <xdr:cNvSpPr txBox="1"/>
      </xdr:nvSpPr>
      <xdr:spPr>
        <a:xfrm>
          <a:off x="10515600"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123698</xdr:rowOff>
    </xdr:from>
    <xdr:to>
      <xdr:col>50</xdr:col>
      <xdr:colOff>165100</xdr:colOff>
      <xdr:row>106</xdr:row>
      <xdr:rowOff>53848</xdr:rowOff>
    </xdr:to>
    <xdr:sp macro="" textlink="">
      <xdr:nvSpPr>
        <xdr:cNvPr id="440" name="楕円 439"/>
        <xdr:cNvSpPr/>
      </xdr:nvSpPr>
      <xdr:spPr>
        <a:xfrm>
          <a:off x="9588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xdr:rowOff>
    </xdr:from>
    <xdr:to>
      <xdr:col>55</xdr:col>
      <xdr:colOff>0</xdr:colOff>
      <xdr:row>106</xdr:row>
      <xdr:rowOff>3048</xdr:rowOff>
    </xdr:to>
    <xdr:cxnSp macro="">
      <xdr:nvCxnSpPr>
        <xdr:cNvPr id="441" name="直線コネクタ 440"/>
        <xdr:cNvCxnSpPr/>
      </xdr:nvCxnSpPr>
      <xdr:spPr>
        <a:xfrm>
          <a:off x="9639300" y="1817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42" name="楕円 441"/>
        <xdr:cNvSpPr/>
      </xdr:nvSpPr>
      <xdr:spPr>
        <a:xfrm>
          <a:off x="8699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xdr:rowOff>
    </xdr:from>
    <xdr:to>
      <xdr:col>50</xdr:col>
      <xdr:colOff>114300</xdr:colOff>
      <xdr:row>106</xdr:row>
      <xdr:rowOff>7620</xdr:rowOff>
    </xdr:to>
    <xdr:cxnSp macro="">
      <xdr:nvCxnSpPr>
        <xdr:cNvPr id="443" name="直線コネクタ 442"/>
        <xdr:cNvCxnSpPr/>
      </xdr:nvCxnSpPr>
      <xdr:spPr>
        <a:xfrm flipV="1">
          <a:off x="8750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132842</xdr:rowOff>
    </xdr:from>
    <xdr:to>
      <xdr:col>41</xdr:col>
      <xdr:colOff>101600</xdr:colOff>
      <xdr:row>106</xdr:row>
      <xdr:rowOff>62992</xdr:rowOff>
    </xdr:to>
    <xdr:sp macro="" textlink="">
      <xdr:nvSpPr>
        <xdr:cNvPr id="444" name="楕円 443"/>
        <xdr:cNvSpPr/>
      </xdr:nvSpPr>
      <xdr:spPr>
        <a:xfrm>
          <a:off x="7810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xdr:rowOff>
    </xdr:from>
    <xdr:to>
      <xdr:col>45</xdr:col>
      <xdr:colOff>177800</xdr:colOff>
      <xdr:row>106</xdr:row>
      <xdr:rowOff>12192</xdr:rowOff>
    </xdr:to>
    <xdr:cxnSp macro="">
      <xdr:nvCxnSpPr>
        <xdr:cNvPr id="445" name="直線コネクタ 444"/>
        <xdr:cNvCxnSpPr/>
      </xdr:nvCxnSpPr>
      <xdr:spPr>
        <a:xfrm flipV="1">
          <a:off x="7861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44975</xdr:rowOff>
    </xdr:from>
    <xdr:ext cx="469744" cy="259045"/>
    <xdr:sp macro="" textlink="">
      <xdr:nvSpPr>
        <xdr:cNvPr id="449" name="n_1mainValue【市民会館】&#10;一人当たり面積"/>
        <xdr:cNvSpPr txBox="1"/>
      </xdr:nvSpPr>
      <xdr:spPr>
        <a:xfrm>
          <a:off x="9391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50" name="n_2main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54119</xdr:rowOff>
    </xdr:from>
    <xdr:ext cx="469744" cy="259045"/>
    <xdr:sp macro="" textlink="">
      <xdr:nvSpPr>
        <xdr:cNvPr id="451" name="n_3mainValue【市民会館】&#10;一人当たり面積"/>
        <xdr:cNvSpPr txBox="1"/>
      </xdr:nvSpPr>
      <xdr:spPr>
        <a:xfrm>
          <a:off x="7626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93" name="直線コネクタ 49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9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5" name="直線コネクタ 49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9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97" name="直線コネクタ 49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98"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99" name="フローチャート: 判断 49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00" name="フローチャート: 判断 49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01" name="フローチャート: 判断 50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02" name="フローチャート: 判断 50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508" name="楕円 507"/>
        <xdr:cNvSpPr/>
      </xdr:nvSpPr>
      <xdr:spPr>
        <a:xfrm>
          <a:off x="16268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509" name="【保健センター・保健所】&#10;有形固定資産減価償却率該当値テキスト"/>
        <xdr:cNvSpPr txBox="1"/>
      </xdr:nvSpPr>
      <xdr:spPr>
        <a:xfrm>
          <a:off x="16357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110853</xdr:rowOff>
    </xdr:from>
    <xdr:to>
      <xdr:col>81</xdr:col>
      <xdr:colOff>101600</xdr:colOff>
      <xdr:row>59</xdr:row>
      <xdr:rowOff>41003</xdr:rowOff>
    </xdr:to>
    <xdr:sp macro="" textlink="">
      <xdr:nvSpPr>
        <xdr:cNvPr id="510" name="楕円 509"/>
        <xdr:cNvSpPr/>
      </xdr:nvSpPr>
      <xdr:spPr>
        <a:xfrm>
          <a:off x="15430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161653</xdr:rowOff>
    </xdr:from>
    <xdr:to>
      <xdr:col>85</xdr:col>
      <xdr:colOff>127000</xdr:colOff>
      <xdr:row>58</xdr:row>
      <xdr:rowOff>168184</xdr:rowOff>
    </xdr:to>
    <xdr:cxnSp macro="">
      <xdr:nvCxnSpPr>
        <xdr:cNvPr id="511" name="直線コネクタ 510"/>
        <xdr:cNvCxnSpPr/>
      </xdr:nvCxnSpPr>
      <xdr:spPr>
        <a:xfrm>
          <a:off x="15481300" y="1010575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135346</xdr:rowOff>
    </xdr:from>
    <xdr:to>
      <xdr:col>76</xdr:col>
      <xdr:colOff>165100</xdr:colOff>
      <xdr:row>59</xdr:row>
      <xdr:rowOff>65496</xdr:rowOff>
    </xdr:to>
    <xdr:sp macro="" textlink="">
      <xdr:nvSpPr>
        <xdr:cNvPr id="512" name="楕円 511"/>
        <xdr:cNvSpPr/>
      </xdr:nvSpPr>
      <xdr:spPr>
        <a:xfrm>
          <a:off x="14541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161653</xdr:rowOff>
    </xdr:from>
    <xdr:to>
      <xdr:col>81</xdr:col>
      <xdr:colOff>50800</xdr:colOff>
      <xdr:row>59</xdr:row>
      <xdr:rowOff>14696</xdr:rowOff>
    </xdr:to>
    <xdr:cxnSp macro="">
      <xdr:nvCxnSpPr>
        <xdr:cNvPr id="513" name="直線コネクタ 512"/>
        <xdr:cNvCxnSpPr/>
      </xdr:nvCxnSpPr>
      <xdr:spPr>
        <a:xfrm flipV="1">
          <a:off x="14592300" y="101057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514" name="楕円 513"/>
        <xdr:cNvSpPr/>
      </xdr:nvSpPr>
      <xdr:spPr>
        <a:xfrm>
          <a:off x="1365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45720</xdr:rowOff>
    </xdr:to>
    <xdr:cxnSp macro="">
      <xdr:nvCxnSpPr>
        <xdr:cNvPr id="515" name="直線コネクタ 514"/>
        <xdr:cNvCxnSpPr/>
      </xdr:nvCxnSpPr>
      <xdr:spPr>
        <a:xfrm flipV="1">
          <a:off x="13703300" y="101302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1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17"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518"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57530</xdr:rowOff>
    </xdr:from>
    <xdr:ext cx="405111" cy="259045"/>
    <xdr:sp macro="" textlink="">
      <xdr:nvSpPr>
        <xdr:cNvPr id="519" name="n_1mainValue【保健センター・保健所】&#10;有形固定資産減価償却率"/>
        <xdr:cNvSpPr txBox="1"/>
      </xdr:nvSpPr>
      <xdr:spPr>
        <a:xfrm>
          <a:off x="15266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520" name="n_2mainValue【保健センター・保健所】&#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521" name="n_3mainValue【保健センター・保健所】&#10;有形固定資産減価償却率"/>
        <xdr:cNvSpPr txBox="1"/>
      </xdr:nvSpPr>
      <xdr:spPr>
        <a:xfrm>
          <a:off x="13500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45" name="直線コネクタ 544"/>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47" name="直線コネクタ 54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48"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49" name="直線コネクタ 548"/>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50"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51" name="フローチャート: 判断 550"/>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52" name="フローチャート: 判断 55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53" name="フローチャート: 判断 552"/>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54" name="フローチャート: 判断 553"/>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560" name="楕円 559"/>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561"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62" name="楕円 561"/>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563" name="直線コネクタ 562"/>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64" name="楕円 563"/>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565" name="直線コネクタ 564"/>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566" name="楕円 565"/>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567" name="直線コネクタ 566"/>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56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569"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7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71"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72"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573"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9" name="直線コネクタ 59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0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01" name="直線コネクタ 60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0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03" name="直線コネクタ 60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0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5" name="フローチャート: 判断 60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6" name="フローチャート: 判断 60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7" name="フローチャート: 判断 60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8" name="フローチャート: 判断 60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614" name="楕円 613"/>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615" name="【消防施設】&#10;有形固定資産減価償却率該当値テキスト"/>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616" name="楕円 615"/>
        <xdr:cNvSpPr/>
      </xdr:nvSpPr>
      <xdr:spPr>
        <a:xfrm>
          <a:off x="15430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3811</xdr:rowOff>
    </xdr:to>
    <xdr:cxnSp macro="">
      <xdr:nvCxnSpPr>
        <xdr:cNvPr id="617" name="直線コネクタ 616"/>
        <xdr:cNvCxnSpPr/>
      </xdr:nvCxnSpPr>
      <xdr:spPr>
        <a:xfrm>
          <a:off x="15481300" y="137116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618" name="楕円 617"/>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167095</xdr:rowOff>
    </xdr:from>
    <xdr:to>
      <xdr:col>81</xdr:col>
      <xdr:colOff>50800</xdr:colOff>
      <xdr:row>80</xdr:row>
      <xdr:rowOff>3811</xdr:rowOff>
    </xdr:to>
    <xdr:cxnSp macro="">
      <xdr:nvCxnSpPr>
        <xdr:cNvPr id="619" name="直線コネクタ 618"/>
        <xdr:cNvCxnSpPr/>
      </xdr:nvCxnSpPr>
      <xdr:spPr>
        <a:xfrm flipV="1">
          <a:off x="14592300" y="1371164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126093</xdr:rowOff>
    </xdr:from>
    <xdr:to>
      <xdr:col>72</xdr:col>
      <xdr:colOff>38100</xdr:colOff>
      <xdr:row>80</xdr:row>
      <xdr:rowOff>56243</xdr:rowOff>
    </xdr:to>
    <xdr:sp macro="" textlink="">
      <xdr:nvSpPr>
        <xdr:cNvPr id="620" name="楕円 619"/>
        <xdr:cNvSpPr/>
      </xdr:nvSpPr>
      <xdr:spPr>
        <a:xfrm>
          <a:off x="13652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3811</xdr:rowOff>
    </xdr:from>
    <xdr:to>
      <xdr:col>76</xdr:col>
      <xdr:colOff>114300</xdr:colOff>
      <xdr:row>80</xdr:row>
      <xdr:rowOff>5443</xdr:rowOff>
    </xdr:to>
    <xdr:cxnSp macro="">
      <xdr:nvCxnSpPr>
        <xdr:cNvPr id="621" name="直線コネクタ 620"/>
        <xdr:cNvCxnSpPr/>
      </xdr:nvCxnSpPr>
      <xdr:spPr>
        <a:xfrm flipV="1">
          <a:off x="13703300" y="13719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22"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23"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624"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625" name="n_1mainValue【消防施設】&#10;有形固定資産減価償却率"/>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626"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72770</xdr:rowOff>
    </xdr:from>
    <xdr:ext cx="405111" cy="259045"/>
    <xdr:sp macro="" textlink="">
      <xdr:nvSpPr>
        <xdr:cNvPr id="627" name="n_3mainValue【消防施設】&#10;有形固定資産減価償却率"/>
        <xdr:cNvSpPr txBox="1"/>
      </xdr:nvSpPr>
      <xdr:spPr>
        <a:xfrm>
          <a:off x="13500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8" name="直線コネクタ 6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9" name="テキスト ボックス 6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0" name="直線コネクタ 6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1" name="テキスト ボックス 6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2" name="直線コネクタ 6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3" name="テキスト ボックス 6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4" name="直線コネクタ 6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5" name="テキスト ボックス 6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9" name="直線コネクタ 648"/>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1" name="直線コネクタ 65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52"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53" name="直線コネクタ 652"/>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54"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5" name="フローチャート: 判断 654"/>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6" name="フローチャート: 判断 655"/>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7" name="フローチャート: 判断 656"/>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8" name="フローチャート: 判断 65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64" name="楕円 663"/>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665" name="【消防施設】&#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xdr:rowOff>
    </xdr:from>
    <xdr:to>
      <xdr:col>112</xdr:col>
      <xdr:colOff>38100</xdr:colOff>
      <xdr:row>84</xdr:row>
      <xdr:rowOff>116332</xdr:rowOff>
    </xdr:to>
    <xdr:sp macro="" textlink="">
      <xdr:nvSpPr>
        <xdr:cNvPr id="666" name="楕円 665"/>
        <xdr:cNvSpPr/>
      </xdr:nvSpPr>
      <xdr:spPr>
        <a:xfrm>
          <a:off x="21272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65532</xdr:rowOff>
    </xdr:to>
    <xdr:cxnSp macro="">
      <xdr:nvCxnSpPr>
        <xdr:cNvPr id="667" name="直線コネクタ 666"/>
        <xdr:cNvCxnSpPr/>
      </xdr:nvCxnSpPr>
      <xdr:spPr>
        <a:xfrm flipV="1">
          <a:off x="21323300" y="1446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668" name="楕円 667"/>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65532</xdr:rowOff>
    </xdr:to>
    <xdr:cxnSp macro="">
      <xdr:nvCxnSpPr>
        <xdr:cNvPr id="669" name="直線コネクタ 668"/>
        <xdr:cNvCxnSpPr/>
      </xdr:nvCxnSpPr>
      <xdr:spPr>
        <a:xfrm>
          <a:off x="20434300" y="1446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670" name="楕円 669"/>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70104</xdr:rowOff>
    </xdr:to>
    <xdr:cxnSp macro="">
      <xdr:nvCxnSpPr>
        <xdr:cNvPr id="671" name="直線コネクタ 670"/>
        <xdr:cNvCxnSpPr/>
      </xdr:nvCxnSpPr>
      <xdr:spPr>
        <a:xfrm flipV="1">
          <a:off x="19545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72"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73"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7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107459</xdr:rowOff>
    </xdr:from>
    <xdr:ext cx="469744" cy="259045"/>
    <xdr:sp macro="" textlink="">
      <xdr:nvSpPr>
        <xdr:cNvPr id="675" name="n_1main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76" name="n_2main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112031</xdr:rowOff>
    </xdr:from>
    <xdr:ext cx="469744" cy="259045"/>
    <xdr:sp macro="" textlink="">
      <xdr:nvSpPr>
        <xdr:cNvPr id="677" name="n_3mainValue【消防施設】&#10;一人当たり面積"/>
        <xdr:cNvSpPr txBox="1"/>
      </xdr:nvSpPr>
      <xdr:spPr>
        <a:xfrm>
          <a:off x="19310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03" name="直線コネクタ 702"/>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6"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7" name="直線コネクタ 706"/>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08"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9" name="フローチャート: 判断 70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10" name="フローチャート: 判断 709"/>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11" name="フローチャート: 判断 710"/>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12" name="フローチャート: 判断 711"/>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20501</xdr:rowOff>
    </xdr:from>
    <xdr:to>
      <xdr:col>85</xdr:col>
      <xdr:colOff>177800</xdr:colOff>
      <xdr:row>107</xdr:row>
      <xdr:rowOff>122101</xdr:rowOff>
    </xdr:to>
    <xdr:sp macro="" textlink="">
      <xdr:nvSpPr>
        <xdr:cNvPr id="718" name="楕円 717"/>
        <xdr:cNvSpPr/>
      </xdr:nvSpPr>
      <xdr:spPr>
        <a:xfrm>
          <a:off x="16268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170378</xdr:rowOff>
    </xdr:from>
    <xdr:ext cx="405111" cy="259045"/>
    <xdr:sp macro="" textlink="">
      <xdr:nvSpPr>
        <xdr:cNvPr id="719" name="【庁舎】&#10;有形固定資産減価償却率該当値テキスト"/>
        <xdr:cNvSpPr txBox="1"/>
      </xdr:nvSpPr>
      <xdr:spPr>
        <a:xfrm>
          <a:off x="16357600"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74386</xdr:rowOff>
    </xdr:from>
    <xdr:to>
      <xdr:col>81</xdr:col>
      <xdr:colOff>101600</xdr:colOff>
      <xdr:row>108</xdr:row>
      <xdr:rowOff>4536</xdr:rowOff>
    </xdr:to>
    <xdr:sp macro="" textlink="">
      <xdr:nvSpPr>
        <xdr:cNvPr id="720" name="楕円 719"/>
        <xdr:cNvSpPr/>
      </xdr:nvSpPr>
      <xdr:spPr>
        <a:xfrm>
          <a:off x="15430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125186</xdr:rowOff>
    </xdr:to>
    <xdr:cxnSp macro="">
      <xdr:nvCxnSpPr>
        <xdr:cNvPr id="721" name="直線コネクタ 720"/>
        <xdr:cNvCxnSpPr/>
      </xdr:nvCxnSpPr>
      <xdr:spPr>
        <a:xfrm flipV="1">
          <a:off x="15481300" y="1841645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118473</xdr:rowOff>
    </xdr:from>
    <xdr:to>
      <xdr:col>76</xdr:col>
      <xdr:colOff>165100</xdr:colOff>
      <xdr:row>108</xdr:row>
      <xdr:rowOff>48623</xdr:rowOff>
    </xdr:to>
    <xdr:sp macro="" textlink="">
      <xdr:nvSpPr>
        <xdr:cNvPr id="722" name="楕円 721"/>
        <xdr:cNvSpPr/>
      </xdr:nvSpPr>
      <xdr:spPr>
        <a:xfrm>
          <a:off x="14541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125186</xdr:rowOff>
    </xdr:from>
    <xdr:to>
      <xdr:col>81</xdr:col>
      <xdr:colOff>50800</xdr:colOff>
      <xdr:row>107</xdr:row>
      <xdr:rowOff>169273</xdr:rowOff>
    </xdr:to>
    <xdr:cxnSp macro="">
      <xdr:nvCxnSpPr>
        <xdr:cNvPr id="723" name="直線コネクタ 722"/>
        <xdr:cNvCxnSpPr/>
      </xdr:nvCxnSpPr>
      <xdr:spPr>
        <a:xfrm flipV="1">
          <a:off x="14592300" y="184703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724" name="楕円 723"/>
        <xdr:cNvSpPr/>
      </xdr:nvSpPr>
      <xdr:spPr>
        <a:xfrm>
          <a:off x="1365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107</xdr:row>
      <xdr:rowOff>169273</xdr:rowOff>
    </xdr:to>
    <xdr:cxnSp macro="">
      <xdr:nvCxnSpPr>
        <xdr:cNvPr id="725" name="直線コネクタ 724"/>
        <xdr:cNvCxnSpPr/>
      </xdr:nvCxnSpPr>
      <xdr:spPr>
        <a:xfrm>
          <a:off x="13703300" y="17221200"/>
          <a:ext cx="889000" cy="129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26"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27"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728"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167113</xdr:rowOff>
    </xdr:from>
    <xdr:ext cx="405111" cy="259045"/>
    <xdr:sp macro="" textlink="">
      <xdr:nvSpPr>
        <xdr:cNvPr id="729" name="n_1mainValue【庁舎】&#10;有形固定資産減価償却率"/>
        <xdr:cNvSpPr txBox="1"/>
      </xdr:nvSpPr>
      <xdr:spPr>
        <a:xfrm>
          <a:off x="152660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39750</xdr:rowOff>
    </xdr:from>
    <xdr:ext cx="405111" cy="259045"/>
    <xdr:sp macro="" textlink="">
      <xdr:nvSpPr>
        <xdr:cNvPr id="730" name="n_2mainValue【庁舎】&#10;有形固定資産減価償却率"/>
        <xdr:cNvSpPr txBox="1"/>
      </xdr:nvSpPr>
      <xdr:spPr>
        <a:xfrm>
          <a:off x="14389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143527</xdr:rowOff>
    </xdr:from>
    <xdr:ext cx="405111" cy="259045"/>
    <xdr:sp macro="" textlink="">
      <xdr:nvSpPr>
        <xdr:cNvPr id="731" name="n_3mainValue【庁舎】&#10;有形固定資産減価償却率"/>
        <xdr:cNvSpPr txBox="1"/>
      </xdr:nvSpPr>
      <xdr:spPr>
        <a:xfrm>
          <a:off x="13500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5" name="直線コネクタ 754"/>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6"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7" name="直線コネクタ 756"/>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8"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9" name="直線コネクタ 758"/>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60"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61" name="フローチャート: 判断 760"/>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62" name="フローチャート: 判断 761"/>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63" name="フローチャート: 判断 762"/>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64" name="フローチャート: 判断 763"/>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770" name="楕円 769"/>
        <xdr:cNvSpPr/>
      </xdr:nvSpPr>
      <xdr:spPr>
        <a:xfrm>
          <a:off x="22110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122572</xdr:rowOff>
    </xdr:from>
    <xdr:ext cx="469744" cy="259045"/>
    <xdr:sp macro="" textlink="">
      <xdr:nvSpPr>
        <xdr:cNvPr id="771" name="【庁舎】&#10;一人当たり面積該当値テキスト"/>
        <xdr:cNvSpPr txBox="1"/>
      </xdr:nvSpPr>
      <xdr:spPr>
        <a:xfrm>
          <a:off x="22199600" y="1778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772" name="楕円 771"/>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150495</xdr:rowOff>
    </xdr:from>
    <xdr:to>
      <xdr:col>116</xdr:col>
      <xdr:colOff>63500</xdr:colOff>
      <xdr:row>104</xdr:row>
      <xdr:rowOff>156211</xdr:rowOff>
    </xdr:to>
    <xdr:cxnSp macro="">
      <xdr:nvCxnSpPr>
        <xdr:cNvPr id="773" name="直線コネクタ 772"/>
        <xdr:cNvCxnSpPr/>
      </xdr:nvCxnSpPr>
      <xdr:spPr>
        <a:xfrm flipV="1">
          <a:off x="21323300" y="179812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111125</xdr:rowOff>
    </xdr:from>
    <xdr:to>
      <xdr:col>107</xdr:col>
      <xdr:colOff>101600</xdr:colOff>
      <xdr:row>105</xdr:row>
      <xdr:rowOff>41275</xdr:rowOff>
    </xdr:to>
    <xdr:sp macro="" textlink="">
      <xdr:nvSpPr>
        <xdr:cNvPr id="774" name="楕円 773"/>
        <xdr:cNvSpPr/>
      </xdr:nvSpPr>
      <xdr:spPr>
        <a:xfrm>
          <a:off x="20383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156211</xdr:rowOff>
    </xdr:from>
    <xdr:to>
      <xdr:col>111</xdr:col>
      <xdr:colOff>177800</xdr:colOff>
      <xdr:row>104</xdr:row>
      <xdr:rowOff>161925</xdr:rowOff>
    </xdr:to>
    <xdr:cxnSp macro="">
      <xdr:nvCxnSpPr>
        <xdr:cNvPr id="775" name="直線コネクタ 774"/>
        <xdr:cNvCxnSpPr/>
      </xdr:nvCxnSpPr>
      <xdr:spPr>
        <a:xfrm flipV="1">
          <a:off x="20434300" y="17987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76" name="楕円 775"/>
        <xdr:cNvSpPr/>
      </xdr:nvSpPr>
      <xdr:spPr>
        <a:xfrm>
          <a:off x="19494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161925</xdr:rowOff>
    </xdr:from>
    <xdr:to>
      <xdr:col>107</xdr:col>
      <xdr:colOff>50800</xdr:colOff>
      <xdr:row>106</xdr:row>
      <xdr:rowOff>24764</xdr:rowOff>
    </xdr:to>
    <xdr:cxnSp macro="">
      <xdr:nvCxnSpPr>
        <xdr:cNvPr id="777" name="直線コネクタ 776"/>
        <xdr:cNvCxnSpPr/>
      </xdr:nvCxnSpPr>
      <xdr:spPr>
        <a:xfrm flipV="1">
          <a:off x="19545300" y="1799272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778"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779"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780"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52088</xdr:rowOff>
    </xdr:from>
    <xdr:ext cx="469744" cy="259045"/>
    <xdr:sp macro="" textlink="">
      <xdr:nvSpPr>
        <xdr:cNvPr id="781" name="n_1mainValue【庁舎】&#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57802</xdr:rowOff>
    </xdr:from>
    <xdr:ext cx="469744" cy="259045"/>
    <xdr:sp macro="" textlink="">
      <xdr:nvSpPr>
        <xdr:cNvPr id="782" name="n_2mainValue【庁舎】&#10;一人当たり面積"/>
        <xdr:cNvSpPr txBox="1"/>
      </xdr:nvSpPr>
      <xdr:spPr>
        <a:xfrm>
          <a:off x="20199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783" name="n_3main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ものの、庁舎については類似団体を大きく下回っている。これは、平成２８年度の新庁舎建設により、有形固定資産減価償却率が大きく低下したためであると考えられる。</a:t>
          </a:r>
        </a:p>
        <a:p>
          <a:r>
            <a:rPr kumimoji="1" lang="ja-JP" altLang="en-US" sz="1300">
              <a:latin typeface="ＭＳ Ｐゴシック" panose="020B0600070205080204" pitchFamily="50" charset="-128"/>
              <a:ea typeface="ＭＳ Ｐゴシック" panose="020B0600070205080204" pitchFamily="50" charset="-128"/>
            </a:rPr>
            <a:t>類似団体との差が大きい市民会館、体育館・プール及び福祉施設について、市民会館については、昭和１２年に建設された出水公会堂が最も古く、それ以外の施設についても多くが昭和４０年代から５０年代にかけて建設されているため類似団体を上回る要因となっている。</a:t>
          </a:r>
        </a:p>
        <a:p>
          <a:r>
            <a:rPr kumimoji="1" lang="ja-JP" altLang="en-US" sz="1300">
              <a:latin typeface="ＭＳ Ｐゴシック" panose="020B0600070205080204" pitchFamily="50" charset="-128"/>
              <a:ea typeface="ＭＳ Ｐゴシック" panose="020B0600070205080204" pitchFamily="50" charset="-128"/>
            </a:rPr>
            <a:t>また、体育館及びプールについては、古いものは昭和４２年、それ以外の多くが昭和４０年代から５０年代にかけて建設されており、同様に、福祉施設についても、古いものは昭和４４年、それ以外の多くが昭和５０年代から６０年代にかけて建築されているものであることから、類似団体を上回る要因として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53,671
53,033
329.98
26,490,592
25,077,193
1,076,626
15,677,848
23,889,573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景気の緩やかな拡大基調に伴う個人・法人関係税の増収により、</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微増になっているが、依然として類似団体平均を下回っている。少子高齢化による社会保障費の増や公共施設の老朽化等による投資的経費の増といった基準財政需要額の上昇が予想されるため、今後も市税徴収強化、</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の活用による行政の効率化、観光産業や地場産業の振興対策等により、財政基盤の強化に努める。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人件費及び扶助費の増加により</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また、合併による普通交付税算定の特例が段階的に縮小し、普通交付税が減少していることにより経常一般財源も減少している。地方債の積極的な借換えによる利子償還金の抑制・縮減や</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等による民間の資金とノウハウを活用する等、経常経費の削減に努める。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143933</xdr:rowOff>
    </xdr:to>
    <xdr:cxnSp macro="">
      <xdr:nvCxnSpPr>
        <xdr:cNvPr id="132" name="直線コネクタ 131"/>
        <xdr:cNvCxnSpPr/>
      </xdr:nvCxnSpPr>
      <xdr:spPr>
        <a:xfrm>
          <a:off x="4114800" y="1098804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64</xdr:row>
      <xdr:rowOff>15240</xdr:rowOff>
    </xdr:to>
    <xdr:cxnSp macro="">
      <xdr:nvCxnSpPr>
        <xdr:cNvPr id="135" name="直線コネクタ 134"/>
        <xdr:cNvCxnSpPr/>
      </xdr:nvCxnSpPr>
      <xdr:spPr>
        <a:xfrm>
          <a:off x="3225800" y="1088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82127</xdr:rowOff>
    </xdr:to>
    <xdr:cxnSp macro="">
      <xdr:nvCxnSpPr>
        <xdr:cNvPr id="138" name="直線コネクタ 137"/>
        <xdr:cNvCxnSpPr/>
      </xdr:nvCxnSpPr>
      <xdr:spPr>
        <a:xfrm>
          <a:off x="2336800" y="1074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33867</xdr:rowOff>
    </xdr:to>
    <xdr:cxnSp macro="">
      <xdr:nvCxnSpPr>
        <xdr:cNvPr id="141" name="直線コネクタ 140"/>
        <xdr:cNvCxnSpPr/>
      </xdr:nvCxnSpPr>
      <xdr:spPr>
        <a:xfrm flipV="1">
          <a:off x="1447800" y="1074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1" name="楕円 150"/>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2"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4" name="テキスト ボックス 153"/>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5" name="楕円 154"/>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117704</xdr:rowOff>
    </xdr:from>
    <xdr:ext cx="762000" cy="259045"/>
    <xdr:sp macro="" textlink="">
      <xdr:nvSpPr>
        <xdr:cNvPr id="156" name="テキスト ボックス 155"/>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人件費・物件費ともに前年度に比べ増となっている。類似団体平均は下回っているが、今後も公の施設見直し計画に基づいた指定管理者制度の導入、</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といった民営化等の推進、公共施設マネジメント計画に基づいた公共施設の適正配置や有効活用を検討することで、より一層のコスト削減に努める。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91935</xdr:rowOff>
    </xdr:from>
    <xdr:to>
      <xdr:col>23</xdr:col>
      <xdr:colOff>133350</xdr:colOff>
      <xdr:row>82</xdr:row>
      <xdr:rowOff>121865</xdr:rowOff>
    </xdr:to>
    <xdr:cxnSp macro="">
      <xdr:nvCxnSpPr>
        <xdr:cNvPr id="193" name="直線コネクタ 192"/>
        <xdr:cNvCxnSpPr/>
      </xdr:nvCxnSpPr>
      <xdr:spPr>
        <a:xfrm>
          <a:off x="4114800" y="14150835"/>
          <a:ext cx="8382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79648</xdr:rowOff>
    </xdr:from>
    <xdr:to>
      <xdr:col>19</xdr:col>
      <xdr:colOff>133350</xdr:colOff>
      <xdr:row>82</xdr:row>
      <xdr:rowOff>91935</xdr:rowOff>
    </xdr:to>
    <xdr:cxnSp macro="">
      <xdr:nvCxnSpPr>
        <xdr:cNvPr id="196" name="直線コネクタ 195"/>
        <xdr:cNvCxnSpPr/>
      </xdr:nvCxnSpPr>
      <xdr:spPr>
        <a:xfrm>
          <a:off x="3225800" y="14138548"/>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79648</xdr:rowOff>
    </xdr:from>
    <xdr:to>
      <xdr:col>15</xdr:col>
      <xdr:colOff>82550</xdr:colOff>
      <xdr:row>82</xdr:row>
      <xdr:rowOff>101481</xdr:rowOff>
    </xdr:to>
    <xdr:cxnSp macro="">
      <xdr:nvCxnSpPr>
        <xdr:cNvPr id="199" name="直線コネクタ 198"/>
        <xdr:cNvCxnSpPr/>
      </xdr:nvCxnSpPr>
      <xdr:spPr>
        <a:xfrm flipV="1">
          <a:off x="2336800" y="14138548"/>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101481</xdr:rowOff>
    </xdr:from>
    <xdr:to>
      <xdr:col>11</xdr:col>
      <xdr:colOff>31750</xdr:colOff>
      <xdr:row>82</xdr:row>
      <xdr:rowOff>107136</xdr:rowOff>
    </xdr:to>
    <xdr:cxnSp macro="">
      <xdr:nvCxnSpPr>
        <xdr:cNvPr id="202" name="直線コネクタ 201"/>
        <xdr:cNvCxnSpPr/>
      </xdr:nvCxnSpPr>
      <xdr:spPr>
        <a:xfrm flipV="1">
          <a:off x="1447800" y="14160381"/>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71065</xdr:rowOff>
    </xdr:from>
    <xdr:to>
      <xdr:col>23</xdr:col>
      <xdr:colOff>184150</xdr:colOff>
      <xdr:row>83</xdr:row>
      <xdr:rowOff>1215</xdr:rowOff>
    </xdr:to>
    <xdr:sp macro="" textlink="">
      <xdr:nvSpPr>
        <xdr:cNvPr id="212" name="楕円 211"/>
        <xdr:cNvSpPr/>
      </xdr:nvSpPr>
      <xdr:spPr>
        <a:xfrm>
          <a:off x="4902200" y="141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87592</xdr:rowOff>
    </xdr:from>
    <xdr:ext cx="762000" cy="259045"/>
    <xdr:sp macro="" textlink="">
      <xdr:nvSpPr>
        <xdr:cNvPr id="213" name="人件費・物件費等の状況該当値テキスト"/>
        <xdr:cNvSpPr txBox="1"/>
      </xdr:nvSpPr>
      <xdr:spPr>
        <a:xfrm>
          <a:off x="5041900" y="1397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41135</xdr:rowOff>
    </xdr:from>
    <xdr:to>
      <xdr:col>19</xdr:col>
      <xdr:colOff>184150</xdr:colOff>
      <xdr:row>82</xdr:row>
      <xdr:rowOff>142735</xdr:rowOff>
    </xdr:to>
    <xdr:sp macro="" textlink="">
      <xdr:nvSpPr>
        <xdr:cNvPr id="214" name="楕円 213"/>
        <xdr:cNvSpPr/>
      </xdr:nvSpPr>
      <xdr:spPr>
        <a:xfrm>
          <a:off x="4064000" y="141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152912</xdr:rowOff>
    </xdr:from>
    <xdr:ext cx="736600" cy="259045"/>
    <xdr:sp macro="" textlink="">
      <xdr:nvSpPr>
        <xdr:cNvPr id="215" name="テキスト ボックス 214"/>
        <xdr:cNvSpPr txBox="1"/>
      </xdr:nvSpPr>
      <xdr:spPr>
        <a:xfrm>
          <a:off x="3733800" y="1386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28848</xdr:rowOff>
    </xdr:from>
    <xdr:to>
      <xdr:col>15</xdr:col>
      <xdr:colOff>133350</xdr:colOff>
      <xdr:row>82</xdr:row>
      <xdr:rowOff>130448</xdr:rowOff>
    </xdr:to>
    <xdr:sp macro="" textlink="">
      <xdr:nvSpPr>
        <xdr:cNvPr id="216" name="楕円 215"/>
        <xdr:cNvSpPr/>
      </xdr:nvSpPr>
      <xdr:spPr>
        <a:xfrm>
          <a:off x="3175000" y="140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140625</xdr:rowOff>
    </xdr:from>
    <xdr:ext cx="762000" cy="259045"/>
    <xdr:sp macro="" textlink="">
      <xdr:nvSpPr>
        <xdr:cNvPr id="217" name="テキスト ボックス 216"/>
        <xdr:cNvSpPr txBox="1"/>
      </xdr:nvSpPr>
      <xdr:spPr>
        <a:xfrm>
          <a:off x="2844800" y="138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50681</xdr:rowOff>
    </xdr:from>
    <xdr:to>
      <xdr:col>11</xdr:col>
      <xdr:colOff>82550</xdr:colOff>
      <xdr:row>82</xdr:row>
      <xdr:rowOff>152281</xdr:rowOff>
    </xdr:to>
    <xdr:sp macro="" textlink="">
      <xdr:nvSpPr>
        <xdr:cNvPr id="218" name="楕円 217"/>
        <xdr:cNvSpPr/>
      </xdr:nvSpPr>
      <xdr:spPr>
        <a:xfrm>
          <a:off x="2286000" y="14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162458</xdr:rowOff>
    </xdr:from>
    <xdr:ext cx="762000" cy="259045"/>
    <xdr:sp macro="" textlink="">
      <xdr:nvSpPr>
        <xdr:cNvPr id="219" name="テキスト ボックス 218"/>
        <xdr:cNvSpPr txBox="1"/>
      </xdr:nvSpPr>
      <xdr:spPr>
        <a:xfrm>
          <a:off x="1955800" y="13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56336</xdr:rowOff>
    </xdr:from>
    <xdr:to>
      <xdr:col>7</xdr:col>
      <xdr:colOff>31750</xdr:colOff>
      <xdr:row>82</xdr:row>
      <xdr:rowOff>157936</xdr:rowOff>
    </xdr:to>
    <xdr:sp macro="" textlink="">
      <xdr:nvSpPr>
        <xdr:cNvPr id="220" name="楕円 219"/>
        <xdr:cNvSpPr/>
      </xdr:nvSpPr>
      <xdr:spPr>
        <a:xfrm>
          <a:off x="1397000" y="141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142713</xdr:rowOff>
    </xdr:from>
    <xdr:ext cx="762000" cy="259045"/>
    <xdr:sp macro="" textlink="">
      <xdr:nvSpPr>
        <xdr:cNvPr id="221" name="テキスト ボックス 220"/>
        <xdr:cNvSpPr txBox="1"/>
      </xdr:nvSpPr>
      <xdr:spPr>
        <a:xfrm>
          <a:off x="1066800" y="142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市独自の給与カットの実行によりラスパイレス指数は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を切っているが、類似団体と比べて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ポイント高い数字となっている。今後も給与カットの継続、昇給制度の見直し、わたり廃止等に伴う現給保障の見直しなどを図りながら、より一層の給与の適正化に努める。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50800</xdr:rowOff>
    </xdr:to>
    <xdr:cxnSp macro="">
      <xdr:nvCxnSpPr>
        <xdr:cNvPr id="255" name="直線コネクタ 254"/>
        <xdr:cNvCxnSpPr/>
      </xdr:nvCxnSpPr>
      <xdr:spPr>
        <a:xfrm flipV="1">
          <a:off x="16179800" y="149133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50800</xdr:rowOff>
    </xdr:to>
    <xdr:cxnSp macro="">
      <xdr:nvCxnSpPr>
        <xdr:cNvPr id="258" name="直線コネクタ 257"/>
        <xdr:cNvCxnSpPr/>
      </xdr:nvCxnSpPr>
      <xdr:spPr>
        <a:xfrm>
          <a:off x="15290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37395</xdr:rowOff>
    </xdr:to>
    <xdr:cxnSp macro="">
      <xdr:nvCxnSpPr>
        <xdr:cNvPr id="261" name="直線コネクタ 260"/>
        <xdr:cNvCxnSpPr/>
      </xdr:nvCxnSpPr>
      <xdr:spPr>
        <a:xfrm flipV="1">
          <a:off x="14401800" y="1491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37395</xdr:rowOff>
    </xdr:to>
    <xdr:cxnSp macro="">
      <xdr:nvCxnSpPr>
        <xdr:cNvPr id="264" name="直線コネクタ 263"/>
        <xdr:cNvCxnSpPr/>
      </xdr:nvCxnSpPr>
      <xdr:spPr>
        <a:xfrm>
          <a:off x="13512800" y="1495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4" name="楕円 273"/>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5"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0" name="楕円 279"/>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1" name="テキスト ボックス 280"/>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2" name="楕円 281"/>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3" name="テキスト ボックス 282"/>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類似団体平均を上回っているのは、公共施設の適正配置や職員削減につながる外部委託等の取り組みが進んでいないことが主な要因である。費用対効果に基づいたアウトソーシングだけでなく、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の活用といった電子化の推進を図ることで、住民サービスを低下させることなく、コスト及び職員の削減に努める。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104201</xdr:rowOff>
    </xdr:from>
    <xdr:to>
      <xdr:col>81</xdr:col>
      <xdr:colOff>44450</xdr:colOff>
      <xdr:row>62</xdr:row>
      <xdr:rowOff>139821</xdr:rowOff>
    </xdr:to>
    <xdr:cxnSp macro="">
      <xdr:nvCxnSpPr>
        <xdr:cNvPr id="320" name="直線コネクタ 319"/>
        <xdr:cNvCxnSpPr/>
      </xdr:nvCxnSpPr>
      <xdr:spPr>
        <a:xfrm>
          <a:off x="16179800" y="10734101"/>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104201</xdr:rowOff>
    </xdr:from>
    <xdr:to>
      <xdr:col>77</xdr:col>
      <xdr:colOff>44450</xdr:colOff>
      <xdr:row>62</xdr:row>
      <xdr:rowOff>104201</xdr:rowOff>
    </xdr:to>
    <xdr:cxnSp macro="">
      <xdr:nvCxnSpPr>
        <xdr:cNvPr id="323" name="直線コネクタ 322"/>
        <xdr:cNvCxnSpPr/>
      </xdr:nvCxnSpPr>
      <xdr:spPr>
        <a:xfrm>
          <a:off x="15290800" y="107341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99604</xdr:rowOff>
    </xdr:from>
    <xdr:to>
      <xdr:col>72</xdr:col>
      <xdr:colOff>203200</xdr:colOff>
      <xdr:row>62</xdr:row>
      <xdr:rowOff>104201</xdr:rowOff>
    </xdr:to>
    <xdr:cxnSp macro="">
      <xdr:nvCxnSpPr>
        <xdr:cNvPr id="326" name="直線コネクタ 325"/>
        <xdr:cNvCxnSpPr/>
      </xdr:nvCxnSpPr>
      <xdr:spPr>
        <a:xfrm>
          <a:off x="14401800" y="1072950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123734</xdr:rowOff>
    </xdr:to>
    <xdr:cxnSp macro="">
      <xdr:nvCxnSpPr>
        <xdr:cNvPr id="329" name="直線コネクタ 328"/>
        <xdr:cNvCxnSpPr/>
      </xdr:nvCxnSpPr>
      <xdr:spPr>
        <a:xfrm flipV="1">
          <a:off x="13512800" y="107295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89021</xdr:rowOff>
    </xdr:from>
    <xdr:to>
      <xdr:col>81</xdr:col>
      <xdr:colOff>95250</xdr:colOff>
      <xdr:row>63</xdr:row>
      <xdr:rowOff>19171</xdr:rowOff>
    </xdr:to>
    <xdr:sp macro="" textlink="">
      <xdr:nvSpPr>
        <xdr:cNvPr id="339" name="楕円 338"/>
        <xdr:cNvSpPr/>
      </xdr:nvSpPr>
      <xdr:spPr>
        <a:xfrm>
          <a:off x="169672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61098</xdr:rowOff>
    </xdr:from>
    <xdr:ext cx="762000" cy="259045"/>
    <xdr:sp macro="" textlink="">
      <xdr:nvSpPr>
        <xdr:cNvPr id="340" name="定員管理の状況該当値テキスト"/>
        <xdr:cNvSpPr txBox="1"/>
      </xdr:nvSpPr>
      <xdr:spPr>
        <a:xfrm>
          <a:off x="17106900" y="106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53401</xdr:rowOff>
    </xdr:from>
    <xdr:to>
      <xdr:col>77</xdr:col>
      <xdr:colOff>95250</xdr:colOff>
      <xdr:row>62</xdr:row>
      <xdr:rowOff>155001</xdr:rowOff>
    </xdr:to>
    <xdr:sp macro="" textlink="">
      <xdr:nvSpPr>
        <xdr:cNvPr id="341" name="楕円 340"/>
        <xdr:cNvSpPr/>
      </xdr:nvSpPr>
      <xdr:spPr>
        <a:xfrm>
          <a:off x="16129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139778</xdr:rowOff>
    </xdr:from>
    <xdr:ext cx="736600" cy="259045"/>
    <xdr:sp macro="" textlink="">
      <xdr:nvSpPr>
        <xdr:cNvPr id="342" name="テキスト ボックス 341"/>
        <xdr:cNvSpPr txBox="1"/>
      </xdr:nvSpPr>
      <xdr:spPr>
        <a:xfrm>
          <a:off x="15798800" y="1076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53401</xdr:rowOff>
    </xdr:from>
    <xdr:to>
      <xdr:col>73</xdr:col>
      <xdr:colOff>44450</xdr:colOff>
      <xdr:row>62</xdr:row>
      <xdr:rowOff>155001</xdr:rowOff>
    </xdr:to>
    <xdr:sp macro="" textlink="">
      <xdr:nvSpPr>
        <xdr:cNvPr id="343" name="楕円 342"/>
        <xdr:cNvSpPr/>
      </xdr:nvSpPr>
      <xdr:spPr>
        <a:xfrm>
          <a:off x="15240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139778</xdr:rowOff>
    </xdr:from>
    <xdr:ext cx="762000" cy="259045"/>
    <xdr:sp macro="" textlink="">
      <xdr:nvSpPr>
        <xdr:cNvPr id="344" name="テキスト ボックス 343"/>
        <xdr:cNvSpPr txBox="1"/>
      </xdr:nvSpPr>
      <xdr:spPr>
        <a:xfrm>
          <a:off x="14909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45" name="楕円 344"/>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46" name="テキスト ボックス 345"/>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47" name="楕円 346"/>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159311</xdr:rowOff>
    </xdr:from>
    <xdr:ext cx="762000" cy="259045"/>
    <xdr:sp macro="" textlink="">
      <xdr:nvSpPr>
        <xdr:cNvPr id="348" name="テキスト ボックス 347"/>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合併後、起債に当たっては、交付税措置率の高い合併特例債をなるべく活用してきており、元利償還金に占める合併特例債の割合が高まってきているが、新庁舎建設事業に伴う起債の償還が本格化したことで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％高くなっている。今後控えている大規模な投資事業計画の整理・再検討、事業費の精査を通して起債依存型の事業実施を見直し、基金の繰入等も考慮することで類似団体平均水準まで抑える努力を行う。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52070</xdr:rowOff>
    </xdr:to>
    <xdr:cxnSp macro="">
      <xdr:nvCxnSpPr>
        <xdr:cNvPr id="380" name="直線コネクタ 379"/>
        <xdr:cNvCxnSpPr/>
      </xdr:nvCxnSpPr>
      <xdr:spPr>
        <a:xfrm>
          <a:off x="16179800" y="70429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13462</xdr:rowOff>
    </xdr:to>
    <xdr:cxnSp macro="">
      <xdr:nvCxnSpPr>
        <xdr:cNvPr id="383" name="直線コネクタ 382"/>
        <xdr:cNvCxnSpPr/>
      </xdr:nvCxnSpPr>
      <xdr:spPr>
        <a:xfrm>
          <a:off x="15290800" y="699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146304</xdr:rowOff>
    </xdr:to>
    <xdr:cxnSp macro="">
      <xdr:nvCxnSpPr>
        <xdr:cNvPr id="386" name="直線コネクタ 385"/>
        <xdr:cNvCxnSpPr/>
      </xdr:nvCxnSpPr>
      <xdr:spPr>
        <a:xfrm flipV="1">
          <a:off x="14401800" y="699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61722</xdr:rowOff>
    </xdr:to>
    <xdr:cxnSp macro="">
      <xdr:nvCxnSpPr>
        <xdr:cNvPr id="389" name="直線コネクタ 388"/>
        <xdr:cNvCxnSpPr/>
      </xdr:nvCxnSpPr>
      <xdr:spPr>
        <a:xfrm flipV="1">
          <a:off x="13512800" y="7004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3" name="楕円 402"/>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4" name="テキスト ボックス 403"/>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5" name="楕円 404"/>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6" name="テキスト ボックス 405"/>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7" name="楕円 406"/>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8" name="テキスト ボックス 40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に引き続き、公営企業地方債に係る繰入見込額及び組合等負担見込み額の微減に加え、基金残高の増加のため将来負担額より充当可能財源が大きくなり、将来負担比率は算出されなかった。今後は新支所庁舎建設事業や新焼却処理施設整備事業等による市債発行及び交付税の減額に備え、基金積立て等により公債費増加に備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53,671
53,033
329.98
26,490,592
25,077,193
1,076,626
15,677,848
23,889,573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％の増で、これは職員数が類似団体と比較して多いために、経常収支比率に占める人件費の割合が高くなっているものであり、改善を図っていく必要がある。　定員適正化計画（平成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年度）及び独自の給与カットの再検討により、人件費抑制策を継続し、併せて、組織機構改革、人事制度、公の施設の見直しを推進する。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88900</xdr:rowOff>
    </xdr:to>
    <xdr:cxnSp macro="">
      <xdr:nvCxnSpPr>
        <xdr:cNvPr id="66" name="直線コネクタ 65"/>
        <xdr:cNvCxnSpPr/>
      </xdr:nvCxnSpPr>
      <xdr:spPr>
        <a:xfrm>
          <a:off x="3987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50800</xdr:rowOff>
    </xdr:to>
    <xdr:cxnSp macro="">
      <xdr:nvCxnSpPr>
        <xdr:cNvPr id="69" name="直線コネクタ 68"/>
        <xdr:cNvCxnSpPr/>
      </xdr:nvCxnSpPr>
      <xdr:spPr>
        <a:xfrm>
          <a:off x="3098800" y="6535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119380</xdr:rowOff>
    </xdr:to>
    <xdr:cxnSp macro="">
      <xdr:nvCxnSpPr>
        <xdr:cNvPr id="72" name="直線コネクタ 71"/>
        <xdr:cNvCxnSpPr/>
      </xdr:nvCxnSpPr>
      <xdr:spPr>
        <a:xfrm flipV="1">
          <a:off x="2209800" y="6535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142240</xdr:rowOff>
    </xdr:to>
    <xdr:cxnSp macro="">
      <xdr:nvCxnSpPr>
        <xdr:cNvPr id="75" name="直線コネクタ 74"/>
        <xdr:cNvCxnSpPr/>
      </xdr:nvCxnSpPr>
      <xdr:spPr>
        <a:xfrm flipV="1">
          <a:off x="1320800" y="663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65,070</a:t>
          </a:r>
          <a:r>
            <a:rPr kumimoji="1" lang="ja-JP" altLang="en-US" sz="1300">
              <a:latin typeface="ＭＳ Ｐゴシック" panose="020B0600070205080204" pitchFamily="50" charset="-128"/>
              <a:ea typeface="ＭＳ Ｐゴシック" panose="020B0600070205080204" pitchFamily="50" charset="-128"/>
            </a:rPr>
            <a:t>千円増加しており、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占める割合も微増している。これは新支所庁舎建設に係る支所機能移転経費が主な要因である。業務の民間委託の推進に伴い、職員人件費から委託料（物件費）へ移行することによる物件費の増加が想定されることから、今後も物件費の精査や、計画的な備品等更新に努め、更なる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20320</xdr:rowOff>
    </xdr:to>
    <xdr:cxnSp macro="">
      <xdr:nvCxnSpPr>
        <xdr:cNvPr id="127" name="直線コネクタ 126"/>
        <xdr:cNvCxnSpPr/>
      </xdr:nvCxnSpPr>
      <xdr:spPr>
        <a:xfrm>
          <a:off x="15671800" y="272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153670</xdr:rowOff>
    </xdr:to>
    <xdr:cxnSp macro="">
      <xdr:nvCxnSpPr>
        <xdr:cNvPr id="130" name="直線コネクタ 129"/>
        <xdr:cNvCxnSpPr/>
      </xdr:nvCxnSpPr>
      <xdr:spPr>
        <a:xfrm>
          <a:off x="14782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130810</xdr:rowOff>
    </xdr:to>
    <xdr:cxnSp macro="">
      <xdr:nvCxnSpPr>
        <xdr:cNvPr id="133" name="直線コネクタ 132"/>
        <xdr:cNvCxnSpPr/>
      </xdr:nvCxnSpPr>
      <xdr:spPr>
        <a:xfrm>
          <a:off x="13893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115570</xdr:rowOff>
    </xdr:to>
    <xdr:cxnSp macro="">
      <xdr:nvCxnSpPr>
        <xdr:cNvPr id="136" name="直線コネクタ 135"/>
        <xdr:cNvCxnSpPr/>
      </xdr:nvCxnSpPr>
      <xdr:spPr>
        <a:xfrm flipV="1">
          <a:off x="13004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6" name="楕円 145"/>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7"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2" name="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4" name="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前年度に続き、児童福祉費等が増加していることが経常収支比率に占める扶助費の割合が大きくなっている主な要因となっている。類似団体と比べて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％高い比率となっていることから、資格審査等の適正化に努める。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27940</xdr:rowOff>
    </xdr:to>
    <xdr:cxnSp macro="">
      <xdr:nvCxnSpPr>
        <xdr:cNvPr id="188" name="直線コネクタ 187"/>
        <xdr:cNvCxnSpPr/>
      </xdr:nvCxnSpPr>
      <xdr:spPr>
        <a:xfrm>
          <a:off x="3987800" y="9575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146050</xdr:rowOff>
    </xdr:to>
    <xdr:cxnSp macro="">
      <xdr:nvCxnSpPr>
        <xdr:cNvPr id="191" name="直線コネクタ 190"/>
        <xdr:cNvCxnSpPr/>
      </xdr:nvCxnSpPr>
      <xdr:spPr>
        <a:xfrm>
          <a:off x="3098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138430</xdr:rowOff>
    </xdr:to>
    <xdr:cxnSp macro="">
      <xdr:nvCxnSpPr>
        <xdr:cNvPr id="194" name="直線コネクタ 193"/>
        <xdr:cNvCxnSpPr/>
      </xdr:nvCxnSpPr>
      <xdr:spPr>
        <a:xfrm>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54610</xdr:rowOff>
    </xdr:from>
    <xdr:to>
      <xdr:col>11</xdr:col>
      <xdr:colOff>9525</xdr:colOff>
      <xdr:row>55</xdr:row>
      <xdr:rowOff>69850</xdr:rowOff>
    </xdr:to>
    <xdr:cxnSp macro="">
      <xdr:nvCxnSpPr>
        <xdr:cNvPr id="197" name="直線コネクタ 196"/>
        <xdr:cNvCxnSpPr/>
      </xdr:nvCxnSpPr>
      <xdr:spPr>
        <a:xfrm>
          <a:off x="1320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148590</xdr:rowOff>
    </xdr:from>
    <xdr:to>
      <xdr:col>24</xdr:col>
      <xdr:colOff>76200</xdr:colOff>
      <xdr:row>56</xdr:row>
      <xdr:rowOff>78740</xdr:rowOff>
    </xdr:to>
    <xdr:sp macro="" textlink="">
      <xdr:nvSpPr>
        <xdr:cNvPr id="207" name="楕円 206"/>
        <xdr:cNvSpPr/>
      </xdr:nvSpPr>
      <xdr:spPr>
        <a:xfrm>
          <a:off x="4775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120667</xdr:rowOff>
    </xdr:from>
    <xdr:ext cx="762000" cy="259045"/>
    <xdr:sp macro="" textlink="">
      <xdr:nvSpPr>
        <xdr:cNvPr id="208" name="扶助費該当値テキスト"/>
        <xdr:cNvSpPr txBox="1"/>
      </xdr:nvSpPr>
      <xdr:spPr>
        <a:xfrm>
          <a:off x="4914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0" name="テキスト ボックス 20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4" name="テキスト ボックス 213"/>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xdr:rowOff>
    </xdr:from>
    <xdr:to>
      <xdr:col>6</xdr:col>
      <xdr:colOff>171450</xdr:colOff>
      <xdr:row>55</xdr:row>
      <xdr:rowOff>105410</xdr:rowOff>
    </xdr:to>
    <xdr:sp macro="" textlink="">
      <xdr:nvSpPr>
        <xdr:cNvPr id="215" name="楕円 214"/>
        <xdr:cNvSpPr/>
      </xdr:nvSpPr>
      <xdr:spPr>
        <a:xfrm>
          <a:off x="1270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90187</xdr:rowOff>
    </xdr:from>
    <xdr:ext cx="762000" cy="259045"/>
    <xdr:sp macro="" textlink="">
      <xdr:nvSpPr>
        <xdr:cNvPr id="216" name="テキスト ボックス 215"/>
        <xdr:cNvSpPr txBox="1"/>
      </xdr:nvSpPr>
      <xdr:spPr>
        <a:xfrm>
          <a:off x="939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介護保険特別会計、下水道特別会計等各事業会計への操出金等の増加が主な要因である。今後も保険料の適正化や料金の健全化を図ること等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122101</xdr:rowOff>
    </xdr:to>
    <xdr:cxnSp macro="">
      <xdr:nvCxnSpPr>
        <xdr:cNvPr id="251" name="直線コネクタ 250"/>
        <xdr:cNvCxnSpPr/>
      </xdr:nvCxnSpPr>
      <xdr:spPr>
        <a:xfrm flipV="1">
          <a:off x="15671800" y="9888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57</xdr:row>
      <xdr:rowOff>122101</xdr:rowOff>
    </xdr:to>
    <xdr:cxnSp macro="">
      <xdr:nvCxnSpPr>
        <xdr:cNvPr id="254" name="直線コネクタ 253"/>
        <xdr:cNvCxnSpPr/>
      </xdr:nvCxnSpPr>
      <xdr:spPr>
        <a:xfrm>
          <a:off x="14782800" y="9881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56787</xdr:rowOff>
    </xdr:from>
    <xdr:to>
      <xdr:col>73</xdr:col>
      <xdr:colOff>180975</xdr:colOff>
      <xdr:row>57</xdr:row>
      <xdr:rowOff>109038</xdr:rowOff>
    </xdr:to>
    <xdr:cxnSp macro="">
      <xdr:nvCxnSpPr>
        <xdr:cNvPr id="257" name="直線コネクタ 256"/>
        <xdr:cNvCxnSpPr/>
      </xdr:nvCxnSpPr>
      <xdr:spPr>
        <a:xfrm>
          <a:off x="13893800" y="98294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43724</xdr:rowOff>
    </xdr:from>
    <xdr:to>
      <xdr:col>69</xdr:col>
      <xdr:colOff>92075</xdr:colOff>
      <xdr:row>57</xdr:row>
      <xdr:rowOff>56787</xdr:rowOff>
    </xdr:to>
    <xdr:cxnSp macro="">
      <xdr:nvCxnSpPr>
        <xdr:cNvPr id="260" name="直線コネクタ 259"/>
        <xdr:cNvCxnSpPr/>
      </xdr:nvCxnSpPr>
      <xdr:spPr>
        <a:xfrm>
          <a:off x="13004800" y="9816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71301</xdr:rowOff>
    </xdr:from>
    <xdr:to>
      <xdr:col>78</xdr:col>
      <xdr:colOff>120650</xdr:colOff>
      <xdr:row>58</xdr:row>
      <xdr:rowOff>1451</xdr:rowOff>
    </xdr:to>
    <xdr:sp macro="" textlink="">
      <xdr:nvSpPr>
        <xdr:cNvPr id="272" name="楕円 271"/>
        <xdr:cNvSpPr/>
      </xdr:nvSpPr>
      <xdr:spPr>
        <a:xfrm>
          <a:off x="15621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157678</xdr:rowOff>
    </xdr:from>
    <xdr:ext cx="736600" cy="259045"/>
    <xdr:sp macro="" textlink="">
      <xdr:nvSpPr>
        <xdr:cNvPr id="273" name="テキスト ボックス 272"/>
        <xdr:cNvSpPr txBox="1"/>
      </xdr:nvSpPr>
      <xdr:spPr>
        <a:xfrm>
          <a:off x="15290800" y="993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58238</xdr:rowOff>
    </xdr:from>
    <xdr:to>
      <xdr:col>74</xdr:col>
      <xdr:colOff>31750</xdr:colOff>
      <xdr:row>57</xdr:row>
      <xdr:rowOff>159838</xdr:rowOff>
    </xdr:to>
    <xdr:sp macro="" textlink="">
      <xdr:nvSpPr>
        <xdr:cNvPr id="274" name="楕円 273"/>
        <xdr:cNvSpPr/>
      </xdr:nvSpPr>
      <xdr:spPr>
        <a:xfrm>
          <a:off x="14732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144615</xdr:rowOff>
    </xdr:from>
    <xdr:ext cx="762000" cy="259045"/>
    <xdr:sp macro="" textlink="">
      <xdr:nvSpPr>
        <xdr:cNvPr id="275" name="テキスト ボックス 274"/>
        <xdr:cNvSpPr txBox="1"/>
      </xdr:nvSpPr>
      <xdr:spPr>
        <a:xfrm>
          <a:off x="14401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76" name="楕円 275"/>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92364</xdr:rowOff>
    </xdr:from>
    <xdr:ext cx="762000" cy="259045"/>
    <xdr:sp macro="" textlink="">
      <xdr:nvSpPr>
        <xdr:cNvPr id="277" name="テキスト ボックス 276"/>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78" name="楕円 277"/>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79" name="テキスト ボックス 278"/>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前年度に比べて農林水産業に係る大型投資事業等が縮小したため補助費等の額は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千円減少しているが、経常一般財源に係る額は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％の増となっており、補助費等に係る経常収支比率は類似団体平均を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％下回っている。今後も補助費等を総点検し、更なる補助費の抑制に努める。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109855</xdr:rowOff>
    </xdr:from>
    <xdr:to>
      <xdr:col>82</xdr:col>
      <xdr:colOff>107950</xdr:colOff>
      <xdr:row>36</xdr:row>
      <xdr:rowOff>121285</xdr:rowOff>
    </xdr:to>
    <xdr:cxnSp macro="">
      <xdr:nvCxnSpPr>
        <xdr:cNvPr id="307" name="直線コネクタ 306"/>
        <xdr:cNvCxnSpPr/>
      </xdr:nvCxnSpPr>
      <xdr:spPr>
        <a:xfrm>
          <a:off x="15671800" y="62820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109855</xdr:rowOff>
    </xdr:from>
    <xdr:to>
      <xdr:col>78</xdr:col>
      <xdr:colOff>69850</xdr:colOff>
      <xdr:row>36</xdr:row>
      <xdr:rowOff>127000</xdr:rowOff>
    </xdr:to>
    <xdr:cxnSp macro="">
      <xdr:nvCxnSpPr>
        <xdr:cNvPr id="310" name="直線コネクタ 309"/>
        <xdr:cNvCxnSpPr/>
      </xdr:nvCxnSpPr>
      <xdr:spPr>
        <a:xfrm flipV="1">
          <a:off x="14782800" y="6282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161290</xdr:rowOff>
    </xdr:to>
    <xdr:cxnSp macro="">
      <xdr:nvCxnSpPr>
        <xdr:cNvPr id="313" name="直線コネクタ 312"/>
        <xdr:cNvCxnSpPr/>
      </xdr:nvCxnSpPr>
      <xdr:spPr>
        <a:xfrm flipV="1">
          <a:off x="13893800" y="6299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161290</xdr:rowOff>
    </xdr:from>
    <xdr:to>
      <xdr:col>69</xdr:col>
      <xdr:colOff>92075</xdr:colOff>
      <xdr:row>37</xdr:row>
      <xdr:rowOff>1270</xdr:rowOff>
    </xdr:to>
    <xdr:cxnSp macro="">
      <xdr:nvCxnSpPr>
        <xdr:cNvPr id="316" name="直線コネクタ 315"/>
        <xdr:cNvCxnSpPr/>
      </xdr:nvCxnSpPr>
      <xdr:spPr>
        <a:xfrm flipV="1">
          <a:off x="13004800" y="6333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70485</xdr:rowOff>
    </xdr:from>
    <xdr:to>
      <xdr:col>82</xdr:col>
      <xdr:colOff>158750</xdr:colOff>
      <xdr:row>37</xdr:row>
      <xdr:rowOff>635</xdr:rowOff>
    </xdr:to>
    <xdr:sp macro="" textlink="">
      <xdr:nvSpPr>
        <xdr:cNvPr id="326" name="楕円 325"/>
        <xdr:cNvSpPr/>
      </xdr:nvSpPr>
      <xdr:spPr>
        <a:xfrm>
          <a:off x="16459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87012</xdr:rowOff>
    </xdr:from>
    <xdr:ext cx="762000" cy="259045"/>
    <xdr:sp macro="" textlink="">
      <xdr:nvSpPr>
        <xdr:cNvPr id="327" name="補助費等該当値テキスト"/>
        <xdr:cNvSpPr txBox="1"/>
      </xdr:nvSpPr>
      <xdr:spPr>
        <a:xfrm>
          <a:off x="165989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59055</xdr:rowOff>
    </xdr:from>
    <xdr:to>
      <xdr:col>78</xdr:col>
      <xdr:colOff>120650</xdr:colOff>
      <xdr:row>36</xdr:row>
      <xdr:rowOff>160655</xdr:rowOff>
    </xdr:to>
    <xdr:sp macro="" textlink="">
      <xdr:nvSpPr>
        <xdr:cNvPr id="328" name="楕円 327"/>
        <xdr:cNvSpPr/>
      </xdr:nvSpPr>
      <xdr:spPr>
        <a:xfrm>
          <a:off x="15621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170832</xdr:rowOff>
    </xdr:from>
    <xdr:ext cx="736600" cy="259045"/>
    <xdr:sp macro="" textlink="">
      <xdr:nvSpPr>
        <xdr:cNvPr id="329" name="テキスト ボックス 328"/>
        <xdr:cNvSpPr txBox="1"/>
      </xdr:nvSpPr>
      <xdr:spPr>
        <a:xfrm>
          <a:off x="15290800" y="600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110490</xdr:rowOff>
    </xdr:from>
    <xdr:to>
      <xdr:col>69</xdr:col>
      <xdr:colOff>142875</xdr:colOff>
      <xdr:row>37</xdr:row>
      <xdr:rowOff>40640</xdr:rowOff>
    </xdr:to>
    <xdr:sp macro="" textlink="">
      <xdr:nvSpPr>
        <xdr:cNvPr id="332" name="楕円 331"/>
        <xdr:cNvSpPr/>
      </xdr:nvSpPr>
      <xdr:spPr>
        <a:xfrm>
          <a:off x="13843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50817</xdr:rowOff>
    </xdr:from>
    <xdr:ext cx="762000" cy="259045"/>
    <xdr:sp macro="" textlink="">
      <xdr:nvSpPr>
        <xdr:cNvPr id="333" name="テキスト ボックス 332"/>
        <xdr:cNvSpPr txBox="1"/>
      </xdr:nvSpPr>
      <xdr:spPr>
        <a:xfrm>
          <a:off x="13512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5" name="テキスト ボックス 33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新庁舎建設事業等の大型の整備事業が集中したことにより、公債費の経常収支比率は平成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年から上昇傾向にある。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地方債の新規発行を抑制する等し、起債残高の抑制に努めているため類似団体と比べて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％低くなってはいるが、今後、新支所庁舎建設事業等で公債費は更に増加する見込みであるため、事業の取捨選択を徹底していくことで地方債の新規発行を伴う普通建設事業を抑制する。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162923</xdr:rowOff>
    </xdr:to>
    <xdr:cxnSp macro="">
      <xdr:nvCxnSpPr>
        <xdr:cNvPr id="370" name="直線コネクタ 369"/>
        <xdr:cNvCxnSpPr/>
      </xdr:nvCxnSpPr>
      <xdr:spPr>
        <a:xfrm flipV="1">
          <a:off x="3987800" y="131800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76</xdr:row>
      <xdr:rowOff>162923</xdr:rowOff>
    </xdr:to>
    <xdr:cxnSp macro="">
      <xdr:nvCxnSpPr>
        <xdr:cNvPr id="373" name="直線コネクタ 372"/>
        <xdr:cNvCxnSpPr/>
      </xdr:nvCxnSpPr>
      <xdr:spPr>
        <a:xfrm>
          <a:off x="3098800" y="13153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123734</xdr:rowOff>
    </xdr:to>
    <xdr:cxnSp macro="">
      <xdr:nvCxnSpPr>
        <xdr:cNvPr id="376" name="直線コネクタ 375"/>
        <xdr:cNvCxnSpPr/>
      </xdr:nvCxnSpPr>
      <xdr:spPr>
        <a:xfrm>
          <a:off x="2209800" y="130559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78014</xdr:rowOff>
    </xdr:to>
    <xdr:cxnSp macro="">
      <xdr:nvCxnSpPr>
        <xdr:cNvPr id="379" name="直線コネクタ 378"/>
        <xdr:cNvCxnSpPr/>
      </xdr:nvCxnSpPr>
      <xdr:spPr>
        <a:xfrm flipV="1">
          <a:off x="1320800" y="130559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1" name="楕円 390"/>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2" name="テキスト ボックス 391"/>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3" name="楕円 392"/>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4" name="テキスト ボックス 393"/>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5" name="楕円 394"/>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86740</xdr:rowOff>
    </xdr:from>
    <xdr:ext cx="762000" cy="259045"/>
    <xdr:sp macro="" textlink="">
      <xdr:nvSpPr>
        <xdr:cNvPr id="396" name="テキスト ボックス 395"/>
        <xdr:cNvSpPr txBox="1"/>
      </xdr:nvSpPr>
      <xdr:spPr>
        <a:xfrm>
          <a:off x="1828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397" name="楕円 396"/>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398" name="テキスト ボックス 397"/>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％上回っている状態である。主な要因としては、人件費や扶助費、特別会計への繰出金が、類似団体と比較して高いこと等が挙げられる。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これまで以上に人件費抑制施策や公共施設マネジメント計画に基づいた公共施設の適正配置・有効活用を検討すること等を通じて、経費削減に努める。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30987</xdr:rowOff>
    </xdr:to>
    <xdr:cxnSp macro="">
      <xdr:nvCxnSpPr>
        <xdr:cNvPr id="429" name="直線コネクタ 428"/>
        <xdr:cNvCxnSpPr/>
      </xdr:nvCxnSpPr>
      <xdr:spPr>
        <a:xfrm>
          <a:off x="15671800" y="13321792"/>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120142</xdr:rowOff>
    </xdr:to>
    <xdr:cxnSp macro="">
      <xdr:nvCxnSpPr>
        <xdr:cNvPr id="432" name="直線コネクタ 431"/>
        <xdr:cNvCxnSpPr/>
      </xdr:nvCxnSpPr>
      <xdr:spPr>
        <a:xfrm>
          <a:off x="14782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88137</xdr:rowOff>
    </xdr:to>
    <xdr:cxnSp macro="">
      <xdr:nvCxnSpPr>
        <xdr:cNvPr id="435" name="直線コネクタ 434"/>
        <xdr:cNvCxnSpPr/>
      </xdr:nvCxnSpPr>
      <xdr:spPr>
        <a:xfrm>
          <a:off x="13893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92711</xdr:rowOff>
    </xdr:to>
    <xdr:cxnSp macro="">
      <xdr:nvCxnSpPr>
        <xdr:cNvPr id="438" name="直線コネクタ 437"/>
        <xdr:cNvCxnSpPr/>
      </xdr:nvCxnSpPr>
      <xdr:spPr>
        <a:xfrm flipV="1">
          <a:off x="13004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8" name="楕円 447"/>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9"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50" name="楕円 449"/>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51" name="テキスト ボックス 450"/>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2" name="楕円 451"/>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3" name="テキスト ボックス 452"/>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4" name="楕円 453"/>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5" name="テキスト ボックス 454"/>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109899</xdr:rowOff>
    </xdr:from>
    <xdr:to>
      <xdr:col>29</xdr:col>
      <xdr:colOff>127000</xdr:colOff>
      <xdr:row>15</xdr:row>
      <xdr:rowOff>132661</xdr:rowOff>
    </xdr:to>
    <xdr:cxnSp macro="">
      <xdr:nvCxnSpPr>
        <xdr:cNvPr id="52" name="直線コネクタ 51"/>
        <xdr:cNvCxnSpPr/>
      </xdr:nvCxnSpPr>
      <xdr:spPr bwMode="auto">
        <a:xfrm flipV="1">
          <a:off x="5003800" y="2729274"/>
          <a:ext cx="6477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129052</xdr:rowOff>
    </xdr:from>
    <xdr:to>
      <xdr:col>26</xdr:col>
      <xdr:colOff>50800</xdr:colOff>
      <xdr:row>15</xdr:row>
      <xdr:rowOff>132661</xdr:rowOff>
    </xdr:to>
    <xdr:cxnSp macro="">
      <xdr:nvCxnSpPr>
        <xdr:cNvPr id="55" name="直線コネクタ 54"/>
        <xdr:cNvCxnSpPr/>
      </xdr:nvCxnSpPr>
      <xdr:spPr bwMode="auto">
        <a:xfrm>
          <a:off x="4305300" y="2748427"/>
          <a:ext cx="698500" cy="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96574</xdr:rowOff>
    </xdr:from>
    <xdr:to>
      <xdr:col>22</xdr:col>
      <xdr:colOff>114300</xdr:colOff>
      <xdr:row>15</xdr:row>
      <xdr:rowOff>129052</xdr:rowOff>
    </xdr:to>
    <xdr:cxnSp macro="">
      <xdr:nvCxnSpPr>
        <xdr:cNvPr id="58" name="直線コネクタ 57"/>
        <xdr:cNvCxnSpPr/>
      </xdr:nvCxnSpPr>
      <xdr:spPr bwMode="auto">
        <a:xfrm>
          <a:off x="3606800" y="2715949"/>
          <a:ext cx="6985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96574</xdr:rowOff>
    </xdr:from>
    <xdr:to>
      <xdr:col>18</xdr:col>
      <xdr:colOff>177800</xdr:colOff>
      <xdr:row>15</xdr:row>
      <xdr:rowOff>114144</xdr:rowOff>
    </xdr:to>
    <xdr:cxnSp macro="">
      <xdr:nvCxnSpPr>
        <xdr:cNvPr id="61" name="直線コネクタ 60"/>
        <xdr:cNvCxnSpPr/>
      </xdr:nvCxnSpPr>
      <xdr:spPr bwMode="auto">
        <a:xfrm flipV="1">
          <a:off x="2908300" y="2715949"/>
          <a:ext cx="698500" cy="17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59099</xdr:rowOff>
    </xdr:from>
    <xdr:to>
      <xdr:col>29</xdr:col>
      <xdr:colOff>177800</xdr:colOff>
      <xdr:row>15</xdr:row>
      <xdr:rowOff>160699</xdr:rowOff>
    </xdr:to>
    <xdr:sp macro="" textlink="">
      <xdr:nvSpPr>
        <xdr:cNvPr id="71" name="楕円 70"/>
        <xdr:cNvSpPr/>
      </xdr:nvSpPr>
      <xdr:spPr bwMode="auto">
        <a:xfrm>
          <a:off x="5600700" y="267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75626</xdr:rowOff>
    </xdr:from>
    <xdr:ext cx="762000" cy="259045"/>
    <xdr:sp macro="" textlink="">
      <xdr:nvSpPr>
        <xdr:cNvPr id="72" name="人口1人当たり決算額の推移該当値テキスト130"/>
        <xdr:cNvSpPr txBox="1"/>
      </xdr:nvSpPr>
      <xdr:spPr>
        <a:xfrm>
          <a:off x="5740400" y="25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81861</xdr:rowOff>
    </xdr:from>
    <xdr:to>
      <xdr:col>26</xdr:col>
      <xdr:colOff>101600</xdr:colOff>
      <xdr:row>16</xdr:row>
      <xdr:rowOff>12011</xdr:rowOff>
    </xdr:to>
    <xdr:sp macro="" textlink="">
      <xdr:nvSpPr>
        <xdr:cNvPr id="73" name="楕円 72"/>
        <xdr:cNvSpPr/>
      </xdr:nvSpPr>
      <xdr:spPr bwMode="auto">
        <a:xfrm>
          <a:off x="4953000" y="270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22188</xdr:rowOff>
    </xdr:from>
    <xdr:ext cx="736600" cy="259045"/>
    <xdr:sp macro="" textlink="">
      <xdr:nvSpPr>
        <xdr:cNvPr id="74" name="テキスト ボックス 73"/>
        <xdr:cNvSpPr txBox="1"/>
      </xdr:nvSpPr>
      <xdr:spPr>
        <a:xfrm>
          <a:off x="4622800" y="2470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78252</xdr:rowOff>
    </xdr:from>
    <xdr:to>
      <xdr:col>22</xdr:col>
      <xdr:colOff>165100</xdr:colOff>
      <xdr:row>16</xdr:row>
      <xdr:rowOff>8402</xdr:rowOff>
    </xdr:to>
    <xdr:sp macro="" textlink="">
      <xdr:nvSpPr>
        <xdr:cNvPr id="75" name="楕円 74"/>
        <xdr:cNvSpPr/>
      </xdr:nvSpPr>
      <xdr:spPr bwMode="auto">
        <a:xfrm>
          <a:off x="4254500" y="26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18579</xdr:rowOff>
    </xdr:from>
    <xdr:ext cx="762000" cy="259045"/>
    <xdr:sp macro="" textlink="">
      <xdr:nvSpPr>
        <xdr:cNvPr id="76" name="テキスト ボックス 75"/>
        <xdr:cNvSpPr txBox="1"/>
      </xdr:nvSpPr>
      <xdr:spPr>
        <a:xfrm>
          <a:off x="3924300" y="246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45774</xdr:rowOff>
    </xdr:from>
    <xdr:to>
      <xdr:col>19</xdr:col>
      <xdr:colOff>38100</xdr:colOff>
      <xdr:row>15</xdr:row>
      <xdr:rowOff>147374</xdr:rowOff>
    </xdr:to>
    <xdr:sp macro="" textlink="">
      <xdr:nvSpPr>
        <xdr:cNvPr id="77" name="楕円 76"/>
        <xdr:cNvSpPr/>
      </xdr:nvSpPr>
      <xdr:spPr bwMode="auto">
        <a:xfrm>
          <a:off x="3556000" y="266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157551</xdr:rowOff>
    </xdr:from>
    <xdr:ext cx="762000" cy="259045"/>
    <xdr:sp macro="" textlink="">
      <xdr:nvSpPr>
        <xdr:cNvPr id="78" name="テキスト ボックス 77"/>
        <xdr:cNvSpPr txBox="1"/>
      </xdr:nvSpPr>
      <xdr:spPr>
        <a:xfrm>
          <a:off x="3225800" y="243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63344</xdr:rowOff>
    </xdr:from>
    <xdr:to>
      <xdr:col>15</xdr:col>
      <xdr:colOff>101600</xdr:colOff>
      <xdr:row>15</xdr:row>
      <xdr:rowOff>164944</xdr:rowOff>
    </xdr:to>
    <xdr:sp macro="" textlink="">
      <xdr:nvSpPr>
        <xdr:cNvPr id="79" name="楕円 78"/>
        <xdr:cNvSpPr/>
      </xdr:nvSpPr>
      <xdr:spPr bwMode="auto">
        <a:xfrm>
          <a:off x="2857500" y="268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3671</xdr:rowOff>
    </xdr:from>
    <xdr:ext cx="762000" cy="259045"/>
    <xdr:sp macro="" textlink="">
      <xdr:nvSpPr>
        <xdr:cNvPr id="80" name="テキスト ボックス 79"/>
        <xdr:cNvSpPr txBox="1"/>
      </xdr:nvSpPr>
      <xdr:spPr>
        <a:xfrm>
          <a:off x="2527300" y="24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30622</xdr:rowOff>
    </xdr:from>
    <xdr:to>
      <xdr:col>29</xdr:col>
      <xdr:colOff>127000</xdr:colOff>
      <xdr:row>36</xdr:row>
      <xdr:rowOff>72434</xdr:rowOff>
    </xdr:to>
    <xdr:cxnSp macro="">
      <xdr:nvCxnSpPr>
        <xdr:cNvPr id="112" name="直線コネクタ 111"/>
        <xdr:cNvCxnSpPr/>
      </xdr:nvCxnSpPr>
      <xdr:spPr bwMode="auto">
        <a:xfrm>
          <a:off x="5003800" y="6983872"/>
          <a:ext cx="647700" cy="4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57210</xdr:rowOff>
    </xdr:from>
    <xdr:ext cx="762000" cy="259045"/>
    <xdr:sp macro="" textlink="">
      <xdr:nvSpPr>
        <xdr:cNvPr id="113" name="人口1人当たり決算額の推移平均値テキスト445"/>
        <xdr:cNvSpPr txBox="1"/>
      </xdr:nvSpPr>
      <xdr:spPr>
        <a:xfrm>
          <a:off x="5740400" y="70104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30622</xdr:rowOff>
    </xdr:from>
    <xdr:to>
      <xdr:col>26</xdr:col>
      <xdr:colOff>50800</xdr:colOff>
      <xdr:row>36</xdr:row>
      <xdr:rowOff>50671</xdr:rowOff>
    </xdr:to>
    <xdr:cxnSp macro="">
      <xdr:nvCxnSpPr>
        <xdr:cNvPr id="115" name="直線コネクタ 114"/>
        <xdr:cNvCxnSpPr/>
      </xdr:nvCxnSpPr>
      <xdr:spPr bwMode="auto">
        <a:xfrm flipV="1">
          <a:off x="4305300" y="6983872"/>
          <a:ext cx="698500" cy="20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50671</xdr:rowOff>
    </xdr:from>
    <xdr:to>
      <xdr:col>22</xdr:col>
      <xdr:colOff>114300</xdr:colOff>
      <xdr:row>36</xdr:row>
      <xdr:rowOff>136716</xdr:rowOff>
    </xdr:to>
    <xdr:cxnSp macro="">
      <xdr:nvCxnSpPr>
        <xdr:cNvPr id="118" name="直線コネクタ 117"/>
        <xdr:cNvCxnSpPr/>
      </xdr:nvCxnSpPr>
      <xdr:spPr bwMode="auto">
        <a:xfrm flipV="1">
          <a:off x="3606800" y="7003921"/>
          <a:ext cx="698500" cy="8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103180</xdr:rowOff>
    </xdr:from>
    <xdr:to>
      <xdr:col>18</xdr:col>
      <xdr:colOff>177800</xdr:colOff>
      <xdr:row>36</xdr:row>
      <xdr:rowOff>136716</xdr:rowOff>
    </xdr:to>
    <xdr:cxnSp macro="">
      <xdr:nvCxnSpPr>
        <xdr:cNvPr id="121" name="直線コネクタ 120"/>
        <xdr:cNvCxnSpPr/>
      </xdr:nvCxnSpPr>
      <xdr:spPr bwMode="auto">
        <a:xfrm>
          <a:off x="2908300" y="7056430"/>
          <a:ext cx="698500" cy="3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21634</xdr:rowOff>
    </xdr:from>
    <xdr:to>
      <xdr:col>29</xdr:col>
      <xdr:colOff>177800</xdr:colOff>
      <xdr:row>36</xdr:row>
      <xdr:rowOff>123234</xdr:rowOff>
    </xdr:to>
    <xdr:sp macro="" textlink="">
      <xdr:nvSpPr>
        <xdr:cNvPr id="131" name="楕円 130"/>
        <xdr:cNvSpPr/>
      </xdr:nvSpPr>
      <xdr:spPr bwMode="auto">
        <a:xfrm>
          <a:off x="5600700" y="697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209611</xdr:rowOff>
    </xdr:from>
    <xdr:ext cx="762000" cy="259045"/>
    <xdr:sp macro="" textlink="">
      <xdr:nvSpPr>
        <xdr:cNvPr id="132" name="人口1人当たり決算額の推移該当値テキスト445"/>
        <xdr:cNvSpPr txBox="1"/>
      </xdr:nvSpPr>
      <xdr:spPr>
        <a:xfrm>
          <a:off x="5740400" y="68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322722</xdr:rowOff>
    </xdr:from>
    <xdr:to>
      <xdr:col>26</xdr:col>
      <xdr:colOff>101600</xdr:colOff>
      <xdr:row>36</xdr:row>
      <xdr:rowOff>81422</xdr:rowOff>
    </xdr:to>
    <xdr:sp macro="" textlink="">
      <xdr:nvSpPr>
        <xdr:cNvPr id="133" name="楕円 132"/>
        <xdr:cNvSpPr/>
      </xdr:nvSpPr>
      <xdr:spPr bwMode="auto">
        <a:xfrm>
          <a:off x="4953000" y="69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91599</xdr:rowOff>
    </xdr:from>
    <xdr:ext cx="736600" cy="259045"/>
    <xdr:sp macro="" textlink="">
      <xdr:nvSpPr>
        <xdr:cNvPr id="134" name="テキスト ボックス 133"/>
        <xdr:cNvSpPr txBox="1"/>
      </xdr:nvSpPr>
      <xdr:spPr>
        <a:xfrm>
          <a:off x="4622800" y="670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342771</xdr:rowOff>
    </xdr:from>
    <xdr:to>
      <xdr:col>22</xdr:col>
      <xdr:colOff>165100</xdr:colOff>
      <xdr:row>36</xdr:row>
      <xdr:rowOff>101471</xdr:rowOff>
    </xdr:to>
    <xdr:sp macro="" textlink="">
      <xdr:nvSpPr>
        <xdr:cNvPr id="135" name="楕円 134"/>
        <xdr:cNvSpPr/>
      </xdr:nvSpPr>
      <xdr:spPr bwMode="auto">
        <a:xfrm>
          <a:off x="4254500" y="695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111648</xdr:rowOff>
    </xdr:from>
    <xdr:ext cx="762000" cy="259045"/>
    <xdr:sp macro="" textlink="">
      <xdr:nvSpPr>
        <xdr:cNvPr id="136" name="テキスト ボックス 135"/>
        <xdr:cNvSpPr txBox="1"/>
      </xdr:nvSpPr>
      <xdr:spPr>
        <a:xfrm>
          <a:off x="3924300" y="672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85916</xdr:rowOff>
    </xdr:from>
    <xdr:to>
      <xdr:col>19</xdr:col>
      <xdr:colOff>38100</xdr:colOff>
      <xdr:row>37</xdr:row>
      <xdr:rowOff>16066</xdr:rowOff>
    </xdr:to>
    <xdr:sp macro="" textlink="">
      <xdr:nvSpPr>
        <xdr:cNvPr id="137" name="楕円 136"/>
        <xdr:cNvSpPr/>
      </xdr:nvSpPr>
      <xdr:spPr bwMode="auto">
        <a:xfrm>
          <a:off x="3556000" y="70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843</xdr:rowOff>
    </xdr:from>
    <xdr:ext cx="762000" cy="259045"/>
    <xdr:sp macro="" textlink="">
      <xdr:nvSpPr>
        <xdr:cNvPr id="138" name="テキスト ボックス 137"/>
        <xdr:cNvSpPr txBox="1"/>
      </xdr:nvSpPr>
      <xdr:spPr>
        <a:xfrm>
          <a:off x="3225800" y="71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52380</xdr:rowOff>
    </xdr:from>
    <xdr:to>
      <xdr:col>15</xdr:col>
      <xdr:colOff>101600</xdr:colOff>
      <xdr:row>36</xdr:row>
      <xdr:rowOff>153980</xdr:rowOff>
    </xdr:to>
    <xdr:sp macro="" textlink="">
      <xdr:nvSpPr>
        <xdr:cNvPr id="139" name="楕円 138"/>
        <xdr:cNvSpPr/>
      </xdr:nvSpPr>
      <xdr:spPr bwMode="auto">
        <a:xfrm>
          <a:off x="2857500" y="700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164157</xdr:rowOff>
    </xdr:from>
    <xdr:ext cx="762000" cy="259045"/>
    <xdr:sp macro="" textlink="">
      <xdr:nvSpPr>
        <xdr:cNvPr id="140" name="テキスト ボックス 139"/>
        <xdr:cNvSpPr txBox="1"/>
      </xdr:nvSpPr>
      <xdr:spPr>
        <a:xfrm>
          <a:off x="2527300" y="677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53,671
53,033
329.98
26,490,592
25,077,193
1,076,626
15,677,848
23,889,573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19963</xdr:rowOff>
    </xdr:from>
    <xdr:to>
      <xdr:col>24</xdr:col>
      <xdr:colOff>63500</xdr:colOff>
      <xdr:row>35</xdr:row>
      <xdr:rowOff>41353</xdr:rowOff>
    </xdr:to>
    <xdr:cxnSp macro="">
      <xdr:nvCxnSpPr>
        <xdr:cNvPr id="63" name="直線コネクタ 62"/>
        <xdr:cNvCxnSpPr/>
      </xdr:nvCxnSpPr>
      <xdr:spPr>
        <a:xfrm flipV="1">
          <a:off x="3797300" y="6020713"/>
          <a:ext cx="8382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41353</xdr:rowOff>
    </xdr:from>
    <xdr:to>
      <xdr:col>19</xdr:col>
      <xdr:colOff>177800</xdr:colOff>
      <xdr:row>35</xdr:row>
      <xdr:rowOff>51967</xdr:rowOff>
    </xdr:to>
    <xdr:cxnSp macro="">
      <xdr:nvCxnSpPr>
        <xdr:cNvPr id="66" name="直線コネクタ 65"/>
        <xdr:cNvCxnSpPr/>
      </xdr:nvCxnSpPr>
      <xdr:spPr>
        <a:xfrm flipV="1">
          <a:off x="2908300" y="604210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136826</xdr:rowOff>
    </xdr:from>
    <xdr:to>
      <xdr:col>15</xdr:col>
      <xdr:colOff>50800</xdr:colOff>
      <xdr:row>35</xdr:row>
      <xdr:rowOff>51967</xdr:rowOff>
    </xdr:to>
    <xdr:cxnSp macro="">
      <xdr:nvCxnSpPr>
        <xdr:cNvPr id="69" name="直線コネクタ 68"/>
        <xdr:cNvCxnSpPr/>
      </xdr:nvCxnSpPr>
      <xdr:spPr>
        <a:xfrm>
          <a:off x="2019300" y="5966126"/>
          <a:ext cx="889000" cy="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136826</xdr:rowOff>
    </xdr:from>
    <xdr:to>
      <xdr:col>10</xdr:col>
      <xdr:colOff>114300</xdr:colOff>
      <xdr:row>34</xdr:row>
      <xdr:rowOff>158200</xdr:rowOff>
    </xdr:to>
    <xdr:cxnSp macro="">
      <xdr:nvCxnSpPr>
        <xdr:cNvPr id="72" name="直線コネクタ 71"/>
        <xdr:cNvCxnSpPr/>
      </xdr:nvCxnSpPr>
      <xdr:spPr>
        <a:xfrm flipV="1">
          <a:off x="1130300" y="5966126"/>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140613</xdr:rowOff>
    </xdr:from>
    <xdr:to>
      <xdr:col>24</xdr:col>
      <xdr:colOff>114300</xdr:colOff>
      <xdr:row>35</xdr:row>
      <xdr:rowOff>70763</xdr:rowOff>
    </xdr:to>
    <xdr:sp macro="" textlink="">
      <xdr:nvSpPr>
        <xdr:cNvPr id="82" name="楕円 81"/>
        <xdr:cNvSpPr/>
      </xdr:nvSpPr>
      <xdr:spPr>
        <a:xfrm>
          <a:off x="4584700" y="59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163490</xdr:rowOff>
    </xdr:from>
    <xdr:ext cx="534377" cy="259045"/>
    <xdr:sp macro="" textlink="">
      <xdr:nvSpPr>
        <xdr:cNvPr id="83" name="人件費該当値テキスト"/>
        <xdr:cNvSpPr txBox="1"/>
      </xdr:nvSpPr>
      <xdr:spPr>
        <a:xfrm>
          <a:off x="4686300" y="58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162003</xdr:rowOff>
    </xdr:from>
    <xdr:to>
      <xdr:col>20</xdr:col>
      <xdr:colOff>38100</xdr:colOff>
      <xdr:row>35</xdr:row>
      <xdr:rowOff>92153</xdr:rowOff>
    </xdr:to>
    <xdr:sp macro="" textlink="">
      <xdr:nvSpPr>
        <xdr:cNvPr id="84" name="楕円 83"/>
        <xdr:cNvSpPr/>
      </xdr:nvSpPr>
      <xdr:spPr>
        <a:xfrm>
          <a:off x="3746500" y="59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108680</xdr:rowOff>
    </xdr:from>
    <xdr:ext cx="534377" cy="259045"/>
    <xdr:sp macro="" textlink="">
      <xdr:nvSpPr>
        <xdr:cNvPr id="85" name="テキスト ボックス 84"/>
        <xdr:cNvSpPr txBox="1"/>
      </xdr:nvSpPr>
      <xdr:spPr>
        <a:xfrm>
          <a:off x="3530111" y="576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xdr:rowOff>
    </xdr:from>
    <xdr:to>
      <xdr:col>15</xdr:col>
      <xdr:colOff>101600</xdr:colOff>
      <xdr:row>35</xdr:row>
      <xdr:rowOff>102767</xdr:rowOff>
    </xdr:to>
    <xdr:sp macro="" textlink="">
      <xdr:nvSpPr>
        <xdr:cNvPr id="86" name="楕円 85"/>
        <xdr:cNvSpPr/>
      </xdr:nvSpPr>
      <xdr:spPr>
        <a:xfrm>
          <a:off x="2857500" y="60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119294</xdr:rowOff>
    </xdr:from>
    <xdr:ext cx="534377" cy="259045"/>
    <xdr:sp macro="" textlink="">
      <xdr:nvSpPr>
        <xdr:cNvPr id="87" name="テキスト ボックス 86"/>
        <xdr:cNvSpPr txBox="1"/>
      </xdr:nvSpPr>
      <xdr:spPr>
        <a:xfrm>
          <a:off x="2641111" y="57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86026</xdr:rowOff>
    </xdr:from>
    <xdr:to>
      <xdr:col>10</xdr:col>
      <xdr:colOff>165100</xdr:colOff>
      <xdr:row>35</xdr:row>
      <xdr:rowOff>16176</xdr:rowOff>
    </xdr:to>
    <xdr:sp macro="" textlink="">
      <xdr:nvSpPr>
        <xdr:cNvPr id="88" name="楕円 87"/>
        <xdr:cNvSpPr/>
      </xdr:nvSpPr>
      <xdr:spPr>
        <a:xfrm>
          <a:off x="1968500" y="59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32703</xdr:rowOff>
    </xdr:from>
    <xdr:ext cx="534377" cy="259045"/>
    <xdr:sp macro="" textlink="">
      <xdr:nvSpPr>
        <xdr:cNvPr id="89" name="テキスト ボックス 88"/>
        <xdr:cNvSpPr txBox="1"/>
      </xdr:nvSpPr>
      <xdr:spPr>
        <a:xfrm>
          <a:off x="1752111" y="56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107400</xdr:rowOff>
    </xdr:from>
    <xdr:to>
      <xdr:col>6</xdr:col>
      <xdr:colOff>38100</xdr:colOff>
      <xdr:row>35</xdr:row>
      <xdr:rowOff>37550</xdr:rowOff>
    </xdr:to>
    <xdr:sp macro="" textlink="">
      <xdr:nvSpPr>
        <xdr:cNvPr id="90" name="楕円 89"/>
        <xdr:cNvSpPr/>
      </xdr:nvSpPr>
      <xdr:spPr>
        <a:xfrm>
          <a:off x="1079500" y="59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54077</xdr:rowOff>
    </xdr:from>
    <xdr:ext cx="534377" cy="259045"/>
    <xdr:sp macro="" textlink="">
      <xdr:nvSpPr>
        <xdr:cNvPr id="91" name="テキスト ボックス 90"/>
        <xdr:cNvSpPr txBox="1"/>
      </xdr:nvSpPr>
      <xdr:spPr>
        <a:xfrm>
          <a:off x="863111" y="57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43166</xdr:rowOff>
    </xdr:from>
    <xdr:to>
      <xdr:col>24</xdr:col>
      <xdr:colOff>63500</xdr:colOff>
      <xdr:row>57</xdr:row>
      <xdr:rowOff>69536</xdr:rowOff>
    </xdr:to>
    <xdr:cxnSp macro="">
      <xdr:nvCxnSpPr>
        <xdr:cNvPr id="123" name="直線コネクタ 122"/>
        <xdr:cNvCxnSpPr/>
      </xdr:nvCxnSpPr>
      <xdr:spPr>
        <a:xfrm flipV="1">
          <a:off x="3797300" y="9815816"/>
          <a:ext cx="838200" cy="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69536</xdr:rowOff>
    </xdr:from>
    <xdr:to>
      <xdr:col>19</xdr:col>
      <xdr:colOff>177800</xdr:colOff>
      <xdr:row>57</xdr:row>
      <xdr:rowOff>76427</xdr:rowOff>
    </xdr:to>
    <xdr:cxnSp macro="">
      <xdr:nvCxnSpPr>
        <xdr:cNvPr id="126" name="直線コネクタ 125"/>
        <xdr:cNvCxnSpPr/>
      </xdr:nvCxnSpPr>
      <xdr:spPr>
        <a:xfrm flipV="1">
          <a:off x="2908300" y="9842186"/>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65977</xdr:rowOff>
    </xdr:from>
    <xdr:to>
      <xdr:col>15</xdr:col>
      <xdr:colOff>50800</xdr:colOff>
      <xdr:row>57</xdr:row>
      <xdr:rowOff>76427</xdr:rowOff>
    </xdr:to>
    <xdr:cxnSp macro="">
      <xdr:nvCxnSpPr>
        <xdr:cNvPr id="129" name="直線コネクタ 128"/>
        <xdr:cNvCxnSpPr/>
      </xdr:nvCxnSpPr>
      <xdr:spPr>
        <a:xfrm>
          <a:off x="2019300" y="983862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46806</xdr:rowOff>
    </xdr:from>
    <xdr:to>
      <xdr:col>10</xdr:col>
      <xdr:colOff>114300</xdr:colOff>
      <xdr:row>57</xdr:row>
      <xdr:rowOff>65977</xdr:rowOff>
    </xdr:to>
    <xdr:cxnSp macro="">
      <xdr:nvCxnSpPr>
        <xdr:cNvPr id="132" name="直線コネクタ 131"/>
        <xdr:cNvCxnSpPr/>
      </xdr:nvCxnSpPr>
      <xdr:spPr>
        <a:xfrm>
          <a:off x="1130300" y="9819456"/>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163816</xdr:rowOff>
    </xdr:from>
    <xdr:to>
      <xdr:col>24</xdr:col>
      <xdr:colOff>114300</xdr:colOff>
      <xdr:row>57</xdr:row>
      <xdr:rowOff>93966</xdr:rowOff>
    </xdr:to>
    <xdr:sp macro="" textlink="">
      <xdr:nvSpPr>
        <xdr:cNvPr id="142" name="楕円 141"/>
        <xdr:cNvSpPr/>
      </xdr:nvSpPr>
      <xdr:spPr>
        <a:xfrm>
          <a:off x="4584700" y="97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142243</xdr:rowOff>
    </xdr:from>
    <xdr:ext cx="534377" cy="259045"/>
    <xdr:sp macro="" textlink="">
      <xdr:nvSpPr>
        <xdr:cNvPr id="143" name="物件費該当値テキスト"/>
        <xdr:cNvSpPr txBox="1"/>
      </xdr:nvSpPr>
      <xdr:spPr>
        <a:xfrm>
          <a:off x="4686300" y="97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18736</xdr:rowOff>
    </xdr:from>
    <xdr:to>
      <xdr:col>20</xdr:col>
      <xdr:colOff>38100</xdr:colOff>
      <xdr:row>57</xdr:row>
      <xdr:rowOff>120336</xdr:rowOff>
    </xdr:to>
    <xdr:sp macro="" textlink="">
      <xdr:nvSpPr>
        <xdr:cNvPr id="144" name="楕円 143"/>
        <xdr:cNvSpPr/>
      </xdr:nvSpPr>
      <xdr:spPr>
        <a:xfrm>
          <a:off x="3746500" y="97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111463</xdr:rowOff>
    </xdr:from>
    <xdr:ext cx="534377" cy="259045"/>
    <xdr:sp macro="" textlink="">
      <xdr:nvSpPr>
        <xdr:cNvPr id="145" name="テキスト ボックス 144"/>
        <xdr:cNvSpPr txBox="1"/>
      </xdr:nvSpPr>
      <xdr:spPr>
        <a:xfrm>
          <a:off x="3530111" y="98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25627</xdr:rowOff>
    </xdr:from>
    <xdr:to>
      <xdr:col>15</xdr:col>
      <xdr:colOff>101600</xdr:colOff>
      <xdr:row>57</xdr:row>
      <xdr:rowOff>127227</xdr:rowOff>
    </xdr:to>
    <xdr:sp macro="" textlink="">
      <xdr:nvSpPr>
        <xdr:cNvPr id="146" name="楕円 145"/>
        <xdr:cNvSpPr/>
      </xdr:nvSpPr>
      <xdr:spPr>
        <a:xfrm>
          <a:off x="2857500" y="97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118354</xdr:rowOff>
    </xdr:from>
    <xdr:ext cx="534377" cy="259045"/>
    <xdr:sp macro="" textlink="">
      <xdr:nvSpPr>
        <xdr:cNvPr id="147" name="テキスト ボックス 146"/>
        <xdr:cNvSpPr txBox="1"/>
      </xdr:nvSpPr>
      <xdr:spPr>
        <a:xfrm>
          <a:off x="2641111" y="98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15177</xdr:rowOff>
    </xdr:from>
    <xdr:to>
      <xdr:col>10</xdr:col>
      <xdr:colOff>165100</xdr:colOff>
      <xdr:row>57</xdr:row>
      <xdr:rowOff>116777</xdr:rowOff>
    </xdr:to>
    <xdr:sp macro="" textlink="">
      <xdr:nvSpPr>
        <xdr:cNvPr id="148" name="楕円 147"/>
        <xdr:cNvSpPr/>
      </xdr:nvSpPr>
      <xdr:spPr>
        <a:xfrm>
          <a:off x="1968500" y="97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107904</xdr:rowOff>
    </xdr:from>
    <xdr:ext cx="534377" cy="259045"/>
    <xdr:sp macro="" textlink="">
      <xdr:nvSpPr>
        <xdr:cNvPr id="149" name="テキスト ボックス 148"/>
        <xdr:cNvSpPr txBox="1"/>
      </xdr:nvSpPr>
      <xdr:spPr>
        <a:xfrm>
          <a:off x="1752111" y="98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167456</xdr:rowOff>
    </xdr:from>
    <xdr:to>
      <xdr:col>6</xdr:col>
      <xdr:colOff>38100</xdr:colOff>
      <xdr:row>57</xdr:row>
      <xdr:rowOff>97606</xdr:rowOff>
    </xdr:to>
    <xdr:sp macro="" textlink="">
      <xdr:nvSpPr>
        <xdr:cNvPr id="150" name="楕円 149"/>
        <xdr:cNvSpPr/>
      </xdr:nvSpPr>
      <xdr:spPr>
        <a:xfrm>
          <a:off x="1079500" y="9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88733</xdr:rowOff>
    </xdr:from>
    <xdr:ext cx="534377" cy="259045"/>
    <xdr:sp macro="" textlink="">
      <xdr:nvSpPr>
        <xdr:cNvPr id="151" name="テキスト ボックス 150"/>
        <xdr:cNvSpPr txBox="1"/>
      </xdr:nvSpPr>
      <xdr:spPr>
        <a:xfrm>
          <a:off x="863111" y="98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94551</xdr:rowOff>
    </xdr:from>
    <xdr:to>
      <xdr:col>24</xdr:col>
      <xdr:colOff>63500</xdr:colOff>
      <xdr:row>78</xdr:row>
      <xdr:rowOff>103543</xdr:rowOff>
    </xdr:to>
    <xdr:cxnSp macro="">
      <xdr:nvCxnSpPr>
        <xdr:cNvPr id="180" name="直線コネクタ 179"/>
        <xdr:cNvCxnSpPr/>
      </xdr:nvCxnSpPr>
      <xdr:spPr>
        <a:xfrm flipV="1">
          <a:off x="3797300" y="13467651"/>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102781</xdr:rowOff>
    </xdr:from>
    <xdr:to>
      <xdr:col>19</xdr:col>
      <xdr:colOff>177800</xdr:colOff>
      <xdr:row>78</xdr:row>
      <xdr:rowOff>103543</xdr:rowOff>
    </xdr:to>
    <xdr:cxnSp macro="">
      <xdr:nvCxnSpPr>
        <xdr:cNvPr id="183" name="直線コネクタ 182"/>
        <xdr:cNvCxnSpPr/>
      </xdr:nvCxnSpPr>
      <xdr:spPr>
        <a:xfrm>
          <a:off x="2908300" y="1347588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102781</xdr:rowOff>
    </xdr:from>
    <xdr:to>
      <xdr:col>15</xdr:col>
      <xdr:colOff>50800</xdr:colOff>
      <xdr:row>78</xdr:row>
      <xdr:rowOff>113945</xdr:rowOff>
    </xdr:to>
    <xdr:cxnSp macro="">
      <xdr:nvCxnSpPr>
        <xdr:cNvPr id="186" name="直線コネクタ 185"/>
        <xdr:cNvCxnSpPr/>
      </xdr:nvCxnSpPr>
      <xdr:spPr>
        <a:xfrm flipV="1">
          <a:off x="2019300" y="13475881"/>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103772</xdr:rowOff>
    </xdr:from>
    <xdr:to>
      <xdr:col>10</xdr:col>
      <xdr:colOff>114300</xdr:colOff>
      <xdr:row>78</xdr:row>
      <xdr:rowOff>113945</xdr:rowOff>
    </xdr:to>
    <xdr:cxnSp macro="">
      <xdr:nvCxnSpPr>
        <xdr:cNvPr id="189" name="直線コネクタ 188"/>
        <xdr:cNvCxnSpPr/>
      </xdr:nvCxnSpPr>
      <xdr:spPr>
        <a:xfrm>
          <a:off x="1130300" y="1347687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43751</xdr:rowOff>
    </xdr:from>
    <xdr:to>
      <xdr:col>24</xdr:col>
      <xdr:colOff>114300</xdr:colOff>
      <xdr:row>78</xdr:row>
      <xdr:rowOff>145351</xdr:rowOff>
    </xdr:to>
    <xdr:sp macro="" textlink="">
      <xdr:nvSpPr>
        <xdr:cNvPr id="199" name="楕円 198"/>
        <xdr:cNvSpPr/>
      </xdr:nvSpPr>
      <xdr:spPr>
        <a:xfrm>
          <a:off x="4584700" y="134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130128</xdr:rowOff>
    </xdr:from>
    <xdr:ext cx="469744" cy="259045"/>
    <xdr:sp macro="" textlink="">
      <xdr:nvSpPr>
        <xdr:cNvPr id="200" name="維持補修費該当値テキスト"/>
        <xdr:cNvSpPr txBox="1"/>
      </xdr:nvSpPr>
      <xdr:spPr>
        <a:xfrm>
          <a:off x="4686300" y="133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52743</xdr:rowOff>
    </xdr:from>
    <xdr:to>
      <xdr:col>20</xdr:col>
      <xdr:colOff>38100</xdr:colOff>
      <xdr:row>78</xdr:row>
      <xdr:rowOff>154343</xdr:rowOff>
    </xdr:to>
    <xdr:sp macro="" textlink="">
      <xdr:nvSpPr>
        <xdr:cNvPr id="201" name="楕円 200"/>
        <xdr:cNvSpPr/>
      </xdr:nvSpPr>
      <xdr:spPr>
        <a:xfrm>
          <a:off x="3746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145470</xdr:rowOff>
    </xdr:from>
    <xdr:ext cx="469744" cy="259045"/>
    <xdr:sp macro="" textlink="">
      <xdr:nvSpPr>
        <xdr:cNvPr id="202" name="テキスト ボックス 201"/>
        <xdr:cNvSpPr txBox="1"/>
      </xdr:nvSpPr>
      <xdr:spPr>
        <a:xfrm>
          <a:off x="3562428"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51981</xdr:rowOff>
    </xdr:from>
    <xdr:to>
      <xdr:col>15</xdr:col>
      <xdr:colOff>101600</xdr:colOff>
      <xdr:row>78</xdr:row>
      <xdr:rowOff>153581</xdr:rowOff>
    </xdr:to>
    <xdr:sp macro="" textlink="">
      <xdr:nvSpPr>
        <xdr:cNvPr id="203" name="楕円 202"/>
        <xdr:cNvSpPr/>
      </xdr:nvSpPr>
      <xdr:spPr>
        <a:xfrm>
          <a:off x="28575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144708</xdr:rowOff>
    </xdr:from>
    <xdr:ext cx="469744" cy="259045"/>
    <xdr:sp macro="" textlink="">
      <xdr:nvSpPr>
        <xdr:cNvPr id="204" name="テキスト ボックス 203"/>
        <xdr:cNvSpPr txBox="1"/>
      </xdr:nvSpPr>
      <xdr:spPr>
        <a:xfrm>
          <a:off x="2673428" y="135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63145</xdr:rowOff>
    </xdr:from>
    <xdr:to>
      <xdr:col>10</xdr:col>
      <xdr:colOff>165100</xdr:colOff>
      <xdr:row>78</xdr:row>
      <xdr:rowOff>164745</xdr:rowOff>
    </xdr:to>
    <xdr:sp macro="" textlink="">
      <xdr:nvSpPr>
        <xdr:cNvPr id="205" name="楕円 204"/>
        <xdr:cNvSpPr/>
      </xdr:nvSpPr>
      <xdr:spPr>
        <a:xfrm>
          <a:off x="19685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155872</xdr:rowOff>
    </xdr:from>
    <xdr:ext cx="469744" cy="259045"/>
    <xdr:sp macro="" textlink="">
      <xdr:nvSpPr>
        <xdr:cNvPr id="206" name="テキスト ボックス 205"/>
        <xdr:cNvSpPr txBox="1"/>
      </xdr:nvSpPr>
      <xdr:spPr>
        <a:xfrm>
          <a:off x="1784428" y="135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52972</xdr:rowOff>
    </xdr:from>
    <xdr:to>
      <xdr:col>6</xdr:col>
      <xdr:colOff>38100</xdr:colOff>
      <xdr:row>78</xdr:row>
      <xdr:rowOff>154572</xdr:rowOff>
    </xdr:to>
    <xdr:sp macro="" textlink="">
      <xdr:nvSpPr>
        <xdr:cNvPr id="207" name="楕円 206"/>
        <xdr:cNvSpPr/>
      </xdr:nvSpPr>
      <xdr:spPr>
        <a:xfrm>
          <a:off x="1079500" y="134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145699</xdr:rowOff>
    </xdr:from>
    <xdr:ext cx="469744" cy="259045"/>
    <xdr:sp macro="" textlink="">
      <xdr:nvSpPr>
        <xdr:cNvPr id="208" name="テキスト ボックス 207"/>
        <xdr:cNvSpPr txBox="1"/>
      </xdr:nvSpPr>
      <xdr:spPr>
        <a:xfrm>
          <a:off x="895428" y="135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19038</xdr:rowOff>
    </xdr:from>
    <xdr:to>
      <xdr:col>24</xdr:col>
      <xdr:colOff>63500</xdr:colOff>
      <xdr:row>95</xdr:row>
      <xdr:rowOff>44755</xdr:rowOff>
    </xdr:to>
    <xdr:cxnSp macro="">
      <xdr:nvCxnSpPr>
        <xdr:cNvPr id="238" name="直線コネクタ 237"/>
        <xdr:cNvCxnSpPr/>
      </xdr:nvCxnSpPr>
      <xdr:spPr>
        <a:xfrm flipV="1">
          <a:off x="3797300" y="16306788"/>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44755</xdr:rowOff>
    </xdr:from>
    <xdr:to>
      <xdr:col>19</xdr:col>
      <xdr:colOff>177800</xdr:colOff>
      <xdr:row>95</xdr:row>
      <xdr:rowOff>99289</xdr:rowOff>
    </xdr:to>
    <xdr:cxnSp macro="">
      <xdr:nvCxnSpPr>
        <xdr:cNvPr id="241" name="直線コネクタ 240"/>
        <xdr:cNvCxnSpPr/>
      </xdr:nvCxnSpPr>
      <xdr:spPr>
        <a:xfrm flipV="1">
          <a:off x="2908300" y="16332505"/>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99289</xdr:rowOff>
    </xdr:from>
    <xdr:to>
      <xdr:col>15</xdr:col>
      <xdr:colOff>50800</xdr:colOff>
      <xdr:row>96</xdr:row>
      <xdr:rowOff>67120</xdr:rowOff>
    </xdr:to>
    <xdr:cxnSp macro="">
      <xdr:nvCxnSpPr>
        <xdr:cNvPr id="244" name="直線コネクタ 243"/>
        <xdr:cNvCxnSpPr/>
      </xdr:nvCxnSpPr>
      <xdr:spPr>
        <a:xfrm flipV="1">
          <a:off x="2019300" y="16387039"/>
          <a:ext cx="889000" cy="1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67120</xdr:rowOff>
    </xdr:from>
    <xdr:to>
      <xdr:col>10</xdr:col>
      <xdr:colOff>114300</xdr:colOff>
      <xdr:row>96</xdr:row>
      <xdr:rowOff>110655</xdr:rowOff>
    </xdr:to>
    <xdr:cxnSp macro="">
      <xdr:nvCxnSpPr>
        <xdr:cNvPr id="247" name="直線コネクタ 246"/>
        <xdr:cNvCxnSpPr/>
      </xdr:nvCxnSpPr>
      <xdr:spPr>
        <a:xfrm flipV="1">
          <a:off x="1130300" y="16526320"/>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139688</xdr:rowOff>
    </xdr:from>
    <xdr:to>
      <xdr:col>24</xdr:col>
      <xdr:colOff>114300</xdr:colOff>
      <xdr:row>95</xdr:row>
      <xdr:rowOff>69838</xdr:rowOff>
    </xdr:to>
    <xdr:sp macro="" textlink="">
      <xdr:nvSpPr>
        <xdr:cNvPr id="257" name="楕円 256"/>
        <xdr:cNvSpPr/>
      </xdr:nvSpPr>
      <xdr:spPr>
        <a:xfrm>
          <a:off x="4584700" y="162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162565</xdr:rowOff>
    </xdr:from>
    <xdr:ext cx="599010" cy="259045"/>
    <xdr:sp macro="" textlink="">
      <xdr:nvSpPr>
        <xdr:cNvPr id="258" name="扶助費該当値テキスト"/>
        <xdr:cNvSpPr txBox="1"/>
      </xdr:nvSpPr>
      <xdr:spPr>
        <a:xfrm>
          <a:off x="4686300" y="1610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165405</xdr:rowOff>
    </xdr:from>
    <xdr:to>
      <xdr:col>20</xdr:col>
      <xdr:colOff>38100</xdr:colOff>
      <xdr:row>95</xdr:row>
      <xdr:rowOff>95555</xdr:rowOff>
    </xdr:to>
    <xdr:sp macro="" textlink="">
      <xdr:nvSpPr>
        <xdr:cNvPr id="259" name="楕円 258"/>
        <xdr:cNvSpPr/>
      </xdr:nvSpPr>
      <xdr:spPr>
        <a:xfrm>
          <a:off x="3746500" y="162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112082</xdr:rowOff>
    </xdr:from>
    <xdr:ext cx="599010" cy="259045"/>
    <xdr:sp macro="" textlink="">
      <xdr:nvSpPr>
        <xdr:cNvPr id="260" name="テキスト ボックス 259"/>
        <xdr:cNvSpPr txBox="1"/>
      </xdr:nvSpPr>
      <xdr:spPr>
        <a:xfrm>
          <a:off x="3497795" y="160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48489</xdr:rowOff>
    </xdr:from>
    <xdr:to>
      <xdr:col>15</xdr:col>
      <xdr:colOff>101600</xdr:colOff>
      <xdr:row>95</xdr:row>
      <xdr:rowOff>150089</xdr:rowOff>
    </xdr:to>
    <xdr:sp macro="" textlink="">
      <xdr:nvSpPr>
        <xdr:cNvPr id="261" name="楕円 260"/>
        <xdr:cNvSpPr/>
      </xdr:nvSpPr>
      <xdr:spPr>
        <a:xfrm>
          <a:off x="2857500" y="163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166616</xdr:rowOff>
    </xdr:from>
    <xdr:ext cx="599010" cy="259045"/>
    <xdr:sp macro="" textlink="">
      <xdr:nvSpPr>
        <xdr:cNvPr id="262" name="テキスト ボックス 261"/>
        <xdr:cNvSpPr txBox="1"/>
      </xdr:nvSpPr>
      <xdr:spPr>
        <a:xfrm>
          <a:off x="2608795" y="1611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16320</xdr:rowOff>
    </xdr:from>
    <xdr:to>
      <xdr:col>10</xdr:col>
      <xdr:colOff>165100</xdr:colOff>
      <xdr:row>96</xdr:row>
      <xdr:rowOff>117920</xdr:rowOff>
    </xdr:to>
    <xdr:sp macro="" textlink="">
      <xdr:nvSpPr>
        <xdr:cNvPr id="263" name="楕円 262"/>
        <xdr:cNvSpPr/>
      </xdr:nvSpPr>
      <xdr:spPr>
        <a:xfrm>
          <a:off x="1968500" y="164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134447</xdr:rowOff>
    </xdr:from>
    <xdr:ext cx="534377" cy="259045"/>
    <xdr:sp macro="" textlink="">
      <xdr:nvSpPr>
        <xdr:cNvPr id="264" name="テキスト ボックス 263"/>
        <xdr:cNvSpPr txBox="1"/>
      </xdr:nvSpPr>
      <xdr:spPr>
        <a:xfrm>
          <a:off x="1752111" y="162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59855</xdr:rowOff>
    </xdr:from>
    <xdr:to>
      <xdr:col>6</xdr:col>
      <xdr:colOff>38100</xdr:colOff>
      <xdr:row>96</xdr:row>
      <xdr:rowOff>161455</xdr:rowOff>
    </xdr:to>
    <xdr:sp macro="" textlink="">
      <xdr:nvSpPr>
        <xdr:cNvPr id="265" name="楕円 264"/>
        <xdr:cNvSpPr/>
      </xdr:nvSpPr>
      <xdr:spPr>
        <a:xfrm>
          <a:off x="1079500" y="165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6532</xdr:rowOff>
    </xdr:from>
    <xdr:ext cx="534377" cy="259045"/>
    <xdr:sp macro="" textlink="">
      <xdr:nvSpPr>
        <xdr:cNvPr id="266" name="テキスト ボックス 265"/>
        <xdr:cNvSpPr txBox="1"/>
      </xdr:nvSpPr>
      <xdr:spPr>
        <a:xfrm>
          <a:off x="863111" y="162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105889</xdr:rowOff>
    </xdr:from>
    <xdr:to>
      <xdr:col>55</xdr:col>
      <xdr:colOff>0</xdr:colOff>
      <xdr:row>36</xdr:row>
      <xdr:rowOff>106390</xdr:rowOff>
    </xdr:to>
    <xdr:cxnSp macro="">
      <xdr:nvCxnSpPr>
        <xdr:cNvPr id="297" name="直線コネクタ 296"/>
        <xdr:cNvCxnSpPr/>
      </xdr:nvCxnSpPr>
      <xdr:spPr>
        <a:xfrm flipV="1">
          <a:off x="9639300" y="6278089"/>
          <a:ext cx="8382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106390</xdr:rowOff>
    </xdr:from>
    <xdr:to>
      <xdr:col>50</xdr:col>
      <xdr:colOff>114300</xdr:colOff>
      <xdr:row>36</xdr:row>
      <xdr:rowOff>152904</xdr:rowOff>
    </xdr:to>
    <xdr:cxnSp macro="">
      <xdr:nvCxnSpPr>
        <xdr:cNvPr id="300" name="直線コネクタ 299"/>
        <xdr:cNvCxnSpPr/>
      </xdr:nvCxnSpPr>
      <xdr:spPr>
        <a:xfrm flipV="1">
          <a:off x="8750300" y="6278590"/>
          <a:ext cx="889000" cy="4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152904</xdr:rowOff>
    </xdr:from>
    <xdr:to>
      <xdr:col>45</xdr:col>
      <xdr:colOff>177800</xdr:colOff>
      <xdr:row>36</xdr:row>
      <xdr:rowOff>153002</xdr:rowOff>
    </xdr:to>
    <xdr:cxnSp macro="">
      <xdr:nvCxnSpPr>
        <xdr:cNvPr id="303" name="直線コネクタ 302"/>
        <xdr:cNvCxnSpPr/>
      </xdr:nvCxnSpPr>
      <xdr:spPr>
        <a:xfrm flipV="1">
          <a:off x="7861300" y="632510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153002</xdr:rowOff>
    </xdr:from>
    <xdr:to>
      <xdr:col>41</xdr:col>
      <xdr:colOff>50800</xdr:colOff>
      <xdr:row>37</xdr:row>
      <xdr:rowOff>21644</xdr:rowOff>
    </xdr:to>
    <xdr:cxnSp macro="">
      <xdr:nvCxnSpPr>
        <xdr:cNvPr id="306" name="直線コネクタ 305"/>
        <xdr:cNvCxnSpPr/>
      </xdr:nvCxnSpPr>
      <xdr:spPr>
        <a:xfrm flipV="1">
          <a:off x="6972300" y="6325202"/>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55089</xdr:rowOff>
    </xdr:from>
    <xdr:to>
      <xdr:col>55</xdr:col>
      <xdr:colOff>50800</xdr:colOff>
      <xdr:row>36</xdr:row>
      <xdr:rowOff>156689</xdr:rowOff>
    </xdr:to>
    <xdr:sp macro="" textlink="">
      <xdr:nvSpPr>
        <xdr:cNvPr id="316" name="楕円 315"/>
        <xdr:cNvSpPr/>
      </xdr:nvSpPr>
      <xdr:spPr>
        <a:xfrm>
          <a:off x="10426700" y="62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33516</xdr:rowOff>
    </xdr:from>
    <xdr:ext cx="534377" cy="259045"/>
    <xdr:sp macro="" textlink="">
      <xdr:nvSpPr>
        <xdr:cNvPr id="317" name="補助費等該当値テキスト"/>
        <xdr:cNvSpPr txBox="1"/>
      </xdr:nvSpPr>
      <xdr:spPr>
        <a:xfrm>
          <a:off x="10528300" y="62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55590</xdr:rowOff>
    </xdr:from>
    <xdr:to>
      <xdr:col>50</xdr:col>
      <xdr:colOff>165100</xdr:colOff>
      <xdr:row>36</xdr:row>
      <xdr:rowOff>157190</xdr:rowOff>
    </xdr:to>
    <xdr:sp macro="" textlink="">
      <xdr:nvSpPr>
        <xdr:cNvPr id="318" name="楕円 317"/>
        <xdr:cNvSpPr/>
      </xdr:nvSpPr>
      <xdr:spPr>
        <a:xfrm>
          <a:off x="9588500" y="62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148317</xdr:rowOff>
    </xdr:from>
    <xdr:ext cx="534377" cy="259045"/>
    <xdr:sp macro="" textlink="">
      <xdr:nvSpPr>
        <xdr:cNvPr id="319" name="テキスト ボックス 318"/>
        <xdr:cNvSpPr txBox="1"/>
      </xdr:nvSpPr>
      <xdr:spPr>
        <a:xfrm>
          <a:off x="9372111" y="63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102104</xdr:rowOff>
    </xdr:from>
    <xdr:to>
      <xdr:col>46</xdr:col>
      <xdr:colOff>38100</xdr:colOff>
      <xdr:row>37</xdr:row>
      <xdr:rowOff>32254</xdr:rowOff>
    </xdr:to>
    <xdr:sp macro="" textlink="">
      <xdr:nvSpPr>
        <xdr:cNvPr id="320" name="楕円 319"/>
        <xdr:cNvSpPr/>
      </xdr:nvSpPr>
      <xdr:spPr>
        <a:xfrm>
          <a:off x="8699500" y="62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23381</xdr:rowOff>
    </xdr:from>
    <xdr:ext cx="534377" cy="259045"/>
    <xdr:sp macro="" textlink="">
      <xdr:nvSpPr>
        <xdr:cNvPr id="321" name="テキスト ボックス 320"/>
        <xdr:cNvSpPr txBox="1"/>
      </xdr:nvSpPr>
      <xdr:spPr>
        <a:xfrm>
          <a:off x="8483111" y="636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102202</xdr:rowOff>
    </xdr:from>
    <xdr:to>
      <xdr:col>41</xdr:col>
      <xdr:colOff>101600</xdr:colOff>
      <xdr:row>37</xdr:row>
      <xdr:rowOff>32352</xdr:rowOff>
    </xdr:to>
    <xdr:sp macro="" textlink="">
      <xdr:nvSpPr>
        <xdr:cNvPr id="322" name="楕円 321"/>
        <xdr:cNvSpPr/>
      </xdr:nvSpPr>
      <xdr:spPr>
        <a:xfrm>
          <a:off x="7810500" y="62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23479</xdr:rowOff>
    </xdr:from>
    <xdr:ext cx="534377" cy="259045"/>
    <xdr:sp macro="" textlink="">
      <xdr:nvSpPr>
        <xdr:cNvPr id="323" name="テキスト ボックス 322"/>
        <xdr:cNvSpPr txBox="1"/>
      </xdr:nvSpPr>
      <xdr:spPr>
        <a:xfrm>
          <a:off x="7594111" y="63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142294</xdr:rowOff>
    </xdr:from>
    <xdr:to>
      <xdr:col>36</xdr:col>
      <xdr:colOff>165100</xdr:colOff>
      <xdr:row>37</xdr:row>
      <xdr:rowOff>72444</xdr:rowOff>
    </xdr:to>
    <xdr:sp macro="" textlink="">
      <xdr:nvSpPr>
        <xdr:cNvPr id="324" name="楕円 323"/>
        <xdr:cNvSpPr/>
      </xdr:nvSpPr>
      <xdr:spPr>
        <a:xfrm>
          <a:off x="6921500" y="63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63571</xdr:rowOff>
    </xdr:from>
    <xdr:ext cx="534377" cy="259045"/>
    <xdr:sp macro="" textlink="">
      <xdr:nvSpPr>
        <xdr:cNvPr id="325" name="テキスト ボックス 324"/>
        <xdr:cNvSpPr txBox="1"/>
      </xdr:nvSpPr>
      <xdr:spPr>
        <a:xfrm>
          <a:off x="6705111" y="64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77365</xdr:rowOff>
    </xdr:from>
    <xdr:to>
      <xdr:col>55</xdr:col>
      <xdr:colOff>0</xdr:colOff>
      <xdr:row>56</xdr:row>
      <xdr:rowOff>92288</xdr:rowOff>
    </xdr:to>
    <xdr:cxnSp macro="">
      <xdr:nvCxnSpPr>
        <xdr:cNvPr id="352" name="直線コネクタ 351"/>
        <xdr:cNvCxnSpPr/>
      </xdr:nvCxnSpPr>
      <xdr:spPr>
        <a:xfrm>
          <a:off x="9639300" y="9335665"/>
          <a:ext cx="838200" cy="3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170204</xdr:rowOff>
    </xdr:from>
    <xdr:to>
      <xdr:col>50</xdr:col>
      <xdr:colOff>114300</xdr:colOff>
      <xdr:row>54</xdr:row>
      <xdr:rowOff>77365</xdr:rowOff>
    </xdr:to>
    <xdr:cxnSp macro="">
      <xdr:nvCxnSpPr>
        <xdr:cNvPr id="355" name="直線コネクタ 354"/>
        <xdr:cNvCxnSpPr/>
      </xdr:nvCxnSpPr>
      <xdr:spPr>
        <a:xfrm>
          <a:off x="8750300" y="8914154"/>
          <a:ext cx="889000" cy="4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170204</xdr:rowOff>
    </xdr:from>
    <xdr:to>
      <xdr:col>45</xdr:col>
      <xdr:colOff>177800</xdr:colOff>
      <xdr:row>56</xdr:row>
      <xdr:rowOff>50098</xdr:rowOff>
    </xdr:to>
    <xdr:cxnSp macro="">
      <xdr:nvCxnSpPr>
        <xdr:cNvPr id="358" name="直線コネクタ 357"/>
        <xdr:cNvCxnSpPr/>
      </xdr:nvCxnSpPr>
      <xdr:spPr>
        <a:xfrm flipV="1">
          <a:off x="7861300" y="8914154"/>
          <a:ext cx="889000" cy="73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28445</xdr:rowOff>
    </xdr:from>
    <xdr:to>
      <xdr:col>41</xdr:col>
      <xdr:colOff>50800</xdr:colOff>
      <xdr:row>56</xdr:row>
      <xdr:rowOff>50098</xdr:rowOff>
    </xdr:to>
    <xdr:cxnSp macro="">
      <xdr:nvCxnSpPr>
        <xdr:cNvPr id="361" name="直線コネクタ 360"/>
        <xdr:cNvCxnSpPr/>
      </xdr:nvCxnSpPr>
      <xdr:spPr>
        <a:xfrm>
          <a:off x="6972300" y="9458195"/>
          <a:ext cx="889000" cy="1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41488</xdr:rowOff>
    </xdr:from>
    <xdr:to>
      <xdr:col>55</xdr:col>
      <xdr:colOff>50800</xdr:colOff>
      <xdr:row>56</xdr:row>
      <xdr:rowOff>143088</xdr:rowOff>
    </xdr:to>
    <xdr:sp macro="" textlink="">
      <xdr:nvSpPr>
        <xdr:cNvPr id="371" name="楕円 370"/>
        <xdr:cNvSpPr/>
      </xdr:nvSpPr>
      <xdr:spPr>
        <a:xfrm>
          <a:off x="10426700" y="96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19915</xdr:rowOff>
    </xdr:from>
    <xdr:ext cx="534377" cy="259045"/>
    <xdr:sp macro="" textlink="">
      <xdr:nvSpPr>
        <xdr:cNvPr id="372" name="普通建設事業費該当値テキスト"/>
        <xdr:cNvSpPr txBox="1"/>
      </xdr:nvSpPr>
      <xdr:spPr>
        <a:xfrm>
          <a:off x="10528300" y="962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26565</xdr:rowOff>
    </xdr:from>
    <xdr:to>
      <xdr:col>50</xdr:col>
      <xdr:colOff>165100</xdr:colOff>
      <xdr:row>54</xdr:row>
      <xdr:rowOff>128165</xdr:rowOff>
    </xdr:to>
    <xdr:sp macro="" textlink="">
      <xdr:nvSpPr>
        <xdr:cNvPr id="373" name="楕円 372"/>
        <xdr:cNvSpPr/>
      </xdr:nvSpPr>
      <xdr:spPr>
        <a:xfrm>
          <a:off x="9588500" y="92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144692</xdr:rowOff>
    </xdr:from>
    <xdr:ext cx="534377" cy="259045"/>
    <xdr:sp macro="" textlink="">
      <xdr:nvSpPr>
        <xdr:cNvPr id="374" name="テキスト ボックス 373"/>
        <xdr:cNvSpPr txBox="1"/>
      </xdr:nvSpPr>
      <xdr:spPr>
        <a:xfrm>
          <a:off x="9372111" y="90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119404</xdr:rowOff>
    </xdr:from>
    <xdr:to>
      <xdr:col>46</xdr:col>
      <xdr:colOff>38100</xdr:colOff>
      <xdr:row>52</xdr:row>
      <xdr:rowOff>49554</xdr:rowOff>
    </xdr:to>
    <xdr:sp macro="" textlink="">
      <xdr:nvSpPr>
        <xdr:cNvPr id="375" name="楕円 374"/>
        <xdr:cNvSpPr/>
      </xdr:nvSpPr>
      <xdr:spPr>
        <a:xfrm>
          <a:off x="8699500" y="88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66081</xdr:rowOff>
    </xdr:from>
    <xdr:ext cx="599010" cy="259045"/>
    <xdr:sp macro="" textlink="">
      <xdr:nvSpPr>
        <xdr:cNvPr id="376" name="テキスト ボックス 375"/>
        <xdr:cNvSpPr txBox="1"/>
      </xdr:nvSpPr>
      <xdr:spPr>
        <a:xfrm>
          <a:off x="8450795" y="863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170748</xdr:rowOff>
    </xdr:from>
    <xdr:to>
      <xdr:col>41</xdr:col>
      <xdr:colOff>101600</xdr:colOff>
      <xdr:row>56</xdr:row>
      <xdr:rowOff>100898</xdr:rowOff>
    </xdr:to>
    <xdr:sp macro="" textlink="">
      <xdr:nvSpPr>
        <xdr:cNvPr id="377" name="楕円 376"/>
        <xdr:cNvSpPr/>
      </xdr:nvSpPr>
      <xdr:spPr>
        <a:xfrm>
          <a:off x="7810500" y="9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92025</xdr:rowOff>
    </xdr:from>
    <xdr:ext cx="534377" cy="259045"/>
    <xdr:sp macro="" textlink="">
      <xdr:nvSpPr>
        <xdr:cNvPr id="378" name="テキスト ボックス 377"/>
        <xdr:cNvSpPr txBox="1"/>
      </xdr:nvSpPr>
      <xdr:spPr>
        <a:xfrm>
          <a:off x="7594111" y="96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149095</xdr:rowOff>
    </xdr:from>
    <xdr:to>
      <xdr:col>36</xdr:col>
      <xdr:colOff>165100</xdr:colOff>
      <xdr:row>55</xdr:row>
      <xdr:rowOff>79245</xdr:rowOff>
    </xdr:to>
    <xdr:sp macro="" textlink="">
      <xdr:nvSpPr>
        <xdr:cNvPr id="379" name="楕円 378"/>
        <xdr:cNvSpPr/>
      </xdr:nvSpPr>
      <xdr:spPr>
        <a:xfrm>
          <a:off x="6921500" y="94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95772</xdr:rowOff>
    </xdr:from>
    <xdr:ext cx="534377" cy="259045"/>
    <xdr:sp macro="" textlink="">
      <xdr:nvSpPr>
        <xdr:cNvPr id="380" name="テキスト ボックス 379"/>
        <xdr:cNvSpPr txBox="1"/>
      </xdr:nvSpPr>
      <xdr:spPr>
        <a:xfrm>
          <a:off x="6705111" y="91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84167</xdr:rowOff>
    </xdr:from>
    <xdr:to>
      <xdr:col>55</xdr:col>
      <xdr:colOff>0</xdr:colOff>
      <xdr:row>78</xdr:row>
      <xdr:rowOff>92004</xdr:rowOff>
    </xdr:to>
    <xdr:cxnSp macro="">
      <xdr:nvCxnSpPr>
        <xdr:cNvPr id="411" name="直線コネクタ 410"/>
        <xdr:cNvCxnSpPr/>
      </xdr:nvCxnSpPr>
      <xdr:spPr>
        <a:xfrm flipV="1">
          <a:off x="9639300" y="13457267"/>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83693</xdr:rowOff>
    </xdr:from>
    <xdr:to>
      <xdr:col>50</xdr:col>
      <xdr:colOff>114300</xdr:colOff>
      <xdr:row>78</xdr:row>
      <xdr:rowOff>92004</xdr:rowOff>
    </xdr:to>
    <xdr:cxnSp macro="">
      <xdr:nvCxnSpPr>
        <xdr:cNvPr id="414" name="直線コネクタ 413"/>
        <xdr:cNvCxnSpPr/>
      </xdr:nvCxnSpPr>
      <xdr:spPr>
        <a:xfrm>
          <a:off x="8750300" y="13113893"/>
          <a:ext cx="889000" cy="35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83693</xdr:rowOff>
    </xdr:from>
    <xdr:to>
      <xdr:col>45</xdr:col>
      <xdr:colOff>177800</xdr:colOff>
      <xdr:row>78</xdr:row>
      <xdr:rowOff>41925</xdr:rowOff>
    </xdr:to>
    <xdr:cxnSp macro="">
      <xdr:nvCxnSpPr>
        <xdr:cNvPr id="417" name="直線コネクタ 416"/>
        <xdr:cNvCxnSpPr/>
      </xdr:nvCxnSpPr>
      <xdr:spPr>
        <a:xfrm flipV="1">
          <a:off x="7861300" y="13113893"/>
          <a:ext cx="889000" cy="3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41842</xdr:rowOff>
    </xdr:from>
    <xdr:to>
      <xdr:col>41</xdr:col>
      <xdr:colOff>50800</xdr:colOff>
      <xdr:row>78</xdr:row>
      <xdr:rowOff>41925</xdr:rowOff>
    </xdr:to>
    <xdr:cxnSp macro="">
      <xdr:nvCxnSpPr>
        <xdr:cNvPr id="420" name="直線コネクタ 419"/>
        <xdr:cNvCxnSpPr/>
      </xdr:nvCxnSpPr>
      <xdr:spPr>
        <a:xfrm>
          <a:off x="6972300" y="13414942"/>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33367</xdr:rowOff>
    </xdr:from>
    <xdr:to>
      <xdr:col>55</xdr:col>
      <xdr:colOff>50800</xdr:colOff>
      <xdr:row>78</xdr:row>
      <xdr:rowOff>134967</xdr:rowOff>
    </xdr:to>
    <xdr:sp macro="" textlink="">
      <xdr:nvSpPr>
        <xdr:cNvPr id="430" name="楕円 429"/>
        <xdr:cNvSpPr/>
      </xdr:nvSpPr>
      <xdr:spPr>
        <a:xfrm>
          <a:off x="10426700" y="134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11794</xdr:rowOff>
    </xdr:from>
    <xdr:ext cx="534377" cy="259045"/>
    <xdr:sp macro="" textlink="">
      <xdr:nvSpPr>
        <xdr:cNvPr id="431" name="普通建設事業費 （ うち新規整備　）該当値テキスト"/>
        <xdr:cNvSpPr txBox="1"/>
      </xdr:nvSpPr>
      <xdr:spPr>
        <a:xfrm>
          <a:off x="10528300" y="133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41204</xdr:rowOff>
    </xdr:from>
    <xdr:to>
      <xdr:col>50</xdr:col>
      <xdr:colOff>165100</xdr:colOff>
      <xdr:row>78</xdr:row>
      <xdr:rowOff>142804</xdr:rowOff>
    </xdr:to>
    <xdr:sp macro="" textlink="">
      <xdr:nvSpPr>
        <xdr:cNvPr id="432" name="楕円 431"/>
        <xdr:cNvSpPr/>
      </xdr:nvSpPr>
      <xdr:spPr>
        <a:xfrm>
          <a:off x="9588500" y="134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133931</xdr:rowOff>
    </xdr:from>
    <xdr:ext cx="534377" cy="259045"/>
    <xdr:sp macro="" textlink="">
      <xdr:nvSpPr>
        <xdr:cNvPr id="433" name="テキスト ボックス 432"/>
        <xdr:cNvSpPr txBox="1"/>
      </xdr:nvSpPr>
      <xdr:spPr>
        <a:xfrm>
          <a:off x="9372111" y="1350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32893</xdr:rowOff>
    </xdr:from>
    <xdr:to>
      <xdr:col>46</xdr:col>
      <xdr:colOff>38100</xdr:colOff>
      <xdr:row>76</xdr:row>
      <xdr:rowOff>134493</xdr:rowOff>
    </xdr:to>
    <xdr:sp macro="" textlink="">
      <xdr:nvSpPr>
        <xdr:cNvPr id="434" name="楕円 433"/>
        <xdr:cNvSpPr/>
      </xdr:nvSpPr>
      <xdr:spPr>
        <a:xfrm>
          <a:off x="8699500" y="130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151020</xdr:rowOff>
    </xdr:from>
    <xdr:ext cx="534377" cy="259045"/>
    <xdr:sp macro="" textlink="">
      <xdr:nvSpPr>
        <xdr:cNvPr id="435" name="テキスト ボックス 434"/>
        <xdr:cNvSpPr txBox="1"/>
      </xdr:nvSpPr>
      <xdr:spPr>
        <a:xfrm>
          <a:off x="8483111" y="128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162575</xdr:rowOff>
    </xdr:from>
    <xdr:to>
      <xdr:col>41</xdr:col>
      <xdr:colOff>101600</xdr:colOff>
      <xdr:row>78</xdr:row>
      <xdr:rowOff>92725</xdr:rowOff>
    </xdr:to>
    <xdr:sp macro="" textlink="">
      <xdr:nvSpPr>
        <xdr:cNvPr id="436" name="楕円 435"/>
        <xdr:cNvSpPr/>
      </xdr:nvSpPr>
      <xdr:spPr>
        <a:xfrm>
          <a:off x="7810500" y="133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83852</xdr:rowOff>
    </xdr:from>
    <xdr:ext cx="534377" cy="259045"/>
    <xdr:sp macro="" textlink="">
      <xdr:nvSpPr>
        <xdr:cNvPr id="437" name="テキスト ボックス 436"/>
        <xdr:cNvSpPr txBox="1"/>
      </xdr:nvSpPr>
      <xdr:spPr>
        <a:xfrm>
          <a:off x="7594111" y="1345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162492</xdr:rowOff>
    </xdr:from>
    <xdr:to>
      <xdr:col>36</xdr:col>
      <xdr:colOff>165100</xdr:colOff>
      <xdr:row>78</xdr:row>
      <xdr:rowOff>92642</xdr:rowOff>
    </xdr:to>
    <xdr:sp macro="" textlink="">
      <xdr:nvSpPr>
        <xdr:cNvPr id="438" name="楕円 437"/>
        <xdr:cNvSpPr/>
      </xdr:nvSpPr>
      <xdr:spPr>
        <a:xfrm>
          <a:off x="6921500" y="1336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83769</xdr:rowOff>
    </xdr:from>
    <xdr:ext cx="534377" cy="259045"/>
    <xdr:sp macro="" textlink="">
      <xdr:nvSpPr>
        <xdr:cNvPr id="439" name="テキスト ボックス 438"/>
        <xdr:cNvSpPr txBox="1"/>
      </xdr:nvSpPr>
      <xdr:spPr>
        <a:xfrm>
          <a:off x="6705111" y="134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49696</xdr:rowOff>
    </xdr:from>
    <xdr:to>
      <xdr:col>55</xdr:col>
      <xdr:colOff>0</xdr:colOff>
      <xdr:row>97</xdr:row>
      <xdr:rowOff>90371</xdr:rowOff>
    </xdr:to>
    <xdr:cxnSp macro="">
      <xdr:nvCxnSpPr>
        <xdr:cNvPr id="470" name="直線コネクタ 469"/>
        <xdr:cNvCxnSpPr/>
      </xdr:nvCxnSpPr>
      <xdr:spPr>
        <a:xfrm>
          <a:off x="9639300" y="16680346"/>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161254</xdr:rowOff>
    </xdr:from>
    <xdr:to>
      <xdr:col>50</xdr:col>
      <xdr:colOff>114300</xdr:colOff>
      <xdr:row>97</xdr:row>
      <xdr:rowOff>49696</xdr:rowOff>
    </xdr:to>
    <xdr:cxnSp macro="">
      <xdr:nvCxnSpPr>
        <xdr:cNvPr id="473" name="直線コネクタ 472"/>
        <xdr:cNvCxnSpPr/>
      </xdr:nvCxnSpPr>
      <xdr:spPr>
        <a:xfrm>
          <a:off x="8750300" y="15763204"/>
          <a:ext cx="889000" cy="9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161254</xdr:rowOff>
    </xdr:from>
    <xdr:to>
      <xdr:col>45</xdr:col>
      <xdr:colOff>177800</xdr:colOff>
      <xdr:row>97</xdr:row>
      <xdr:rowOff>38381</xdr:rowOff>
    </xdr:to>
    <xdr:cxnSp macro="">
      <xdr:nvCxnSpPr>
        <xdr:cNvPr id="476" name="直線コネクタ 475"/>
        <xdr:cNvCxnSpPr/>
      </xdr:nvCxnSpPr>
      <xdr:spPr>
        <a:xfrm flipV="1">
          <a:off x="7861300" y="15763204"/>
          <a:ext cx="889000" cy="90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45566</xdr:rowOff>
    </xdr:from>
    <xdr:to>
      <xdr:col>41</xdr:col>
      <xdr:colOff>50800</xdr:colOff>
      <xdr:row>97</xdr:row>
      <xdr:rowOff>38381</xdr:rowOff>
    </xdr:to>
    <xdr:cxnSp macro="">
      <xdr:nvCxnSpPr>
        <xdr:cNvPr id="479" name="直線コネクタ 478"/>
        <xdr:cNvCxnSpPr/>
      </xdr:nvCxnSpPr>
      <xdr:spPr>
        <a:xfrm>
          <a:off x="6972300" y="16333316"/>
          <a:ext cx="889000" cy="33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39571</xdr:rowOff>
    </xdr:from>
    <xdr:to>
      <xdr:col>55</xdr:col>
      <xdr:colOff>50800</xdr:colOff>
      <xdr:row>97</xdr:row>
      <xdr:rowOff>141171</xdr:rowOff>
    </xdr:to>
    <xdr:sp macro="" textlink="">
      <xdr:nvSpPr>
        <xdr:cNvPr id="489" name="楕円 488"/>
        <xdr:cNvSpPr/>
      </xdr:nvSpPr>
      <xdr:spPr>
        <a:xfrm>
          <a:off x="10426700" y="166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17998</xdr:rowOff>
    </xdr:from>
    <xdr:ext cx="534377" cy="259045"/>
    <xdr:sp macro="" textlink="">
      <xdr:nvSpPr>
        <xdr:cNvPr id="490" name="普通建設事業費 （ うち更新整備　）該当値テキスト"/>
        <xdr:cNvSpPr txBox="1"/>
      </xdr:nvSpPr>
      <xdr:spPr>
        <a:xfrm>
          <a:off x="10528300"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170346</xdr:rowOff>
    </xdr:from>
    <xdr:to>
      <xdr:col>50</xdr:col>
      <xdr:colOff>165100</xdr:colOff>
      <xdr:row>97</xdr:row>
      <xdr:rowOff>100496</xdr:rowOff>
    </xdr:to>
    <xdr:sp macro="" textlink="">
      <xdr:nvSpPr>
        <xdr:cNvPr id="491" name="楕円 490"/>
        <xdr:cNvSpPr/>
      </xdr:nvSpPr>
      <xdr:spPr>
        <a:xfrm>
          <a:off x="9588500" y="166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91623</xdr:rowOff>
    </xdr:from>
    <xdr:ext cx="534377" cy="259045"/>
    <xdr:sp macro="" textlink="">
      <xdr:nvSpPr>
        <xdr:cNvPr id="492" name="テキスト ボックス 491"/>
        <xdr:cNvSpPr txBox="1"/>
      </xdr:nvSpPr>
      <xdr:spPr>
        <a:xfrm>
          <a:off x="9372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110454</xdr:rowOff>
    </xdr:from>
    <xdr:to>
      <xdr:col>46</xdr:col>
      <xdr:colOff>38100</xdr:colOff>
      <xdr:row>92</xdr:row>
      <xdr:rowOff>40604</xdr:rowOff>
    </xdr:to>
    <xdr:sp macro="" textlink="">
      <xdr:nvSpPr>
        <xdr:cNvPr id="493" name="楕円 492"/>
        <xdr:cNvSpPr/>
      </xdr:nvSpPr>
      <xdr:spPr>
        <a:xfrm>
          <a:off x="8699500" y="157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57131</xdr:rowOff>
    </xdr:from>
    <xdr:ext cx="534377" cy="259045"/>
    <xdr:sp macro="" textlink="">
      <xdr:nvSpPr>
        <xdr:cNvPr id="494" name="テキスト ボックス 493"/>
        <xdr:cNvSpPr txBox="1"/>
      </xdr:nvSpPr>
      <xdr:spPr>
        <a:xfrm>
          <a:off x="8483111" y="1548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159031</xdr:rowOff>
    </xdr:from>
    <xdr:to>
      <xdr:col>41</xdr:col>
      <xdr:colOff>101600</xdr:colOff>
      <xdr:row>97</xdr:row>
      <xdr:rowOff>89181</xdr:rowOff>
    </xdr:to>
    <xdr:sp macro="" textlink="">
      <xdr:nvSpPr>
        <xdr:cNvPr id="495" name="楕円 494"/>
        <xdr:cNvSpPr/>
      </xdr:nvSpPr>
      <xdr:spPr>
        <a:xfrm>
          <a:off x="7810500" y="166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80308</xdr:rowOff>
    </xdr:from>
    <xdr:ext cx="534377" cy="259045"/>
    <xdr:sp macro="" textlink="">
      <xdr:nvSpPr>
        <xdr:cNvPr id="496" name="テキスト ボックス 495"/>
        <xdr:cNvSpPr txBox="1"/>
      </xdr:nvSpPr>
      <xdr:spPr>
        <a:xfrm>
          <a:off x="7594111" y="167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166216</xdr:rowOff>
    </xdr:from>
    <xdr:to>
      <xdr:col>36</xdr:col>
      <xdr:colOff>165100</xdr:colOff>
      <xdr:row>95</xdr:row>
      <xdr:rowOff>96366</xdr:rowOff>
    </xdr:to>
    <xdr:sp macro="" textlink="">
      <xdr:nvSpPr>
        <xdr:cNvPr id="497" name="楕円 496"/>
        <xdr:cNvSpPr/>
      </xdr:nvSpPr>
      <xdr:spPr>
        <a:xfrm>
          <a:off x="6921500" y="162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112893</xdr:rowOff>
    </xdr:from>
    <xdr:ext cx="534377" cy="259045"/>
    <xdr:sp macro="" textlink="">
      <xdr:nvSpPr>
        <xdr:cNvPr id="498" name="テキスト ボックス 497"/>
        <xdr:cNvSpPr txBox="1"/>
      </xdr:nvSpPr>
      <xdr:spPr>
        <a:xfrm>
          <a:off x="6705111" y="160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137350</xdr:rowOff>
    </xdr:from>
    <xdr:to>
      <xdr:col>85</xdr:col>
      <xdr:colOff>127000</xdr:colOff>
      <xdr:row>38</xdr:row>
      <xdr:rowOff>137533</xdr:rowOff>
    </xdr:to>
    <xdr:cxnSp macro="">
      <xdr:nvCxnSpPr>
        <xdr:cNvPr id="525" name="直線コネクタ 524"/>
        <xdr:cNvCxnSpPr/>
      </xdr:nvCxnSpPr>
      <xdr:spPr>
        <a:xfrm flipV="1">
          <a:off x="15481300" y="665245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132759</xdr:rowOff>
    </xdr:from>
    <xdr:to>
      <xdr:col>81</xdr:col>
      <xdr:colOff>50800</xdr:colOff>
      <xdr:row>38</xdr:row>
      <xdr:rowOff>137533</xdr:rowOff>
    </xdr:to>
    <xdr:cxnSp macro="">
      <xdr:nvCxnSpPr>
        <xdr:cNvPr id="528" name="直線コネクタ 527"/>
        <xdr:cNvCxnSpPr/>
      </xdr:nvCxnSpPr>
      <xdr:spPr>
        <a:xfrm>
          <a:off x="14592300" y="6647859"/>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107614</xdr:rowOff>
    </xdr:from>
    <xdr:to>
      <xdr:col>76</xdr:col>
      <xdr:colOff>114300</xdr:colOff>
      <xdr:row>38</xdr:row>
      <xdr:rowOff>132759</xdr:rowOff>
    </xdr:to>
    <xdr:cxnSp macro="">
      <xdr:nvCxnSpPr>
        <xdr:cNvPr id="531" name="直線コネクタ 530"/>
        <xdr:cNvCxnSpPr/>
      </xdr:nvCxnSpPr>
      <xdr:spPr>
        <a:xfrm>
          <a:off x="13703300" y="662271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107614</xdr:rowOff>
    </xdr:from>
    <xdr:to>
      <xdr:col>71</xdr:col>
      <xdr:colOff>177800</xdr:colOff>
      <xdr:row>38</xdr:row>
      <xdr:rowOff>136564</xdr:rowOff>
    </xdr:to>
    <xdr:cxnSp macro="">
      <xdr:nvCxnSpPr>
        <xdr:cNvPr id="534" name="直線コネクタ 533"/>
        <xdr:cNvCxnSpPr/>
      </xdr:nvCxnSpPr>
      <xdr:spPr>
        <a:xfrm flipV="1">
          <a:off x="12814300" y="6622714"/>
          <a:ext cx="8890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86550</xdr:rowOff>
    </xdr:from>
    <xdr:to>
      <xdr:col>85</xdr:col>
      <xdr:colOff>177800</xdr:colOff>
      <xdr:row>39</xdr:row>
      <xdr:rowOff>16700</xdr:rowOff>
    </xdr:to>
    <xdr:sp macro="" textlink="">
      <xdr:nvSpPr>
        <xdr:cNvPr id="544" name="楕円 543"/>
        <xdr:cNvSpPr/>
      </xdr:nvSpPr>
      <xdr:spPr>
        <a:xfrm>
          <a:off x="16268700" y="66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86733</xdr:rowOff>
    </xdr:from>
    <xdr:to>
      <xdr:col>81</xdr:col>
      <xdr:colOff>101600</xdr:colOff>
      <xdr:row>39</xdr:row>
      <xdr:rowOff>16883</xdr:rowOff>
    </xdr:to>
    <xdr:sp macro="" textlink="">
      <xdr:nvSpPr>
        <xdr:cNvPr id="546" name="楕円 545"/>
        <xdr:cNvSpPr/>
      </xdr:nvSpPr>
      <xdr:spPr>
        <a:xfrm>
          <a:off x="15430500" y="6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8010</xdr:rowOff>
    </xdr:from>
    <xdr:ext cx="378565" cy="259045"/>
    <xdr:sp macro="" textlink="">
      <xdr:nvSpPr>
        <xdr:cNvPr id="547" name="テキスト ボックス 546"/>
        <xdr:cNvSpPr txBox="1"/>
      </xdr:nvSpPr>
      <xdr:spPr>
        <a:xfrm>
          <a:off x="15292017" y="6694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81959</xdr:rowOff>
    </xdr:from>
    <xdr:to>
      <xdr:col>76</xdr:col>
      <xdr:colOff>165100</xdr:colOff>
      <xdr:row>39</xdr:row>
      <xdr:rowOff>12109</xdr:rowOff>
    </xdr:to>
    <xdr:sp macro="" textlink="">
      <xdr:nvSpPr>
        <xdr:cNvPr id="548" name="楕円 547"/>
        <xdr:cNvSpPr/>
      </xdr:nvSpPr>
      <xdr:spPr>
        <a:xfrm>
          <a:off x="14541500" y="65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3236</xdr:rowOff>
    </xdr:from>
    <xdr:ext cx="378565" cy="259045"/>
    <xdr:sp macro="" textlink="">
      <xdr:nvSpPr>
        <xdr:cNvPr id="549" name="テキスト ボックス 548"/>
        <xdr:cNvSpPr txBox="1"/>
      </xdr:nvSpPr>
      <xdr:spPr>
        <a:xfrm>
          <a:off x="14403017" y="668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56814</xdr:rowOff>
    </xdr:from>
    <xdr:to>
      <xdr:col>72</xdr:col>
      <xdr:colOff>38100</xdr:colOff>
      <xdr:row>38</xdr:row>
      <xdr:rowOff>158414</xdr:rowOff>
    </xdr:to>
    <xdr:sp macro="" textlink="">
      <xdr:nvSpPr>
        <xdr:cNvPr id="550" name="楕円 549"/>
        <xdr:cNvSpPr/>
      </xdr:nvSpPr>
      <xdr:spPr>
        <a:xfrm>
          <a:off x="13652500" y="65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149541</xdr:rowOff>
    </xdr:from>
    <xdr:ext cx="469744" cy="259045"/>
    <xdr:sp macro="" textlink="">
      <xdr:nvSpPr>
        <xdr:cNvPr id="551" name="テキスト ボックス 550"/>
        <xdr:cNvSpPr txBox="1"/>
      </xdr:nvSpPr>
      <xdr:spPr>
        <a:xfrm>
          <a:off x="13468428" y="66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85764</xdr:rowOff>
    </xdr:from>
    <xdr:to>
      <xdr:col>67</xdr:col>
      <xdr:colOff>101600</xdr:colOff>
      <xdr:row>39</xdr:row>
      <xdr:rowOff>15914</xdr:rowOff>
    </xdr:to>
    <xdr:sp macro="" textlink="">
      <xdr:nvSpPr>
        <xdr:cNvPr id="552" name="楕円 551"/>
        <xdr:cNvSpPr/>
      </xdr:nvSpPr>
      <xdr:spPr>
        <a:xfrm>
          <a:off x="12763500" y="66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7041</xdr:rowOff>
    </xdr:from>
    <xdr:ext cx="378565" cy="259045"/>
    <xdr:sp macro="" textlink="">
      <xdr:nvSpPr>
        <xdr:cNvPr id="553" name="テキスト ボックス 552"/>
        <xdr:cNvSpPr txBox="1"/>
      </xdr:nvSpPr>
      <xdr:spPr>
        <a:xfrm>
          <a:off x="12625017" y="669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76162</xdr:rowOff>
    </xdr:from>
    <xdr:to>
      <xdr:col>85</xdr:col>
      <xdr:colOff>127000</xdr:colOff>
      <xdr:row>75</xdr:row>
      <xdr:rowOff>86157</xdr:rowOff>
    </xdr:to>
    <xdr:cxnSp macro="">
      <xdr:nvCxnSpPr>
        <xdr:cNvPr id="631" name="直線コネクタ 630"/>
        <xdr:cNvCxnSpPr/>
      </xdr:nvCxnSpPr>
      <xdr:spPr>
        <a:xfrm>
          <a:off x="15481300" y="12934912"/>
          <a:ext cx="8382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76162</xdr:rowOff>
    </xdr:from>
    <xdr:to>
      <xdr:col>81</xdr:col>
      <xdr:colOff>50800</xdr:colOff>
      <xdr:row>75</xdr:row>
      <xdr:rowOff>76212</xdr:rowOff>
    </xdr:to>
    <xdr:cxnSp macro="">
      <xdr:nvCxnSpPr>
        <xdr:cNvPr id="634" name="直線コネクタ 633"/>
        <xdr:cNvCxnSpPr/>
      </xdr:nvCxnSpPr>
      <xdr:spPr>
        <a:xfrm flipV="1">
          <a:off x="14592300" y="1293491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76212</xdr:rowOff>
    </xdr:from>
    <xdr:to>
      <xdr:col>76</xdr:col>
      <xdr:colOff>114300</xdr:colOff>
      <xdr:row>75</xdr:row>
      <xdr:rowOff>144349</xdr:rowOff>
    </xdr:to>
    <xdr:cxnSp macro="">
      <xdr:nvCxnSpPr>
        <xdr:cNvPr id="637" name="直線コネクタ 636"/>
        <xdr:cNvCxnSpPr/>
      </xdr:nvCxnSpPr>
      <xdr:spPr>
        <a:xfrm flipV="1">
          <a:off x="13703300" y="12934962"/>
          <a:ext cx="8890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81076</xdr:rowOff>
    </xdr:from>
    <xdr:to>
      <xdr:col>71</xdr:col>
      <xdr:colOff>177800</xdr:colOff>
      <xdr:row>75</xdr:row>
      <xdr:rowOff>144349</xdr:rowOff>
    </xdr:to>
    <xdr:cxnSp macro="">
      <xdr:nvCxnSpPr>
        <xdr:cNvPr id="640" name="直線コネクタ 639"/>
        <xdr:cNvCxnSpPr/>
      </xdr:nvCxnSpPr>
      <xdr:spPr>
        <a:xfrm>
          <a:off x="12814300" y="12939826"/>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35357</xdr:rowOff>
    </xdr:from>
    <xdr:to>
      <xdr:col>85</xdr:col>
      <xdr:colOff>177800</xdr:colOff>
      <xdr:row>75</xdr:row>
      <xdr:rowOff>136957</xdr:rowOff>
    </xdr:to>
    <xdr:sp macro="" textlink="">
      <xdr:nvSpPr>
        <xdr:cNvPr id="650" name="楕円 649"/>
        <xdr:cNvSpPr/>
      </xdr:nvSpPr>
      <xdr:spPr>
        <a:xfrm>
          <a:off x="16268700" y="128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13784</xdr:rowOff>
    </xdr:from>
    <xdr:ext cx="534377" cy="259045"/>
    <xdr:sp macro="" textlink="">
      <xdr:nvSpPr>
        <xdr:cNvPr id="651" name="公債費該当値テキスト"/>
        <xdr:cNvSpPr txBox="1"/>
      </xdr:nvSpPr>
      <xdr:spPr>
        <a:xfrm>
          <a:off x="16370300" y="128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25362</xdr:rowOff>
    </xdr:from>
    <xdr:to>
      <xdr:col>81</xdr:col>
      <xdr:colOff>101600</xdr:colOff>
      <xdr:row>75</xdr:row>
      <xdr:rowOff>126962</xdr:rowOff>
    </xdr:to>
    <xdr:sp macro="" textlink="">
      <xdr:nvSpPr>
        <xdr:cNvPr id="652" name="楕円 651"/>
        <xdr:cNvSpPr/>
      </xdr:nvSpPr>
      <xdr:spPr>
        <a:xfrm>
          <a:off x="15430500" y="128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118088</xdr:rowOff>
    </xdr:from>
    <xdr:ext cx="534377" cy="259045"/>
    <xdr:sp macro="" textlink="">
      <xdr:nvSpPr>
        <xdr:cNvPr id="653" name="テキスト ボックス 652"/>
        <xdr:cNvSpPr txBox="1"/>
      </xdr:nvSpPr>
      <xdr:spPr>
        <a:xfrm>
          <a:off x="15214111" y="129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25412</xdr:rowOff>
    </xdr:from>
    <xdr:to>
      <xdr:col>76</xdr:col>
      <xdr:colOff>165100</xdr:colOff>
      <xdr:row>75</xdr:row>
      <xdr:rowOff>127012</xdr:rowOff>
    </xdr:to>
    <xdr:sp macro="" textlink="">
      <xdr:nvSpPr>
        <xdr:cNvPr id="654" name="楕円 653"/>
        <xdr:cNvSpPr/>
      </xdr:nvSpPr>
      <xdr:spPr>
        <a:xfrm>
          <a:off x="145415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118139</xdr:rowOff>
    </xdr:from>
    <xdr:ext cx="534377" cy="259045"/>
    <xdr:sp macro="" textlink="">
      <xdr:nvSpPr>
        <xdr:cNvPr id="655" name="テキスト ボックス 654"/>
        <xdr:cNvSpPr txBox="1"/>
      </xdr:nvSpPr>
      <xdr:spPr>
        <a:xfrm>
          <a:off x="14325111" y="129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93549</xdr:rowOff>
    </xdr:from>
    <xdr:to>
      <xdr:col>72</xdr:col>
      <xdr:colOff>38100</xdr:colOff>
      <xdr:row>76</xdr:row>
      <xdr:rowOff>23698</xdr:rowOff>
    </xdr:to>
    <xdr:sp macro="" textlink="">
      <xdr:nvSpPr>
        <xdr:cNvPr id="656" name="楕円 655"/>
        <xdr:cNvSpPr/>
      </xdr:nvSpPr>
      <xdr:spPr>
        <a:xfrm>
          <a:off x="13652500" y="12952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14825</xdr:rowOff>
    </xdr:from>
    <xdr:ext cx="534377" cy="259045"/>
    <xdr:sp macro="" textlink="">
      <xdr:nvSpPr>
        <xdr:cNvPr id="657" name="テキスト ボックス 656"/>
        <xdr:cNvSpPr txBox="1"/>
      </xdr:nvSpPr>
      <xdr:spPr>
        <a:xfrm>
          <a:off x="13436111" y="130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30276</xdr:rowOff>
    </xdr:from>
    <xdr:to>
      <xdr:col>67</xdr:col>
      <xdr:colOff>101600</xdr:colOff>
      <xdr:row>75</xdr:row>
      <xdr:rowOff>131876</xdr:rowOff>
    </xdr:to>
    <xdr:sp macro="" textlink="">
      <xdr:nvSpPr>
        <xdr:cNvPr id="658" name="楕円 657"/>
        <xdr:cNvSpPr/>
      </xdr:nvSpPr>
      <xdr:spPr>
        <a:xfrm>
          <a:off x="12763500" y="128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148403</xdr:rowOff>
    </xdr:from>
    <xdr:ext cx="534377" cy="259045"/>
    <xdr:sp macro="" textlink="">
      <xdr:nvSpPr>
        <xdr:cNvPr id="659" name="テキスト ボックス 658"/>
        <xdr:cNvSpPr txBox="1"/>
      </xdr:nvSpPr>
      <xdr:spPr>
        <a:xfrm>
          <a:off x="12547111" y="126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4871</xdr:rowOff>
    </xdr:from>
    <xdr:to>
      <xdr:col>85</xdr:col>
      <xdr:colOff>127000</xdr:colOff>
      <xdr:row>97</xdr:row>
      <xdr:rowOff>146512</xdr:rowOff>
    </xdr:to>
    <xdr:cxnSp macro="">
      <xdr:nvCxnSpPr>
        <xdr:cNvPr id="686" name="直線コネクタ 685"/>
        <xdr:cNvCxnSpPr/>
      </xdr:nvCxnSpPr>
      <xdr:spPr>
        <a:xfrm flipV="1">
          <a:off x="15481300" y="16635521"/>
          <a:ext cx="8382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30772</xdr:rowOff>
    </xdr:from>
    <xdr:to>
      <xdr:col>81</xdr:col>
      <xdr:colOff>50800</xdr:colOff>
      <xdr:row>97</xdr:row>
      <xdr:rowOff>146512</xdr:rowOff>
    </xdr:to>
    <xdr:cxnSp macro="">
      <xdr:nvCxnSpPr>
        <xdr:cNvPr id="689" name="直線コネクタ 688"/>
        <xdr:cNvCxnSpPr/>
      </xdr:nvCxnSpPr>
      <xdr:spPr>
        <a:xfrm>
          <a:off x="14592300" y="16489972"/>
          <a:ext cx="889000" cy="2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12233</xdr:rowOff>
    </xdr:from>
    <xdr:to>
      <xdr:col>76</xdr:col>
      <xdr:colOff>114300</xdr:colOff>
      <xdr:row>96</xdr:row>
      <xdr:rowOff>30772</xdr:rowOff>
    </xdr:to>
    <xdr:cxnSp macro="">
      <xdr:nvCxnSpPr>
        <xdr:cNvPr id="692" name="直線コネクタ 691"/>
        <xdr:cNvCxnSpPr/>
      </xdr:nvCxnSpPr>
      <xdr:spPr>
        <a:xfrm>
          <a:off x="13703300" y="16299983"/>
          <a:ext cx="889000" cy="1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12233</xdr:rowOff>
    </xdr:from>
    <xdr:to>
      <xdr:col>71</xdr:col>
      <xdr:colOff>177800</xdr:colOff>
      <xdr:row>95</xdr:row>
      <xdr:rowOff>46180</xdr:rowOff>
    </xdr:to>
    <xdr:cxnSp macro="">
      <xdr:nvCxnSpPr>
        <xdr:cNvPr id="695" name="直線コネクタ 694"/>
        <xdr:cNvCxnSpPr/>
      </xdr:nvCxnSpPr>
      <xdr:spPr>
        <a:xfrm flipV="1">
          <a:off x="12814300" y="16299983"/>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125521</xdr:rowOff>
    </xdr:from>
    <xdr:to>
      <xdr:col>85</xdr:col>
      <xdr:colOff>177800</xdr:colOff>
      <xdr:row>97</xdr:row>
      <xdr:rowOff>55671</xdr:rowOff>
    </xdr:to>
    <xdr:sp macro="" textlink="">
      <xdr:nvSpPr>
        <xdr:cNvPr id="705" name="楕円 704"/>
        <xdr:cNvSpPr/>
      </xdr:nvSpPr>
      <xdr:spPr>
        <a:xfrm>
          <a:off x="16268700" y="1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103948</xdr:rowOff>
    </xdr:from>
    <xdr:ext cx="534377" cy="259045"/>
    <xdr:sp macro="" textlink="">
      <xdr:nvSpPr>
        <xdr:cNvPr id="706" name="積立金該当値テキスト"/>
        <xdr:cNvSpPr txBox="1"/>
      </xdr:nvSpPr>
      <xdr:spPr>
        <a:xfrm>
          <a:off x="16370300" y="165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95712</xdr:rowOff>
    </xdr:from>
    <xdr:to>
      <xdr:col>81</xdr:col>
      <xdr:colOff>101600</xdr:colOff>
      <xdr:row>98</xdr:row>
      <xdr:rowOff>25862</xdr:rowOff>
    </xdr:to>
    <xdr:sp macro="" textlink="">
      <xdr:nvSpPr>
        <xdr:cNvPr id="707" name="楕円 706"/>
        <xdr:cNvSpPr/>
      </xdr:nvSpPr>
      <xdr:spPr>
        <a:xfrm>
          <a:off x="15430500" y="167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16989</xdr:rowOff>
    </xdr:from>
    <xdr:ext cx="469744" cy="259045"/>
    <xdr:sp macro="" textlink="">
      <xdr:nvSpPr>
        <xdr:cNvPr id="708" name="テキスト ボックス 707"/>
        <xdr:cNvSpPr txBox="1"/>
      </xdr:nvSpPr>
      <xdr:spPr>
        <a:xfrm>
          <a:off x="15246428" y="1681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151422</xdr:rowOff>
    </xdr:from>
    <xdr:to>
      <xdr:col>76</xdr:col>
      <xdr:colOff>165100</xdr:colOff>
      <xdr:row>96</xdr:row>
      <xdr:rowOff>81572</xdr:rowOff>
    </xdr:to>
    <xdr:sp macro="" textlink="">
      <xdr:nvSpPr>
        <xdr:cNvPr id="709" name="楕円 708"/>
        <xdr:cNvSpPr/>
      </xdr:nvSpPr>
      <xdr:spPr>
        <a:xfrm>
          <a:off x="14541500" y="16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98099</xdr:rowOff>
    </xdr:from>
    <xdr:ext cx="534377" cy="259045"/>
    <xdr:sp macro="" textlink="">
      <xdr:nvSpPr>
        <xdr:cNvPr id="710" name="テキスト ボックス 709"/>
        <xdr:cNvSpPr txBox="1"/>
      </xdr:nvSpPr>
      <xdr:spPr>
        <a:xfrm>
          <a:off x="14325111" y="162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132883</xdr:rowOff>
    </xdr:from>
    <xdr:to>
      <xdr:col>72</xdr:col>
      <xdr:colOff>38100</xdr:colOff>
      <xdr:row>95</xdr:row>
      <xdr:rowOff>63033</xdr:rowOff>
    </xdr:to>
    <xdr:sp macro="" textlink="">
      <xdr:nvSpPr>
        <xdr:cNvPr id="711" name="楕円 710"/>
        <xdr:cNvSpPr/>
      </xdr:nvSpPr>
      <xdr:spPr>
        <a:xfrm>
          <a:off x="13652500" y="162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79560</xdr:rowOff>
    </xdr:from>
    <xdr:ext cx="534377" cy="259045"/>
    <xdr:sp macro="" textlink="">
      <xdr:nvSpPr>
        <xdr:cNvPr id="712" name="テキスト ボックス 711"/>
        <xdr:cNvSpPr txBox="1"/>
      </xdr:nvSpPr>
      <xdr:spPr>
        <a:xfrm>
          <a:off x="13436111" y="160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166830</xdr:rowOff>
    </xdr:from>
    <xdr:to>
      <xdr:col>67</xdr:col>
      <xdr:colOff>101600</xdr:colOff>
      <xdr:row>95</xdr:row>
      <xdr:rowOff>96980</xdr:rowOff>
    </xdr:to>
    <xdr:sp macro="" textlink="">
      <xdr:nvSpPr>
        <xdr:cNvPr id="713" name="楕円 712"/>
        <xdr:cNvSpPr/>
      </xdr:nvSpPr>
      <xdr:spPr>
        <a:xfrm>
          <a:off x="12763500" y="1628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113507</xdr:rowOff>
    </xdr:from>
    <xdr:ext cx="534377" cy="259045"/>
    <xdr:sp macro="" textlink="">
      <xdr:nvSpPr>
        <xdr:cNvPr id="714" name="テキスト ボックス 713"/>
        <xdr:cNvSpPr txBox="1"/>
      </xdr:nvSpPr>
      <xdr:spPr>
        <a:xfrm>
          <a:off x="12547111" y="1605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30226</xdr:rowOff>
    </xdr:from>
    <xdr:to>
      <xdr:col>116</xdr:col>
      <xdr:colOff>63500</xdr:colOff>
      <xdr:row>37</xdr:row>
      <xdr:rowOff>73533</xdr:rowOff>
    </xdr:to>
    <xdr:cxnSp macro="">
      <xdr:nvCxnSpPr>
        <xdr:cNvPr id="743" name="直線コネクタ 742"/>
        <xdr:cNvCxnSpPr/>
      </xdr:nvCxnSpPr>
      <xdr:spPr>
        <a:xfrm>
          <a:off x="21323300" y="6373876"/>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30226</xdr:rowOff>
    </xdr:from>
    <xdr:to>
      <xdr:col>111</xdr:col>
      <xdr:colOff>177800</xdr:colOff>
      <xdr:row>37</xdr:row>
      <xdr:rowOff>51435</xdr:rowOff>
    </xdr:to>
    <xdr:cxnSp macro="">
      <xdr:nvCxnSpPr>
        <xdr:cNvPr id="746" name="直線コネクタ 745"/>
        <xdr:cNvCxnSpPr/>
      </xdr:nvCxnSpPr>
      <xdr:spPr>
        <a:xfrm flipV="1">
          <a:off x="20434300" y="6373876"/>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51435</xdr:rowOff>
    </xdr:from>
    <xdr:to>
      <xdr:col>107</xdr:col>
      <xdr:colOff>50800</xdr:colOff>
      <xdr:row>37</xdr:row>
      <xdr:rowOff>65532</xdr:rowOff>
    </xdr:to>
    <xdr:cxnSp macro="">
      <xdr:nvCxnSpPr>
        <xdr:cNvPr id="749" name="直線コネクタ 748"/>
        <xdr:cNvCxnSpPr/>
      </xdr:nvCxnSpPr>
      <xdr:spPr>
        <a:xfrm flipV="1">
          <a:off x="19545300" y="639508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65532</xdr:rowOff>
    </xdr:from>
    <xdr:to>
      <xdr:col>102</xdr:col>
      <xdr:colOff>114300</xdr:colOff>
      <xdr:row>37</xdr:row>
      <xdr:rowOff>105029</xdr:rowOff>
    </xdr:to>
    <xdr:cxnSp macro="">
      <xdr:nvCxnSpPr>
        <xdr:cNvPr id="752" name="直線コネクタ 751"/>
        <xdr:cNvCxnSpPr/>
      </xdr:nvCxnSpPr>
      <xdr:spPr>
        <a:xfrm flipV="1">
          <a:off x="18656300" y="640918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22733</xdr:rowOff>
    </xdr:from>
    <xdr:to>
      <xdr:col>116</xdr:col>
      <xdr:colOff>114300</xdr:colOff>
      <xdr:row>37</xdr:row>
      <xdr:rowOff>124333</xdr:rowOff>
    </xdr:to>
    <xdr:sp macro="" textlink="">
      <xdr:nvSpPr>
        <xdr:cNvPr id="762" name="楕円 761"/>
        <xdr:cNvSpPr/>
      </xdr:nvSpPr>
      <xdr:spPr>
        <a:xfrm>
          <a:off x="22110700" y="63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45610</xdr:rowOff>
    </xdr:from>
    <xdr:ext cx="469744" cy="259045"/>
    <xdr:sp macro="" textlink="">
      <xdr:nvSpPr>
        <xdr:cNvPr id="763" name="投資及び出資金該当値テキスト"/>
        <xdr:cNvSpPr txBox="1"/>
      </xdr:nvSpPr>
      <xdr:spPr>
        <a:xfrm>
          <a:off x="22212300"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150876</xdr:rowOff>
    </xdr:from>
    <xdr:to>
      <xdr:col>112</xdr:col>
      <xdr:colOff>38100</xdr:colOff>
      <xdr:row>37</xdr:row>
      <xdr:rowOff>81026</xdr:rowOff>
    </xdr:to>
    <xdr:sp macro="" textlink="">
      <xdr:nvSpPr>
        <xdr:cNvPr id="764" name="楕円 763"/>
        <xdr:cNvSpPr/>
      </xdr:nvSpPr>
      <xdr:spPr>
        <a:xfrm>
          <a:off x="21272500" y="63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97553</xdr:rowOff>
    </xdr:from>
    <xdr:ext cx="469744" cy="259045"/>
    <xdr:sp macro="" textlink="">
      <xdr:nvSpPr>
        <xdr:cNvPr id="765" name="テキスト ボックス 764"/>
        <xdr:cNvSpPr txBox="1"/>
      </xdr:nvSpPr>
      <xdr:spPr>
        <a:xfrm>
          <a:off x="21088428" y="609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635</xdr:rowOff>
    </xdr:from>
    <xdr:to>
      <xdr:col>107</xdr:col>
      <xdr:colOff>101600</xdr:colOff>
      <xdr:row>37</xdr:row>
      <xdr:rowOff>102235</xdr:rowOff>
    </xdr:to>
    <xdr:sp macro="" textlink="">
      <xdr:nvSpPr>
        <xdr:cNvPr id="766" name="楕円 765"/>
        <xdr:cNvSpPr/>
      </xdr:nvSpPr>
      <xdr:spPr>
        <a:xfrm>
          <a:off x="20383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118762</xdr:rowOff>
    </xdr:from>
    <xdr:ext cx="469744" cy="259045"/>
    <xdr:sp macro="" textlink="">
      <xdr:nvSpPr>
        <xdr:cNvPr id="767" name="テキスト ボックス 766"/>
        <xdr:cNvSpPr txBox="1"/>
      </xdr:nvSpPr>
      <xdr:spPr>
        <a:xfrm>
          <a:off x="20199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14732</xdr:rowOff>
    </xdr:from>
    <xdr:to>
      <xdr:col>102</xdr:col>
      <xdr:colOff>165100</xdr:colOff>
      <xdr:row>37</xdr:row>
      <xdr:rowOff>116332</xdr:rowOff>
    </xdr:to>
    <xdr:sp macro="" textlink="">
      <xdr:nvSpPr>
        <xdr:cNvPr id="768" name="楕円 767"/>
        <xdr:cNvSpPr/>
      </xdr:nvSpPr>
      <xdr:spPr>
        <a:xfrm>
          <a:off x="19494500" y="63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132859</xdr:rowOff>
    </xdr:from>
    <xdr:ext cx="469744" cy="259045"/>
    <xdr:sp macro="" textlink="">
      <xdr:nvSpPr>
        <xdr:cNvPr id="769" name="テキスト ボックス 768"/>
        <xdr:cNvSpPr txBox="1"/>
      </xdr:nvSpPr>
      <xdr:spPr>
        <a:xfrm>
          <a:off x="19310428" y="61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54229</xdr:rowOff>
    </xdr:from>
    <xdr:to>
      <xdr:col>98</xdr:col>
      <xdr:colOff>38100</xdr:colOff>
      <xdr:row>37</xdr:row>
      <xdr:rowOff>155829</xdr:rowOff>
    </xdr:to>
    <xdr:sp macro="" textlink="">
      <xdr:nvSpPr>
        <xdr:cNvPr id="770" name="楕円 769"/>
        <xdr:cNvSpPr/>
      </xdr:nvSpPr>
      <xdr:spPr>
        <a:xfrm>
          <a:off x="18605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906</xdr:rowOff>
    </xdr:from>
    <xdr:ext cx="469744" cy="259045"/>
    <xdr:sp macro="" textlink="">
      <xdr:nvSpPr>
        <xdr:cNvPr id="771" name="テキスト ボックス 770"/>
        <xdr:cNvSpPr txBox="1"/>
      </xdr:nvSpPr>
      <xdr:spPr>
        <a:xfrm>
          <a:off x="18421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106058</xdr:rowOff>
    </xdr:from>
    <xdr:to>
      <xdr:col>116</xdr:col>
      <xdr:colOff>63500</xdr:colOff>
      <xdr:row>59</xdr:row>
      <xdr:rowOff>44450</xdr:rowOff>
    </xdr:to>
    <xdr:cxnSp macro="">
      <xdr:nvCxnSpPr>
        <xdr:cNvPr id="800" name="直線コネクタ 799"/>
        <xdr:cNvCxnSpPr/>
      </xdr:nvCxnSpPr>
      <xdr:spPr>
        <a:xfrm>
          <a:off x="21323300" y="9878708"/>
          <a:ext cx="838200" cy="28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106058</xdr:rowOff>
    </xdr:from>
    <xdr:to>
      <xdr:col>111</xdr:col>
      <xdr:colOff>177800</xdr:colOff>
      <xdr:row>57</xdr:row>
      <xdr:rowOff>157340</xdr:rowOff>
    </xdr:to>
    <xdr:cxnSp macro="">
      <xdr:nvCxnSpPr>
        <xdr:cNvPr id="803" name="直線コネクタ 802"/>
        <xdr:cNvCxnSpPr/>
      </xdr:nvCxnSpPr>
      <xdr:spPr>
        <a:xfrm flipV="1">
          <a:off x="20434300" y="9878708"/>
          <a:ext cx="8890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144920</xdr:rowOff>
    </xdr:from>
    <xdr:to>
      <xdr:col>107</xdr:col>
      <xdr:colOff>50800</xdr:colOff>
      <xdr:row>57</xdr:row>
      <xdr:rowOff>157340</xdr:rowOff>
    </xdr:to>
    <xdr:cxnSp macro="">
      <xdr:nvCxnSpPr>
        <xdr:cNvPr id="806" name="直線コネクタ 805"/>
        <xdr:cNvCxnSpPr/>
      </xdr:nvCxnSpPr>
      <xdr:spPr>
        <a:xfrm>
          <a:off x="19545300" y="9917570"/>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144920</xdr:rowOff>
    </xdr:from>
    <xdr:to>
      <xdr:col>102</xdr:col>
      <xdr:colOff>114300</xdr:colOff>
      <xdr:row>58</xdr:row>
      <xdr:rowOff>78436</xdr:rowOff>
    </xdr:to>
    <xdr:cxnSp macro="">
      <xdr:nvCxnSpPr>
        <xdr:cNvPr id="809" name="直線コネクタ 808"/>
        <xdr:cNvCxnSpPr/>
      </xdr:nvCxnSpPr>
      <xdr:spPr>
        <a:xfrm flipV="1">
          <a:off x="18656300" y="9917570"/>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55258</xdr:rowOff>
    </xdr:from>
    <xdr:to>
      <xdr:col>112</xdr:col>
      <xdr:colOff>38100</xdr:colOff>
      <xdr:row>57</xdr:row>
      <xdr:rowOff>156858</xdr:rowOff>
    </xdr:to>
    <xdr:sp macro="" textlink="">
      <xdr:nvSpPr>
        <xdr:cNvPr id="821" name="楕円 820"/>
        <xdr:cNvSpPr/>
      </xdr:nvSpPr>
      <xdr:spPr>
        <a:xfrm>
          <a:off x="21272500" y="98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1935</xdr:rowOff>
    </xdr:from>
    <xdr:ext cx="469744" cy="259045"/>
    <xdr:sp macro="" textlink="">
      <xdr:nvSpPr>
        <xdr:cNvPr id="822" name="テキスト ボックス 821"/>
        <xdr:cNvSpPr txBox="1"/>
      </xdr:nvSpPr>
      <xdr:spPr>
        <a:xfrm>
          <a:off x="21088428" y="960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106540</xdr:rowOff>
    </xdr:from>
    <xdr:to>
      <xdr:col>107</xdr:col>
      <xdr:colOff>101600</xdr:colOff>
      <xdr:row>58</xdr:row>
      <xdr:rowOff>36690</xdr:rowOff>
    </xdr:to>
    <xdr:sp macro="" textlink="">
      <xdr:nvSpPr>
        <xdr:cNvPr id="823" name="楕円 822"/>
        <xdr:cNvSpPr/>
      </xdr:nvSpPr>
      <xdr:spPr>
        <a:xfrm>
          <a:off x="20383500" y="98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53217</xdr:rowOff>
    </xdr:from>
    <xdr:ext cx="469744" cy="259045"/>
    <xdr:sp macro="" textlink="">
      <xdr:nvSpPr>
        <xdr:cNvPr id="824" name="テキスト ボックス 823"/>
        <xdr:cNvSpPr txBox="1"/>
      </xdr:nvSpPr>
      <xdr:spPr>
        <a:xfrm>
          <a:off x="20199428" y="96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94120</xdr:rowOff>
    </xdr:from>
    <xdr:to>
      <xdr:col>102</xdr:col>
      <xdr:colOff>165100</xdr:colOff>
      <xdr:row>58</xdr:row>
      <xdr:rowOff>24270</xdr:rowOff>
    </xdr:to>
    <xdr:sp macro="" textlink="">
      <xdr:nvSpPr>
        <xdr:cNvPr id="825" name="楕円 824"/>
        <xdr:cNvSpPr/>
      </xdr:nvSpPr>
      <xdr:spPr>
        <a:xfrm>
          <a:off x="19494500" y="98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15397</xdr:rowOff>
    </xdr:from>
    <xdr:ext cx="469744" cy="259045"/>
    <xdr:sp macro="" textlink="">
      <xdr:nvSpPr>
        <xdr:cNvPr id="826" name="テキスト ボックス 825"/>
        <xdr:cNvSpPr txBox="1"/>
      </xdr:nvSpPr>
      <xdr:spPr>
        <a:xfrm>
          <a:off x="19310428" y="99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27636</xdr:rowOff>
    </xdr:from>
    <xdr:to>
      <xdr:col>98</xdr:col>
      <xdr:colOff>38100</xdr:colOff>
      <xdr:row>58</xdr:row>
      <xdr:rowOff>129236</xdr:rowOff>
    </xdr:to>
    <xdr:sp macro="" textlink="">
      <xdr:nvSpPr>
        <xdr:cNvPr id="827" name="楕円 826"/>
        <xdr:cNvSpPr/>
      </xdr:nvSpPr>
      <xdr:spPr>
        <a:xfrm>
          <a:off x="18605500" y="99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120363</xdr:rowOff>
    </xdr:from>
    <xdr:ext cx="469744" cy="259045"/>
    <xdr:sp macro="" textlink="">
      <xdr:nvSpPr>
        <xdr:cNvPr id="828" name="テキスト ボックス 827"/>
        <xdr:cNvSpPr txBox="1"/>
      </xdr:nvSpPr>
      <xdr:spPr>
        <a:xfrm>
          <a:off x="18421428" y="100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111906</xdr:rowOff>
    </xdr:from>
    <xdr:to>
      <xdr:col>116</xdr:col>
      <xdr:colOff>63500</xdr:colOff>
      <xdr:row>74</xdr:row>
      <xdr:rowOff>126860</xdr:rowOff>
    </xdr:to>
    <xdr:cxnSp macro="">
      <xdr:nvCxnSpPr>
        <xdr:cNvPr id="858" name="直線コネクタ 857"/>
        <xdr:cNvCxnSpPr/>
      </xdr:nvCxnSpPr>
      <xdr:spPr>
        <a:xfrm>
          <a:off x="21323300" y="12799206"/>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111906</xdr:rowOff>
    </xdr:from>
    <xdr:to>
      <xdr:col>111</xdr:col>
      <xdr:colOff>177800</xdr:colOff>
      <xdr:row>74</xdr:row>
      <xdr:rowOff>140157</xdr:rowOff>
    </xdr:to>
    <xdr:cxnSp macro="">
      <xdr:nvCxnSpPr>
        <xdr:cNvPr id="861" name="直線コネクタ 860"/>
        <xdr:cNvCxnSpPr/>
      </xdr:nvCxnSpPr>
      <xdr:spPr>
        <a:xfrm flipV="1">
          <a:off x="20434300" y="12799206"/>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140157</xdr:rowOff>
    </xdr:from>
    <xdr:to>
      <xdr:col>107</xdr:col>
      <xdr:colOff>50800</xdr:colOff>
      <xdr:row>74</xdr:row>
      <xdr:rowOff>155702</xdr:rowOff>
    </xdr:to>
    <xdr:cxnSp macro="">
      <xdr:nvCxnSpPr>
        <xdr:cNvPr id="864" name="直線コネクタ 863"/>
        <xdr:cNvCxnSpPr/>
      </xdr:nvCxnSpPr>
      <xdr:spPr>
        <a:xfrm flipV="1">
          <a:off x="19545300" y="1282745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155702</xdr:rowOff>
    </xdr:from>
    <xdr:to>
      <xdr:col>102</xdr:col>
      <xdr:colOff>114300</xdr:colOff>
      <xdr:row>75</xdr:row>
      <xdr:rowOff>34925</xdr:rowOff>
    </xdr:to>
    <xdr:cxnSp macro="">
      <xdr:nvCxnSpPr>
        <xdr:cNvPr id="867" name="直線コネクタ 866"/>
        <xdr:cNvCxnSpPr/>
      </xdr:nvCxnSpPr>
      <xdr:spPr>
        <a:xfrm flipV="1">
          <a:off x="18656300" y="1284300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76060</xdr:rowOff>
    </xdr:from>
    <xdr:to>
      <xdr:col>116</xdr:col>
      <xdr:colOff>114300</xdr:colOff>
      <xdr:row>75</xdr:row>
      <xdr:rowOff>6210</xdr:rowOff>
    </xdr:to>
    <xdr:sp macro="" textlink="">
      <xdr:nvSpPr>
        <xdr:cNvPr id="877" name="楕円 876"/>
        <xdr:cNvSpPr/>
      </xdr:nvSpPr>
      <xdr:spPr>
        <a:xfrm>
          <a:off x="22110700" y="127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98937</xdr:rowOff>
    </xdr:from>
    <xdr:ext cx="534377" cy="259045"/>
    <xdr:sp macro="" textlink="">
      <xdr:nvSpPr>
        <xdr:cNvPr id="878" name="繰出金該当値テキスト"/>
        <xdr:cNvSpPr txBox="1"/>
      </xdr:nvSpPr>
      <xdr:spPr>
        <a:xfrm>
          <a:off x="22212300" y="126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61106</xdr:rowOff>
    </xdr:from>
    <xdr:to>
      <xdr:col>112</xdr:col>
      <xdr:colOff>38100</xdr:colOff>
      <xdr:row>74</xdr:row>
      <xdr:rowOff>162706</xdr:rowOff>
    </xdr:to>
    <xdr:sp macro="" textlink="">
      <xdr:nvSpPr>
        <xdr:cNvPr id="879" name="楕円 878"/>
        <xdr:cNvSpPr/>
      </xdr:nvSpPr>
      <xdr:spPr>
        <a:xfrm>
          <a:off x="21272500" y="127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7783</xdr:rowOff>
    </xdr:from>
    <xdr:ext cx="534377" cy="259045"/>
    <xdr:sp macro="" textlink="">
      <xdr:nvSpPr>
        <xdr:cNvPr id="880" name="テキスト ボックス 879"/>
        <xdr:cNvSpPr txBox="1"/>
      </xdr:nvSpPr>
      <xdr:spPr>
        <a:xfrm>
          <a:off x="21056111" y="125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89357</xdr:rowOff>
    </xdr:from>
    <xdr:to>
      <xdr:col>107</xdr:col>
      <xdr:colOff>101600</xdr:colOff>
      <xdr:row>75</xdr:row>
      <xdr:rowOff>19507</xdr:rowOff>
    </xdr:to>
    <xdr:sp macro="" textlink="">
      <xdr:nvSpPr>
        <xdr:cNvPr id="881" name="楕円 880"/>
        <xdr:cNvSpPr/>
      </xdr:nvSpPr>
      <xdr:spPr>
        <a:xfrm>
          <a:off x="20383500" y="127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36034</xdr:rowOff>
    </xdr:from>
    <xdr:ext cx="534377" cy="259045"/>
    <xdr:sp macro="" textlink="">
      <xdr:nvSpPr>
        <xdr:cNvPr id="882" name="テキスト ボックス 881"/>
        <xdr:cNvSpPr txBox="1"/>
      </xdr:nvSpPr>
      <xdr:spPr>
        <a:xfrm>
          <a:off x="20167111" y="125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104902</xdr:rowOff>
    </xdr:from>
    <xdr:to>
      <xdr:col>102</xdr:col>
      <xdr:colOff>165100</xdr:colOff>
      <xdr:row>75</xdr:row>
      <xdr:rowOff>35052</xdr:rowOff>
    </xdr:to>
    <xdr:sp macro="" textlink="">
      <xdr:nvSpPr>
        <xdr:cNvPr id="883" name="楕円 882"/>
        <xdr:cNvSpPr/>
      </xdr:nvSpPr>
      <xdr:spPr>
        <a:xfrm>
          <a:off x="19494500" y="127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51579</xdr:rowOff>
    </xdr:from>
    <xdr:ext cx="534377" cy="259045"/>
    <xdr:sp macro="" textlink="">
      <xdr:nvSpPr>
        <xdr:cNvPr id="884" name="テキスト ボックス 883"/>
        <xdr:cNvSpPr txBox="1"/>
      </xdr:nvSpPr>
      <xdr:spPr>
        <a:xfrm>
          <a:off x="19278111" y="125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155575</xdr:rowOff>
    </xdr:from>
    <xdr:to>
      <xdr:col>98</xdr:col>
      <xdr:colOff>38100</xdr:colOff>
      <xdr:row>75</xdr:row>
      <xdr:rowOff>85725</xdr:rowOff>
    </xdr:to>
    <xdr:sp macro="" textlink="">
      <xdr:nvSpPr>
        <xdr:cNvPr id="885" name="楕円 884"/>
        <xdr:cNvSpPr/>
      </xdr:nvSpPr>
      <xdr:spPr>
        <a:xfrm>
          <a:off x="18605500" y="128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102252</xdr:rowOff>
    </xdr:from>
    <xdr:ext cx="534377" cy="259045"/>
    <xdr:sp macro="" textlink="">
      <xdr:nvSpPr>
        <xdr:cNvPr id="886" name="テキスト ボックス 885"/>
        <xdr:cNvSpPr txBox="1"/>
      </xdr:nvSpPr>
      <xdr:spPr>
        <a:xfrm>
          <a:off x="18389111" y="1261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467,239</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及び扶助費が類似団体と比較して高い状態が続いており、給与構造見直し等で人件費抑制を行い、併せて資格審査等による扶助費の適正な執行に努めることで今後見込まれる増加を抑制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介護保険特別会計、下水道特別会計への繰出金等の増により、類似団体と比較して高い状態が続いている。今後も、各事業会計における適正化を図ること等により、普通会計の負担を減らしていく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年度において普通建設事業費は、新規整備に係るものが中学校施設整備事業等に伴い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人当たり）、更新整備に係るものが新支所庁舎整備事業等に伴い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人当たり）となっており、どちらも類似団体と比較して低い状況となっている。新支所庁舎建設事業及び新焼却処理施設整備事業完了後は公共施設等総合管理計画に基づき、事業費の削減に努める。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鹿児島県出水市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53,671
53,033
329.98
26,490,592
25,077,193
1,076,626
15,677,848
23,889,573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118669</xdr:rowOff>
    </xdr:from>
    <xdr:to>
      <xdr:col>24</xdr:col>
      <xdr:colOff>63500</xdr:colOff>
      <xdr:row>34</xdr:row>
      <xdr:rowOff>104496</xdr:rowOff>
    </xdr:to>
    <xdr:cxnSp macro="">
      <xdr:nvCxnSpPr>
        <xdr:cNvPr id="59" name="直線コネクタ 58"/>
        <xdr:cNvCxnSpPr/>
      </xdr:nvCxnSpPr>
      <xdr:spPr>
        <a:xfrm>
          <a:off x="3797300" y="5776519"/>
          <a:ext cx="8382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118669</xdr:rowOff>
    </xdr:from>
    <xdr:to>
      <xdr:col>19</xdr:col>
      <xdr:colOff>177800</xdr:colOff>
      <xdr:row>33</xdr:row>
      <xdr:rowOff>134671</xdr:rowOff>
    </xdr:to>
    <xdr:cxnSp macro="">
      <xdr:nvCxnSpPr>
        <xdr:cNvPr id="62" name="直線コネクタ 61"/>
        <xdr:cNvCxnSpPr/>
      </xdr:nvCxnSpPr>
      <xdr:spPr>
        <a:xfrm flipV="1">
          <a:off x="2908300" y="57765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3454</xdr:rowOff>
    </xdr:from>
    <xdr:to>
      <xdr:col>15</xdr:col>
      <xdr:colOff>50800</xdr:colOff>
      <xdr:row>33</xdr:row>
      <xdr:rowOff>134671</xdr:rowOff>
    </xdr:to>
    <xdr:cxnSp macro="">
      <xdr:nvCxnSpPr>
        <xdr:cNvPr id="65" name="直線コネクタ 64"/>
        <xdr:cNvCxnSpPr/>
      </xdr:nvCxnSpPr>
      <xdr:spPr>
        <a:xfrm>
          <a:off x="2019300" y="5661304"/>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3454</xdr:rowOff>
    </xdr:from>
    <xdr:to>
      <xdr:col>10</xdr:col>
      <xdr:colOff>114300</xdr:colOff>
      <xdr:row>33</xdr:row>
      <xdr:rowOff>84379</xdr:rowOff>
    </xdr:to>
    <xdr:cxnSp macro="">
      <xdr:nvCxnSpPr>
        <xdr:cNvPr id="68" name="直線コネクタ 67"/>
        <xdr:cNvCxnSpPr/>
      </xdr:nvCxnSpPr>
      <xdr:spPr>
        <a:xfrm flipV="1">
          <a:off x="1130300" y="5661304"/>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53696</xdr:rowOff>
    </xdr:from>
    <xdr:to>
      <xdr:col>24</xdr:col>
      <xdr:colOff>114300</xdr:colOff>
      <xdr:row>34</xdr:row>
      <xdr:rowOff>155296</xdr:rowOff>
    </xdr:to>
    <xdr:sp macro="" textlink="">
      <xdr:nvSpPr>
        <xdr:cNvPr id="78" name="楕円 77"/>
        <xdr:cNvSpPr/>
      </xdr:nvSpPr>
      <xdr:spPr>
        <a:xfrm>
          <a:off x="45847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76573</xdr:rowOff>
    </xdr:from>
    <xdr:ext cx="469744" cy="259045"/>
    <xdr:sp macro="" textlink="">
      <xdr:nvSpPr>
        <xdr:cNvPr id="79" name="議会費該当値テキスト"/>
        <xdr:cNvSpPr txBox="1"/>
      </xdr:nvSpPr>
      <xdr:spPr>
        <a:xfrm>
          <a:off x="4686300" y="57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67869</xdr:rowOff>
    </xdr:from>
    <xdr:to>
      <xdr:col>20</xdr:col>
      <xdr:colOff>38100</xdr:colOff>
      <xdr:row>33</xdr:row>
      <xdr:rowOff>169469</xdr:rowOff>
    </xdr:to>
    <xdr:sp macro="" textlink="">
      <xdr:nvSpPr>
        <xdr:cNvPr id="80" name="楕円 79"/>
        <xdr:cNvSpPr/>
      </xdr:nvSpPr>
      <xdr:spPr>
        <a:xfrm>
          <a:off x="3746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14546</xdr:rowOff>
    </xdr:from>
    <xdr:ext cx="469744" cy="259045"/>
    <xdr:sp macro="" textlink="">
      <xdr:nvSpPr>
        <xdr:cNvPr id="81" name="テキスト ボックス 80"/>
        <xdr:cNvSpPr txBox="1"/>
      </xdr:nvSpPr>
      <xdr:spPr>
        <a:xfrm>
          <a:off x="3562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83871</xdr:rowOff>
    </xdr:from>
    <xdr:to>
      <xdr:col>15</xdr:col>
      <xdr:colOff>101600</xdr:colOff>
      <xdr:row>34</xdr:row>
      <xdr:rowOff>14021</xdr:rowOff>
    </xdr:to>
    <xdr:sp macro="" textlink="">
      <xdr:nvSpPr>
        <xdr:cNvPr id="82" name="楕円 81"/>
        <xdr:cNvSpPr/>
      </xdr:nvSpPr>
      <xdr:spPr>
        <a:xfrm>
          <a:off x="2857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30548</xdr:rowOff>
    </xdr:from>
    <xdr:ext cx="469744" cy="259045"/>
    <xdr:sp macro="" textlink="">
      <xdr:nvSpPr>
        <xdr:cNvPr id="83" name="テキスト ボックス 82"/>
        <xdr:cNvSpPr txBox="1"/>
      </xdr:nvSpPr>
      <xdr:spPr>
        <a:xfrm>
          <a:off x="2673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124104</xdr:rowOff>
    </xdr:from>
    <xdr:to>
      <xdr:col>10</xdr:col>
      <xdr:colOff>165100</xdr:colOff>
      <xdr:row>33</xdr:row>
      <xdr:rowOff>54254</xdr:rowOff>
    </xdr:to>
    <xdr:sp macro="" textlink="">
      <xdr:nvSpPr>
        <xdr:cNvPr id="84" name="楕円 83"/>
        <xdr:cNvSpPr/>
      </xdr:nvSpPr>
      <xdr:spPr>
        <a:xfrm>
          <a:off x="1968500" y="5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70781</xdr:rowOff>
    </xdr:from>
    <xdr:ext cx="469744" cy="259045"/>
    <xdr:sp macro="" textlink="">
      <xdr:nvSpPr>
        <xdr:cNvPr id="85" name="テキスト ボックス 84"/>
        <xdr:cNvSpPr txBox="1"/>
      </xdr:nvSpPr>
      <xdr:spPr>
        <a:xfrm>
          <a:off x="1784428" y="53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33579</xdr:rowOff>
    </xdr:from>
    <xdr:to>
      <xdr:col>6</xdr:col>
      <xdr:colOff>38100</xdr:colOff>
      <xdr:row>33</xdr:row>
      <xdr:rowOff>135179</xdr:rowOff>
    </xdr:to>
    <xdr:sp macro="" textlink="">
      <xdr:nvSpPr>
        <xdr:cNvPr id="86" name="楕円 85"/>
        <xdr:cNvSpPr/>
      </xdr:nvSpPr>
      <xdr:spPr>
        <a:xfrm>
          <a:off x="1079500" y="56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151706</xdr:rowOff>
    </xdr:from>
    <xdr:ext cx="469744" cy="259045"/>
    <xdr:sp macro="" textlink="">
      <xdr:nvSpPr>
        <xdr:cNvPr id="87" name="テキスト ボックス 86"/>
        <xdr:cNvSpPr txBox="1"/>
      </xdr:nvSpPr>
      <xdr:spPr>
        <a:xfrm>
          <a:off x="895428" y="546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134257</xdr:rowOff>
    </xdr:from>
    <xdr:to>
      <xdr:col>24</xdr:col>
      <xdr:colOff>63500</xdr:colOff>
      <xdr:row>58</xdr:row>
      <xdr:rowOff>15418</xdr:rowOff>
    </xdr:to>
    <xdr:cxnSp macro="">
      <xdr:nvCxnSpPr>
        <xdr:cNvPr id="119" name="直線コネクタ 118"/>
        <xdr:cNvCxnSpPr/>
      </xdr:nvCxnSpPr>
      <xdr:spPr>
        <a:xfrm flipV="1">
          <a:off x="3797300" y="9906907"/>
          <a:ext cx="8382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95515</xdr:rowOff>
    </xdr:from>
    <xdr:to>
      <xdr:col>19</xdr:col>
      <xdr:colOff>177800</xdr:colOff>
      <xdr:row>58</xdr:row>
      <xdr:rowOff>15418</xdr:rowOff>
    </xdr:to>
    <xdr:cxnSp macro="">
      <xdr:nvCxnSpPr>
        <xdr:cNvPr id="122" name="直線コネクタ 121"/>
        <xdr:cNvCxnSpPr/>
      </xdr:nvCxnSpPr>
      <xdr:spPr>
        <a:xfrm>
          <a:off x="2908300" y="9182365"/>
          <a:ext cx="889000" cy="7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95515</xdr:rowOff>
    </xdr:from>
    <xdr:to>
      <xdr:col>15</xdr:col>
      <xdr:colOff>50800</xdr:colOff>
      <xdr:row>56</xdr:row>
      <xdr:rowOff>13557</xdr:rowOff>
    </xdr:to>
    <xdr:cxnSp macro="">
      <xdr:nvCxnSpPr>
        <xdr:cNvPr id="125" name="直線コネクタ 124"/>
        <xdr:cNvCxnSpPr/>
      </xdr:nvCxnSpPr>
      <xdr:spPr>
        <a:xfrm flipV="1">
          <a:off x="2019300" y="9182365"/>
          <a:ext cx="889000" cy="4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166033</xdr:rowOff>
    </xdr:from>
    <xdr:to>
      <xdr:col>10</xdr:col>
      <xdr:colOff>114300</xdr:colOff>
      <xdr:row>56</xdr:row>
      <xdr:rowOff>13557</xdr:rowOff>
    </xdr:to>
    <xdr:cxnSp macro="">
      <xdr:nvCxnSpPr>
        <xdr:cNvPr id="128" name="直線コネクタ 127"/>
        <xdr:cNvCxnSpPr/>
      </xdr:nvCxnSpPr>
      <xdr:spPr>
        <a:xfrm>
          <a:off x="1130300" y="9595783"/>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83457</xdr:rowOff>
    </xdr:from>
    <xdr:to>
      <xdr:col>24</xdr:col>
      <xdr:colOff>114300</xdr:colOff>
      <xdr:row>58</xdr:row>
      <xdr:rowOff>13607</xdr:rowOff>
    </xdr:to>
    <xdr:sp macro="" textlink="">
      <xdr:nvSpPr>
        <xdr:cNvPr id="138" name="楕円 137"/>
        <xdr:cNvSpPr/>
      </xdr:nvSpPr>
      <xdr:spPr>
        <a:xfrm>
          <a:off x="4584700" y="98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61884</xdr:rowOff>
    </xdr:from>
    <xdr:ext cx="534377" cy="259045"/>
    <xdr:sp macro="" textlink="">
      <xdr:nvSpPr>
        <xdr:cNvPr id="139" name="総務費該当値テキスト"/>
        <xdr:cNvSpPr txBox="1"/>
      </xdr:nvSpPr>
      <xdr:spPr>
        <a:xfrm>
          <a:off x="4686300" y="98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136068</xdr:rowOff>
    </xdr:from>
    <xdr:to>
      <xdr:col>20</xdr:col>
      <xdr:colOff>38100</xdr:colOff>
      <xdr:row>58</xdr:row>
      <xdr:rowOff>66218</xdr:rowOff>
    </xdr:to>
    <xdr:sp macro="" textlink="">
      <xdr:nvSpPr>
        <xdr:cNvPr id="140" name="楕円 139"/>
        <xdr:cNvSpPr/>
      </xdr:nvSpPr>
      <xdr:spPr>
        <a:xfrm>
          <a:off x="3746500" y="99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57345</xdr:rowOff>
    </xdr:from>
    <xdr:ext cx="534377" cy="259045"/>
    <xdr:sp macro="" textlink="">
      <xdr:nvSpPr>
        <xdr:cNvPr id="141" name="テキスト ボックス 140"/>
        <xdr:cNvSpPr txBox="1"/>
      </xdr:nvSpPr>
      <xdr:spPr>
        <a:xfrm>
          <a:off x="3530111" y="100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44715</xdr:rowOff>
    </xdr:from>
    <xdr:to>
      <xdr:col>15</xdr:col>
      <xdr:colOff>101600</xdr:colOff>
      <xdr:row>53</xdr:row>
      <xdr:rowOff>146315</xdr:rowOff>
    </xdr:to>
    <xdr:sp macro="" textlink="">
      <xdr:nvSpPr>
        <xdr:cNvPr id="142" name="楕円 141"/>
        <xdr:cNvSpPr/>
      </xdr:nvSpPr>
      <xdr:spPr>
        <a:xfrm>
          <a:off x="2857500" y="91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162842</xdr:rowOff>
    </xdr:from>
    <xdr:ext cx="599010" cy="259045"/>
    <xdr:sp macro="" textlink="">
      <xdr:nvSpPr>
        <xdr:cNvPr id="143" name="テキスト ボックス 142"/>
        <xdr:cNvSpPr txBox="1"/>
      </xdr:nvSpPr>
      <xdr:spPr>
        <a:xfrm>
          <a:off x="2608795" y="890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134207</xdr:rowOff>
    </xdr:from>
    <xdr:to>
      <xdr:col>10</xdr:col>
      <xdr:colOff>165100</xdr:colOff>
      <xdr:row>56</xdr:row>
      <xdr:rowOff>64357</xdr:rowOff>
    </xdr:to>
    <xdr:sp macro="" textlink="">
      <xdr:nvSpPr>
        <xdr:cNvPr id="144" name="楕円 143"/>
        <xdr:cNvSpPr/>
      </xdr:nvSpPr>
      <xdr:spPr>
        <a:xfrm>
          <a:off x="1968500" y="95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80884</xdr:rowOff>
    </xdr:from>
    <xdr:ext cx="534377" cy="259045"/>
    <xdr:sp macro="" textlink="">
      <xdr:nvSpPr>
        <xdr:cNvPr id="145" name="テキスト ボックス 144"/>
        <xdr:cNvSpPr txBox="1"/>
      </xdr:nvSpPr>
      <xdr:spPr>
        <a:xfrm>
          <a:off x="1752111" y="93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115233</xdr:rowOff>
    </xdr:from>
    <xdr:to>
      <xdr:col>6</xdr:col>
      <xdr:colOff>38100</xdr:colOff>
      <xdr:row>56</xdr:row>
      <xdr:rowOff>45383</xdr:rowOff>
    </xdr:to>
    <xdr:sp macro="" textlink="">
      <xdr:nvSpPr>
        <xdr:cNvPr id="146" name="楕円 145"/>
        <xdr:cNvSpPr/>
      </xdr:nvSpPr>
      <xdr:spPr>
        <a:xfrm>
          <a:off x="1079500" y="95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61910</xdr:rowOff>
    </xdr:from>
    <xdr:ext cx="534377" cy="259045"/>
    <xdr:sp macro="" textlink="">
      <xdr:nvSpPr>
        <xdr:cNvPr id="147" name="テキスト ボックス 146"/>
        <xdr:cNvSpPr txBox="1"/>
      </xdr:nvSpPr>
      <xdr:spPr>
        <a:xfrm>
          <a:off x="863111" y="93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133376</xdr:rowOff>
    </xdr:from>
    <xdr:to>
      <xdr:col>24</xdr:col>
      <xdr:colOff>63500</xdr:colOff>
      <xdr:row>75</xdr:row>
      <xdr:rowOff>2349</xdr:rowOff>
    </xdr:to>
    <xdr:cxnSp macro="">
      <xdr:nvCxnSpPr>
        <xdr:cNvPr id="177" name="直線コネクタ 176"/>
        <xdr:cNvCxnSpPr/>
      </xdr:nvCxnSpPr>
      <xdr:spPr>
        <a:xfrm>
          <a:off x="3797300" y="12820676"/>
          <a:ext cx="838200" cy="4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133376</xdr:rowOff>
    </xdr:from>
    <xdr:to>
      <xdr:col>19</xdr:col>
      <xdr:colOff>177800</xdr:colOff>
      <xdr:row>75</xdr:row>
      <xdr:rowOff>110147</xdr:rowOff>
    </xdr:to>
    <xdr:cxnSp macro="">
      <xdr:nvCxnSpPr>
        <xdr:cNvPr id="180" name="直線コネクタ 179"/>
        <xdr:cNvCxnSpPr/>
      </xdr:nvCxnSpPr>
      <xdr:spPr>
        <a:xfrm flipV="1">
          <a:off x="2908300" y="12820676"/>
          <a:ext cx="889000" cy="14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110147</xdr:rowOff>
    </xdr:from>
    <xdr:to>
      <xdr:col>15</xdr:col>
      <xdr:colOff>50800</xdr:colOff>
      <xdr:row>76</xdr:row>
      <xdr:rowOff>77279</xdr:rowOff>
    </xdr:to>
    <xdr:cxnSp macro="">
      <xdr:nvCxnSpPr>
        <xdr:cNvPr id="183" name="直線コネクタ 182"/>
        <xdr:cNvCxnSpPr/>
      </xdr:nvCxnSpPr>
      <xdr:spPr>
        <a:xfrm flipV="1">
          <a:off x="2019300" y="12968897"/>
          <a:ext cx="889000" cy="1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77279</xdr:rowOff>
    </xdr:from>
    <xdr:to>
      <xdr:col>10</xdr:col>
      <xdr:colOff>114300</xdr:colOff>
      <xdr:row>76</xdr:row>
      <xdr:rowOff>115621</xdr:rowOff>
    </xdr:to>
    <xdr:cxnSp macro="">
      <xdr:nvCxnSpPr>
        <xdr:cNvPr id="186" name="直線コネクタ 185"/>
        <xdr:cNvCxnSpPr/>
      </xdr:nvCxnSpPr>
      <xdr:spPr>
        <a:xfrm flipV="1">
          <a:off x="1130300" y="13107479"/>
          <a:ext cx="889000" cy="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122999</xdr:rowOff>
    </xdr:from>
    <xdr:to>
      <xdr:col>24</xdr:col>
      <xdr:colOff>114300</xdr:colOff>
      <xdr:row>75</xdr:row>
      <xdr:rowOff>53149</xdr:rowOff>
    </xdr:to>
    <xdr:sp macro="" textlink="">
      <xdr:nvSpPr>
        <xdr:cNvPr id="196" name="楕円 195"/>
        <xdr:cNvSpPr/>
      </xdr:nvSpPr>
      <xdr:spPr>
        <a:xfrm>
          <a:off x="4584700" y="128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145876</xdr:rowOff>
    </xdr:from>
    <xdr:ext cx="599010" cy="259045"/>
    <xdr:sp macro="" textlink="">
      <xdr:nvSpPr>
        <xdr:cNvPr id="197" name="民生費該当値テキスト"/>
        <xdr:cNvSpPr txBox="1"/>
      </xdr:nvSpPr>
      <xdr:spPr>
        <a:xfrm>
          <a:off x="4686300" y="1266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82576</xdr:rowOff>
    </xdr:from>
    <xdr:to>
      <xdr:col>20</xdr:col>
      <xdr:colOff>38100</xdr:colOff>
      <xdr:row>75</xdr:row>
      <xdr:rowOff>12726</xdr:rowOff>
    </xdr:to>
    <xdr:sp macro="" textlink="">
      <xdr:nvSpPr>
        <xdr:cNvPr id="198" name="楕円 197"/>
        <xdr:cNvSpPr/>
      </xdr:nvSpPr>
      <xdr:spPr>
        <a:xfrm>
          <a:off x="3746500" y="127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29253</xdr:rowOff>
    </xdr:from>
    <xdr:ext cx="599010" cy="259045"/>
    <xdr:sp macro="" textlink="">
      <xdr:nvSpPr>
        <xdr:cNvPr id="199" name="テキスト ボックス 198"/>
        <xdr:cNvSpPr txBox="1"/>
      </xdr:nvSpPr>
      <xdr:spPr>
        <a:xfrm>
          <a:off x="3497795" y="125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59347</xdr:rowOff>
    </xdr:from>
    <xdr:to>
      <xdr:col>15</xdr:col>
      <xdr:colOff>101600</xdr:colOff>
      <xdr:row>75</xdr:row>
      <xdr:rowOff>160947</xdr:rowOff>
    </xdr:to>
    <xdr:sp macro="" textlink="">
      <xdr:nvSpPr>
        <xdr:cNvPr id="200" name="楕円 199"/>
        <xdr:cNvSpPr/>
      </xdr:nvSpPr>
      <xdr:spPr>
        <a:xfrm>
          <a:off x="2857500" y="129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6024</xdr:rowOff>
    </xdr:from>
    <xdr:ext cx="599010" cy="259045"/>
    <xdr:sp macro="" textlink="">
      <xdr:nvSpPr>
        <xdr:cNvPr id="201" name="テキスト ボックス 200"/>
        <xdr:cNvSpPr txBox="1"/>
      </xdr:nvSpPr>
      <xdr:spPr>
        <a:xfrm>
          <a:off x="2608795" y="1269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26479</xdr:rowOff>
    </xdr:from>
    <xdr:to>
      <xdr:col>10</xdr:col>
      <xdr:colOff>165100</xdr:colOff>
      <xdr:row>76</xdr:row>
      <xdr:rowOff>128079</xdr:rowOff>
    </xdr:to>
    <xdr:sp macro="" textlink="">
      <xdr:nvSpPr>
        <xdr:cNvPr id="202" name="楕円 201"/>
        <xdr:cNvSpPr/>
      </xdr:nvSpPr>
      <xdr:spPr>
        <a:xfrm>
          <a:off x="1968500" y="130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119206</xdr:rowOff>
    </xdr:from>
    <xdr:ext cx="599010" cy="259045"/>
    <xdr:sp macro="" textlink="">
      <xdr:nvSpPr>
        <xdr:cNvPr id="203" name="テキスト ボックス 202"/>
        <xdr:cNvSpPr txBox="1"/>
      </xdr:nvSpPr>
      <xdr:spPr>
        <a:xfrm>
          <a:off x="1719795" y="1314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64821</xdr:rowOff>
    </xdr:from>
    <xdr:to>
      <xdr:col>6</xdr:col>
      <xdr:colOff>38100</xdr:colOff>
      <xdr:row>76</xdr:row>
      <xdr:rowOff>166421</xdr:rowOff>
    </xdr:to>
    <xdr:sp macro="" textlink="">
      <xdr:nvSpPr>
        <xdr:cNvPr id="204" name="楕円 203"/>
        <xdr:cNvSpPr/>
      </xdr:nvSpPr>
      <xdr:spPr>
        <a:xfrm>
          <a:off x="1079500" y="130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11498</xdr:rowOff>
    </xdr:from>
    <xdr:ext cx="599010" cy="259045"/>
    <xdr:sp macro="" textlink="">
      <xdr:nvSpPr>
        <xdr:cNvPr id="205" name="テキスト ボックス 204"/>
        <xdr:cNvSpPr txBox="1"/>
      </xdr:nvSpPr>
      <xdr:spPr>
        <a:xfrm>
          <a:off x="830795" y="128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30981</xdr:rowOff>
    </xdr:from>
    <xdr:to>
      <xdr:col>24</xdr:col>
      <xdr:colOff>63500</xdr:colOff>
      <xdr:row>96</xdr:row>
      <xdr:rowOff>78854</xdr:rowOff>
    </xdr:to>
    <xdr:cxnSp macro="">
      <xdr:nvCxnSpPr>
        <xdr:cNvPr id="235" name="直線コネクタ 234"/>
        <xdr:cNvCxnSpPr/>
      </xdr:nvCxnSpPr>
      <xdr:spPr>
        <a:xfrm>
          <a:off x="3797300" y="16318731"/>
          <a:ext cx="838200" cy="2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30981</xdr:rowOff>
    </xdr:from>
    <xdr:to>
      <xdr:col>19</xdr:col>
      <xdr:colOff>177800</xdr:colOff>
      <xdr:row>95</xdr:row>
      <xdr:rowOff>160483</xdr:rowOff>
    </xdr:to>
    <xdr:cxnSp macro="">
      <xdr:nvCxnSpPr>
        <xdr:cNvPr id="238" name="直線コネクタ 237"/>
        <xdr:cNvCxnSpPr/>
      </xdr:nvCxnSpPr>
      <xdr:spPr>
        <a:xfrm flipV="1">
          <a:off x="2908300" y="16318731"/>
          <a:ext cx="8890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160483</xdr:rowOff>
    </xdr:from>
    <xdr:to>
      <xdr:col>15</xdr:col>
      <xdr:colOff>50800</xdr:colOff>
      <xdr:row>96</xdr:row>
      <xdr:rowOff>1912</xdr:rowOff>
    </xdr:to>
    <xdr:cxnSp macro="">
      <xdr:nvCxnSpPr>
        <xdr:cNvPr id="241" name="直線コネクタ 240"/>
        <xdr:cNvCxnSpPr/>
      </xdr:nvCxnSpPr>
      <xdr:spPr>
        <a:xfrm flipV="1">
          <a:off x="2019300" y="16448233"/>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1912</xdr:rowOff>
    </xdr:from>
    <xdr:to>
      <xdr:col>10</xdr:col>
      <xdr:colOff>114300</xdr:colOff>
      <xdr:row>96</xdr:row>
      <xdr:rowOff>22276</xdr:rowOff>
    </xdr:to>
    <xdr:cxnSp macro="">
      <xdr:nvCxnSpPr>
        <xdr:cNvPr id="244" name="直線コネクタ 243"/>
        <xdr:cNvCxnSpPr/>
      </xdr:nvCxnSpPr>
      <xdr:spPr>
        <a:xfrm flipV="1">
          <a:off x="1130300" y="16461112"/>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28054</xdr:rowOff>
    </xdr:from>
    <xdr:to>
      <xdr:col>24</xdr:col>
      <xdr:colOff>114300</xdr:colOff>
      <xdr:row>96</xdr:row>
      <xdr:rowOff>129654</xdr:rowOff>
    </xdr:to>
    <xdr:sp macro="" textlink="">
      <xdr:nvSpPr>
        <xdr:cNvPr id="254" name="楕円 253"/>
        <xdr:cNvSpPr/>
      </xdr:nvSpPr>
      <xdr:spPr>
        <a:xfrm>
          <a:off x="4584700" y="16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50931</xdr:rowOff>
    </xdr:from>
    <xdr:ext cx="534377" cy="259045"/>
    <xdr:sp macro="" textlink="">
      <xdr:nvSpPr>
        <xdr:cNvPr id="255" name="衛生費該当値テキスト"/>
        <xdr:cNvSpPr txBox="1"/>
      </xdr:nvSpPr>
      <xdr:spPr>
        <a:xfrm>
          <a:off x="4686300" y="163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151631</xdr:rowOff>
    </xdr:from>
    <xdr:to>
      <xdr:col>20</xdr:col>
      <xdr:colOff>38100</xdr:colOff>
      <xdr:row>95</xdr:row>
      <xdr:rowOff>81781</xdr:rowOff>
    </xdr:to>
    <xdr:sp macro="" textlink="">
      <xdr:nvSpPr>
        <xdr:cNvPr id="256" name="楕円 255"/>
        <xdr:cNvSpPr/>
      </xdr:nvSpPr>
      <xdr:spPr>
        <a:xfrm>
          <a:off x="3746500" y="162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98308</xdr:rowOff>
    </xdr:from>
    <xdr:ext cx="534377" cy="259045"/>
    <xdr:sp macro="" textlink="">
      <xdr:nvSpPr>
        <xdr:cNvPr id="257" name="テキスト ボックス 256"/>
        <xdr:cNvSpPr txBox="1"/>
      </xdr:nvSpPr>
      <xdr:spPr>
        <a:xfrm>
          <a:off x="3530111" y="1604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109683</xdr:rowOff>
    </xdr:from>
    <xdr:to>
      <xdr:col>15</xdr:col>
      <xdr:colOff>101600</xdr:colOff>
      <xdr:row>96</xdr:row>
      <xdr:rowOff>39833</xdr:rowOff>
    </xdr:to>
    <xdr:sp macro="" textlink="">
      <xdr:nvSpPr>
        <xdr:cNvPr id="258" name="楕円 257"/>
        <xdr:cNvSpPr/>
      </xdr:nvSpPr>
      <xdr:spPr>
        <a:xfrm>
          <a:off x="2857500" y="163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56360</xdr:rowOff>
    </xdr:from>
    <xdr:ext cx="534377" cy="259045"/>
    <xdr:sp macro="" textlink="">
      <xdr:nvSpPr>
        <xdr:cNvPr id="259" name="テキスト ボックス 258"/>
        <xdr:cNvSpPr txBox="1"/>
      </xdr:nvSpPr>
      <xdr:spPr>
        <a:xfrm>
          <a:off x="2641111" y="16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122562</xdr:rowOff>
    </xdr:from>
    <xdr:to>
      <xdr:col>10</xdr:col>
      <xdr:colOff>165100</xdr:colOff>
      <xdr:row>96</xdr:row>
      <xdr:rowOff>52712</xdr:rowOff>
    </xdr:to>
    <xdr:sp macro="" textlink="">
      <xdr:nvSpPr>
        <xdr:cNvPr id="260" name="楕円 259"/>
        <xdr:cNvSpPr/>
      </xdr:nvSpPr>
      <xdr:spPr>
        <a:xfrm>
          <a:off x="1968500" y="164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69239</xdr:rowOff>
    </xdr:from>
    <xdr:ext cx="534377" cy="259045"/>
    <xdr:sp macro="" textlink="">
      <xdr:nvSpPr>
        <xdr:cNvPr id="261" name="テキスト ボックス 260"/>
        <xdr:cNvSpPr txBox="1"/>
      </xdr:nvSpPr>
      <xdr:spPr>
        <a:xfrm>
          <a:off x="1752111" y="161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142926</xdr:rowOff>
    </xdr:from>
    <xdr:to>
      <xdr:col>6</xdr:col>
      <xdr:colOff>38100</xdr:colOff>
      <xdr:row>96</xdr:row>
      <xdr:rowOff>73076</xdr:rowOff>
    </xdr:to>
    <xdr:sp macro="" textlink="">
      <xdr:nvSpPr>
        <xdr:cNvPr id="262" name="楕円 261"/>
        <xdr:cNvSpPr/>
      </xdr:nvSpPr>
      <xdr:spPr>
        <a:xfrm>
          <a:off x="1079500" y="164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89603</xdr:rowOff>
    </xdr:from>
    <xdr:ext cx="534377" cy="259045"/>
    <xdr:sp macro="" textlink="">
      <xdr:nvSpPr>
        <xdr:cNvPr id="263" name="テキスト ボックス 262"/>
        <xdr:cNvSpPr txBox="1"/>
      </xdr:nvSpPr>
      <xdr:spPr>
        <a:xfrm>
          <a:off x="863111" y="162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97790</xdr:rowOff>
    </xdr:from>
    <xdr:to>
      <xdr:col>55</xdr:col>
      <xdr:colOff>0</xdr:colOff>
      <xdr:row>38</xdr:row>
      <xdr:rowOff>103505</xdr:rowOff>
    </xdr:to>
    <xdr:cxnSp macro="">
      <xdr:nvCxnSpPr>
        <xdr:cNvPr id="292" name="直線コネクタ 291"/>
        <xdr:cNvCxnSpPr/>
      </xdr:nvCxnSpPr>
      <xdr:spPr>
        <a:xfrm>
          <a:off x="9639300" y="6612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90932</xdr:rowOff>
    </xdr:from>
    <xdr:to>
      <xdr:col>50</xdr:col>
      <xdr:colOff>114300</xdr:colOff>
      <xdr:row>38</xdr:row>
      <xdr:rowOff>97790</xdr:rowOff>
    </xdr:to>
    <xdr:cxnSp macro="">
      <xdr:nvCxnSpPr>
        <xdr:cNvPr id="295" name="直線コネクタ 294"/>
        <xdr:cNvCxnSpPr/>
      </xdr:nvCxnSpPr>
      <xdr:spPr>
        <a:xfrm>
          <a:off x="8750300" y="66060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58928</xdr:rowOff>
    </xdr:from>
    <xdr:to>
      <xdr:col>45</xdr:col>
      <xdr:colOff>177800</xdr:colOff>
      <xdr:row>38</xdr:row>
      <xdr:rowOff>90932</xdr:rowOff>
    </xdr:to>
    <xdr:cxnSp macro="">
      <xdr:nvCxnSpPr>
        <xdr:cNvPr id="298" name="直線コネクタ 297"/>
        <xdr:cNvCxnSpPr/>
      </xdr:nvCxnSpPr>
      <xdr:spPr>
        <a:xfrm>
          <a:off x="7861300" y="657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5207</xdr:rowOff>
    </xdr:from>
    <xdr:to>
      <xdr:col>41</xdr:col>
      <xdr:colOff>50800</xdr:colOff>
      <xdr:row>38</xdr:row>
      <xdr:rowOff>58928</xdr:rowOff>
    </xdr:to>
    <xdr:cxnSp macro="">
      <xdr:nvCxnSpPr>
        <xdr:cNvPr id="301" name="直線コネクタ 300"/>
        <xdr:cNvCxnSpPr/>
      </xdr:nvCxnSpPr>
      <xdr:spPr>
        <a:xfrm>
          <a:off x="6972300" y="652030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52705</xdr:rowOff>
    </xdr:from>
    <xdr:to>
      <xdr:col>55</xdr:col>
      <xdr:colOff>50800</xdr:colOff>
      <xdr:row>38</xdr:row>
      <xdr:rowOff>154305</xdr:rowOff>
    </xdr:to>
    <xdr:sp macro="" textlink="">
      <xdr:nvSpPr>
        <xdr:cNvPr id="311" name="楕円 310"/>
        <xdr:cNvSpPr/>
      </xdr:nvSpPr>
      <xdr:spPr>
        <a:xfrm>
          <a:off x="104267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139082</xdr:rowOff>
    </xdr:from>
    <xdr:ext cx="378565" cy="259045"/>
    <xdr:sp macro="" textlink="">
      <xdr:nvSpPr>
        <xdr:cNvPr id="312" name="労働費該当値テキスト"/>
        <xdr:cNvSpPr txBox="1"/>
      </xdr:nvSpPr>
      <xdr:spPr>
        <a:xfrm>
          <a:off x="10528300" y="648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46990</xdr:rowOff>
    </xdr:from>
    <xdr:to>
      <xdr:col>50</xdr:col>
      <xdr:colOff>165100</xdr:colOff>
      <xdr:row>38</xdr:row>
      <xdr:rowOff>148590</xdr:rowOff>
    </xdr:to>
    <xdr:sp macro="" textlink="">
      <xdr:nvSpPr>
        <xdr:cNvPr id="313" name="楕円 312"/>
        <xdr:cNvSpPr/>
      </xdr:nvSpPr>
      <xdr:spPr>
        <a:xfrm>
          <a:off x="9588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139717</xdr:rowOff>
    </xdr:from>
    <xdr:ext cx="378565" cy="259045"/>
    <xdr:sp macro="" textlink="">
      <xdr:nvSpPr>
        <xdr:cNvPr id="314" name="テキスト ボックス 313"/>
        <xdr:cNvSpPr txBox="1"/>
      </xdr:nvSpPr>
      <xdr:spPr>
        <a:xfrm>
          <a:off x="9450017" y="66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40132</xdr:rowOff>
    </xdr:from>
    <xdr:to>
      <xdr:col>46</xdr:col>
      <xdr:colOff>38100</xdr:colOff>
      <xdr:row>38</xdr:row>
      <xdr:rowOff>141732</xdr:rowOff>
    </xdr:to>
    <xdr:sp macro="" textlink="">
      <xdr:nvSpPr>
        <xdr:cNvPr id="315" name="楕円 314"/>
        <xdr:cNvSpPr/>
      </xdr:nvSpPr>
      <xdr:spPr>
        <a:xfrm>
          <a:off x="8699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132859</xdr:rowOff>
    </xdr:from>
    <xdr:ext cx="378565" cy="259045"/>
    <xdr:sp macro="" textlink="">
      <xdr:nvSpPr>
        <xdr:cNvPr id="316" name="テキスト ボックス 315"/>
        <xdr:cNvSpPr txBox="1"/>
      </xdr:nvSpPr>
      <xdr:spPr>
        <a:xfrm>
          <a:off x="8561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8128</xdr:rowOff>
    </xdr:from>
    <xdr:to>
      <xdr:col>41</xdr:col>
      <xdr:colOff>101600</xdr:colOff>
      <xdr:row>38</xdr:row>
      <xdr:rowOff>109728</xdr:rowOff>
    </xdr:to>
    <xdr:sp macro="" textlink="">
      <xdr:nvSpPr>
        <xdr:cNvPr id="317" name="楕円 316"/>
        <xdr:cNvSpPr/>
      </xdr:nvSpPr>
      <xdr:spPr>
        <a:xfrm>
          <a:off x="78105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100855</xdr:rowOff>
    </xdr:from>
    <xdr:ext cx="378565" cy="259045"/>
    <xdr:sp macro="" textlink="">
      <xdr:nvSpPr>
        <xdr:cNvPr id="318" name="テキスト ボックス 317"/>
        <xdr:cNvSpPr txBox="1"/>
      </xdr:nvSpPr>
      <xdr:spPr>
        <a:xfrm>
          <a:off x="7672017"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125857</xdr:rowOff>
    </xdr:from>
    <xdr:to>
      <xdr:col>36</xdr:col>
      <xdr:colOff>165100</xdr:colOff>
      <xdr:row>38</xdr:row>
      <xdr:rowOff>56007</xdr:rowOff>
    </xdr:to>
    <xdr:sp macro="" textlink="">
      <xdr:nvSpPr>
        <xdr:cNvPr id="319" name="楕円 318"/>
        <xdr:cNvSpPr/>
      </xdr:nvSpPr>
      <xdr:spPr>
        <a:xfrm>
          <a:off x="6921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47134</xdr:rowOff>
    </xdr:from>
    <xdr:ext cx="378565" cy="259045"/>
    <xdr:sp macro="" textlink="">
      <xdr:nvSpPr>
        <xdr:cNvPr id="320" name="テキスト ボックス 319"/>
        <xdr:cNvSpPr txBox="1"/>
      </xdr:nvSpPr>
      <xdr:spPr>
        <a:xfrm>
          <a:off x="6783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60357</xdr:rowOff>
    </xdr:from>
    <xdr:to>
      <xdr:col>55</xdr:col>
      <xdr:colOff>0</xdr:colOff>
      <xdr:row>56</xdr:row>
      <xdr:rowOff>107886</xdr:rowOff>
    </xdr:to>
    <xdr:cxnSp macro="">
      <xdr:nvCxnSpPr>
        <xdr:cNvPr id="349" name="直線コネクタ 348"/>
        <xdr:cNvCxnSpPr/>
      </xdr:nvCxnSpPr>
      <xdr:spPr>
        <a:xfrm>
          <a:off x="9639300" y="9147207"/>
          <a:ext cx="838200" cy="56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60357</xdr:rowOff>
    </xdr:from>
    <xdr:to>
      <xdr:col>50</xdr:col>
      <xdr:colOff>114300</xdr:colOff>
      <xdr:row>56</xdr:row>
      <xdr:rowOff>71310</xdr:rowOff>
    </xdr:to>
    <xdr:cxnSp macro="">
      <xdr:nvCxnSpPr>
        <xdr:cNvPr id="352" name="直線コネクタ 351"/>
        <xdr:cNvCxnSpPr/>
      </xdr:nvCxnSpPr>
      <xdr:spPr>
        <a:xfrm flipV="1">
          <a:off x="8750300" y="9147207"/>
          <a:ext cx="889000" cy="52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71310</xdr:rowOff>
    </xdr:from>
    <xdr:to>
      <xdr:col>45</xdr:col>
      <xdr:colOff>177800</xdr:colOff>
      <xdr:row>56</xdr:row>
      <xdr:rowOff>130823</xdr:rowOff>
    </xdr:to>
    <xdr:cxnSp macro="">
      <xdr:nvCxnSpPr>
        <xdr:cNvPr id="355" name="直線コネクタ 354"/>
        <xdr:cNvCxnSpPr/>
      </xdr:nvCxnSpPr>
      <xdr:spPr>
        <a:xfrm flipV="1">
          <a:off x="7861300" y="9672510"/>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130823</xdr:rowOff>
    </xdr:from>
    <xdr:to>
      <xdr:col>41</xdr:col>
      <xdr:colOff>50800</xdr:colOff>
      <xdr:row>57</xdr:row>
      <xdr:rowOff>50356</xdr:rowOff>
    </xdr:to>
    <xdr:cxnSp macro="">
      <xdr:nvCxnSpPr>
        <xdr:cNvPr id="358" name="直線コネクタ 357"/>
        <xdr:cNvCxnSpPr/>
      </xdr:nvCxnSpPr>
      <xdr:spPr>
        <a:xfrm flipV="1">
          <a:off x="6972300" y="9732023"/>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57086</xdr:rowOff>
    </xdr:from>
    <xdr:to>
      <xdr:col>55</xdr:col>
      <xdr:colOff>50800</xdr:colOff>
      <xdr:row>56</xdr:row>
      <xdr:rowOff>158686</xdr:rowOff>
    </xdr:to>
    <xdr:sp macro="" textlink="">
      <xdr:nvSpPr>
        <xdr:cNvPr id="368" name="楕円 367"/>
        <xdr:cNvSpPr/>
      </xdr:nvSpPr>
      <xdr:spPr>
        <a:xfrm>
          <a:off x="104267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79963</xdr:rowOff>
    </xdr:from>
    <xdr:ext cx="534377" cy="259045"/>
    <xdr:sp macro="" textlink="">
      <xdr:nvSpPr>
        <xdr:cNvPr id="369" name="農林水産業費該当値テキスト"/>
        <xdr:cNvSpPr txBox="1"/>
      </xdr:nvSpPr>
      <xdr:spPr>
        <a:xfrm>
          <a:off x="10528300" y="95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9557</xdr:rowOff>
    </xdr:from>
    <xdr:to>
      <xdr:col>50</xdr:col>
      <xdr:colOff>165100</xdr:colOff>
      <xdr:row>53</xdr:row>
      <xdr:rowOff>111157</xdr:rowOff>
    </xdr:to>
    <xdr:sp macro="" textlink="">
      <xdr:nvSpPr>
        <xdr:cNvPr id="370" name="楕円 369"/>
        <xdr:cNvSpPr/>
      </xdr:nvSpPr>
      <xdr:spPr>
        <a:xfrm>
          <a:off x="9588500" y="90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127684</xdr:rowOff>
    </xdr:from>
    <xdr:ext cx="534377" cy="259045"/>
    <xdr:sp macro="" textlink="">
      <xdr:nvSpPr>
        <xdr:cNvPr id="371" name="テキスト ボックス 370"/>
        <xdr:cNvSpPr txBox="1"/>
      </xdr:nvSpPr>
      <xdr:spPr>
        <a:xfrm>
          <a:off x="9372111" y="88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20510</xdr:rowOff>
    </xdr:from>
    <xdr:to>
      <xdr:col>46</xdr:col>
      <xdr:colOff>38100</xdr:colOff>
      <xdr:row>56</xdr:row>
      <xdr:rowOff>122110</xdr:rowOff>
    </xdr:to>
    <xdr:sp macro="" textlink="">
      <xdr:nvSpPr>
        <xdr:cNvPr id="372" name="楕円 371"/>
        <xdr:cNvSpPr/>
      </xdr:nvSpPr>
      <xdr:spPr>
        <a:xfrm>
          <a:off x="8699500" y="96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138637</xdr:rowOff>
    </xdr:from>
    <xdr:ext cx="534377" cy="259045"/>
    <xdr:sp macro="" textlink="">
      <xdr:nvSpPr>
        <xdr:cNvPr id="373" name="テキスト ボックス 372"/>
        <xdr:cNvSpPr txBox="1"/>
      </xdr:nvSpPr>
      <xdr:spPr>
        <a:xfrm>
          <a:off x="8483111" y="93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80023</xdr:rowOff>
    </xdr:from>
    <xdr:to>
      <xdr:col>41</xdr:col>
      <xdr:colOff>101600</xdr:colOff>
      <xdr:row>57</xdr:row>
      <xdr:rowOff>10173</xdr:rowOff>
    </xdr:to>
    <xdr:sp macro="" textlink="">
      <xdr:nvSpPr>
        <xdr:cNvPr id="374" name="楕円 373"/>
        <xdr:cNvSpPr/>
      </xdr:nvSpPr>
      <xdr:spPr>
        <a:xfrm>
          <a:off x="7810500" y="96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1300</xdr:rowOff>
    </xdr:from>
    <xdr:ext cx="534377" cy="259045"/>
    <xdr:sp macro="" textlink="">
      <xdr:nvSpPr>
        <xdr:cNvPr id="375" name="テキスト ボックス 374"/>
        <xdr:cNvSpPr txBox="1"/>
      </xdr:nvSpPr>
      <xdr:spPr>
        <a:xfrm>
          <a:off x="7594111" y="97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171006</xdr:rowOff>
    </xdr:from>
    <xdr:to>
      <xdr:col>36</xdr:col>
      <xdr:colOff>165100</xdr:colOff>
      <xdr:row>57</xdr:row>
      <xdr:rowOff>101156</xdr:rowOff>
    </xdr:to>
    <xdr:sp macro="" textlink="">
      <xdr:nvSpPr>
        <xdr:cNvPr id="376" name="楕円 375"/>
        <xdr:cNvSpPr/>
      </xdr:nvSpPr>
      <xdr:spPr>
        <a:xfrm>
          <a:off x="6921500" y="9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117683</xdr:rowOff>
    </xdr:from>
    <xdr:ext cx="534377" cy="259045"/>
    <xdr:sp macro="" textlink="">
      <xdr:nvSpPr>
        <xdr:cNvPr id="377" name="テキスト ボックス 376"/>
        <xdr:cNvSpPr txBox="1"/>
      </xdr:nvSpPr>
      <xdr:spPr>
        <a:xfrm>
          <a:off x="6705111" y="954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46526</xdr:rowOff>
    </xdr:from>
    <xdr:to>
      <xdr:col>55</xdr:col>
      <xdr:colOff>0</xdr:colOff>
      <xdr:row>78</xdr:row>
      <xdr:rowOff>93599</xdr:rowOff>
    </xdr:to>
    <xdr:cxnSp macro="">
      <xdr:nvCxnSpPr>
        <xdr:cNvPr id="406" name="直線コネクタ 405"/>
        <xdr:cNvCxnSpPr/>
      </xdr:nvCxnSpPr>
      <xdr:spPr>
        <a:xfrm flipV="1">
          <a:off x="9639300" y="13419626"/>
          <a:ext cx="8382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39573</xdr:rowOff>
    </xdr:from>
    <xdr:to>
      <xdr:col>50</xdr:col>
      <xdr:colOff>114300</xdr:colOff>
      <xdr:row>78</xdr:row>
      <xdr:rowOff>93599</xdr:rowOff>
    </xdr:to>
    <xdr:cxnSp macro="">
      <xdr:nvCxnSpPr>
        <xdr:cNvPr id="409" name="直線コネクタ 408"/>
        <xdr:cNvCxnSpPr/>
      </xdr:nvCxnSpPr>
      <xdr:spPr>
        <a:xfrm>
          <a:off x="8750300" y="13412673"/>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39573</xdr:rowOff>
    </xdr:from>
    <xdr:to>
      <xdr:col>45</xdr:col>
      <xdr:colOff>177800</xdr:colOff>
      <xdr:row>78</xdr:row>
      <xdr:rowOff>70816</xdr:rowOff>
    </xdr:to>
    <xdr:cxnSp macro="">
      <xdr:nvCxnSpPr>
        <xdr:cNvPr id="412" name="直線コネクタ 411"/>
        <xdr:cNvCxnSpPr/>
      </xdr:nvCxnSpPr>
      <xdr:spPr>
        <a:xfrm flipV="1">
          <a:off x="7861300" y="1341267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70816</xdr:rowOff>
    </xdr:from>
    <xdr:to>
      <xdr:col>41</xdr:col>
      <xdr:colOff>50800</xdr:colOff>
      <xdr:row>78</xdr:row>
      <xdr:rowOff>112821</xdr:rowOff>
    </xdr:to>
    <xdr:cxnSp macro="">
      <xdr:nvCxnSpPr>
        <xdr:cNvPr id="415" name="直線コネクタ 414"/>
        <xdr:cNvCxnSpPr/>
      </xdr:nvCxnSpPr>
      <xdr:spPr>
        <a:xfrm flipV="1">
          <a:off x="6972300" y="13443916"/>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167176</xdr:rowOff>
    </xdr:from>
    <xdr:to>
      <xdr:col>55</xdr:col>
      <xdr:colOff>50800</xdr:colOff>
      <xdr:row>78</xdr:row>
      <xdr:rowOff>97326</xdr:rowOff>
    </xdr:to>
    <xdr:sp macro="" textlink="">
      <xdr:nvSpPr>
        <xdr:cNvPr id="425" name="楕円 424"/>
        <xdr:cNvSpPr/>
      </xdr:nvSpPr>
      <xdr:spPr>
        <a:xfrm>
          <a:off x="10426700" y="133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145603</xdr:rowOff>
    </xdr:from>
    <xdr:ext cx="469744" cy="259045"/>
    <xdr:sp macro="" textlink="">
      <xdr:nvSpPr>
        <xdr:cNvPr id="426" name="商工費該当値テキスト"/>
        <xdr:cNvSpPr txBox="1"/>
      </xdr:nvSpPr>
      <xdr:spPr>
        <a:xfrm>
          <a:off x="10528300" y="1334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42799</xdr:rowOff>
    </xdr:from>
    <xdr:to>
      <xdr:col>50</xdr:col>
      <xdr:colOff>165100</xdr:colOff>
      <xdr:row>78</xdr:row>
      <xdr:rowOff>144399</xdr:rowOff>
    </xdr:to>
    <xdr:sp macro="" textlink="">
      <xdr:nvSpPr>
        <xdr:cNvPr id="427" name="楕円 426"/>
        <xdr:cNvSpPr/>
      </xdr:nvSpPr>
      <xdr:spPr>
        <a:xfrm>
          <a:off x="9588500" y="134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135526</xdr:rowOff>
    </xdr:from>
    <xdr:ext cx="469744" cy="259045"/>
    <xdr:sp macro="" textlink="">
      <xdr:nvSpPr>
        <xdr:cNvPr id="428" name="テキスト ボックス 427"/>
        <xdr:cNvSpPr txBox="1"/>
      </xdr:nvSpPr>
      <xdr:spPr>
        <a:xfrm>
          <a:off x="9404428" y="1350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160223</xdr:rowOff>
    </xdr:from>
    <xdr:to>
      <xdr:col>46</xdr:col>
      <xdr:colOff>38100</xdr:colOff>
      <xdr:row>78</xdr:row>
      <xdr:rowOff>90373</xdr:rowOff>
    </xdr:to>
    <xdr:sp macro="" textlink="">
      <xdr:nvSpPr>
        <xdr:cNvPr id="429" name="楕円 428"/>
        <xdr:cNvSpPr/>
      </xdr:nvSpPr>
      <xdr:spPr>
        <a:xfrm>
          <a:off x="8699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81500</xdr:rowOff>
    </xdr:from>
    <xdr:ext cx="469744" cy="259045"/>
    <xdr:sp macro="" textlink="">
      <xdr:nvSpPr>
        <xdr:cNvPr id="430" name="テキスト ボックス 429"/>
        <xdr:cNvSpPr txBox="1"/>
      </xdr:nvSpPr>
      <xdr:spPr>
        <a:xfrm>
          <a:off x="8515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20016</xdr:rowOff>
    </xdr:from>
    <xdr:to>
      <xdr:col>41</xdr:col>
      <xdr:colOff>101600</xdr:colOff>
      <xdr:row>78</xdr:row>
      <xdr:rowOff>121616</xdr:rowOff>
    </xdr:to>
    <xdr:sp macro="" textlink="">
      <xdr:nvSpPr>
        <xdr:cNvPr id="431" name="楕円 430"/>
        <xdr:cNvSpPr/>
      </xdr:nvSpPr>
      <xdr:spPr>
        <a:xfrm>
          <a:off x="7810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112743</xdr:rowOff>
    </xdr:from>
    <xdr:ext cx="469744" cy="259045"/>
    <xdr:sp macro="" textlink="">
      <xdr:nvSpPr>
        <xdr:cNvPr id="432" name="テキスト ボックス 431"/>
        <xdr:cNvSpPr txBox="1"/>
      </xdr:nvSpPr>
      <xdr:spPr>
        <a:xfrm>
          <a:off x="7626428" y="134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62021</xdr:rowOff>
    </xdr:from>
    <xdr:to>
      <xdr:col>36</xdr:col>
      <xdr:colOff>165100</xdr:colOff>
      <xdr:row>78</xdr:row>
      <xdr:rowOff>163621</xdr:rowOff>
    </xdr:to>
    <xdr:sp macro="" textlink="">
      <xdr:nvSpPr>
        <xdr:cNvPr id="433" name="楕円 432"/>
        <xdr:cNvSpPr/>
      </xdr:nvSpPr>
      <xdr:spPr>
        <a:xfrm>
          <a:off x="6921500" y="134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154748</xdr:rowOff>
    </xdr:from>
    <xdr:ext cx="469744" cy="259045"/>
    <xdr:sp macro="" textlink="">
      <xdr:nvSpPr>
        <xdr:cNvPr id="434" name="テキスト ボックス 433"/>
        <xdr:cNvSpPr txBox="1"/>
      </xdr:nvSpPr>
      <xdr:spPr>
        <a:xfrm>
          <a:off x="6737428" y="1352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31459</xdr:rowOff>
    </xdr:from>
    <xdr:to>
      <xdr:col>55</xdr:col>
      <xdr:colOff>0</xdr:colOff>
      <xdr:row>96</xdr:row>
      <xdr:rowOff>81635</xdr:rowOff>
    </xdr:to>
    <xdr:cxnSp macro="">
      <xdr:nvCxnSpPr>
        <xdr:cNvPr id="463" name="直線コネクタ 462"/>
        <xdr:cNvCxnSpPr/>
      </xdr:nvCxnSpPr>
      <xdr:spPr>
        <a:xfrm>
          <a:off x="9639300" y="16490659"/>
          <a:ext cx="838200" cy="5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164973</xdr:rowOff>
    </xdr:from>
    <xdr:to>
      <xdr:col>50</xdr:col>
      <xdr:colOff>114300</xdr:colOff>
      <xdr:row>96</xdr:row>
      <xdr:rowOff>31459</xdr:rowOff>
    </xdr:to>
    <xdr:cxnSp macro="">
      <xdr:nvCxnSpPr>
        <xdr:cNvPr id="466" name="直線コネクタ 465"/>
        <xdr:cNvCxnSpPr/>
      </xdr:nvCxnSpPr>
      <xdr:spPr>
        <a:xfrm>
          <a:off x="8750300" y="16452723"/>
          <a:ext cx="889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164973</xdr:rowOff>
    </xdr:from>
    <xdr:to>
      <xdr:col>45</xdr:col>
      <xdr:colOff>177800</xdr:colOff>
      <xdr:row>96</xdr:row>
      <xdr:rowOff>77685</xdr:rowOff>
    </xdr:to>
    <xdr:cxnSp macro="">
      <xdr:nvCxnSpPr>
        <xdr:cNvPr id="469" name="直線コネクタ 468"/>
        <xdr:cNvCxnSpPr/>
      </xdr:nvCxnSpPr>
      <xdr:spPr>
        <a:xfrm flipV="1">
          <a:off x="7861300" y="16452723"/>
          <a:ext cx="889000" cy="8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36043</xdr:rowOff>
    </xdr:from>
    <xdr:to>
      <xdr:col>41</xdr:col>
      <xdr:colOff>50800</xdr:colOff>
      <xdr:row>96</xdr:row>
      <xdr:rowOff>77685</xdr:rowOff>
    </xdr:to>
    <xdr:cxnSp macro="">
      <xdr:nvCxnSpPr>
        <xdr:cNvPr id="472" name="直線コネクタ 471"/>
        <xdr:cNvCxnSpPr/>
      </xdr:nvCxnSpPr>
      <xdr:spPr>
        <a:xfrm>
          <a:off x="6972300" y="16495243"/>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30835</xdr:rowOff>
    </xdr:from>
    <xdr:to>
      <xdr:col>55</xdr:col>
      <xdr:colOff>50800</xdr:colOff>
      <xdr:row>96</xdr:row>
      <xdr:rowOff>132435</xdr:rowOff>
    </xdr:to>
    <xdr:sp macro="" textlink="">
      <xdr:nvSpPr>
        <xdr:cNvPr id="482" name="楕円 481"/>
        <xdr:cNvSpPr/>
      </xdr:nvSpPr>
      <xdr:spPr>
        <a:xfrm>
          <a:off x="104267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9262</xdr:rowOff>
    </xdr:from>
    <xdr:ext cx="534377" cy="259045"/>
    <xdr:sp macro="" textlink="">
      <xdr:nvSpPr>
        <xdr:cNvPr id="483" name="土木費該当値テキスト"/>
        <xdr:cNvSpPr txBox="1"/>
      </xdr:nvSpPr>
      <xdr:spPr>
        <a:xfrm>
          <a:off x="10528300" y="164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152109</xdr:rowOff>
    </xdr:from>
    <xdr:to>
      <xdr:col>50</xdr:col>
      <xdr:colOff>165100</xdr:colOff>
      <xdr:row>96</xdr:row>
      <xdr:rowOff>82259</xdr:rowOff>
    </xdr:to>
    <xdr:sp macro="" textlink="">
      <xdr:nvSpPr>
        <xdr:cNvPr id="484" name="楕円 483"/>
        <xdr:cNvSpPr/>
      </xdr:nvSpPr>
      <xdr:spPr>
        <a:xfrm>
          <a:off x="9588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73386</xdr:rowOff>
    </xdr:from>
    <xdr:ext cx="534377" cy="259045"/>
    <xdr:sp macro="" textlink="">
      <xdr:nvSpPr>
        <xdr:cNvPr id="485" name="テキスト ボックス 484"/>
        <xdr:cNvSpPr txBox="1"/>
      </xdr:nvSpPr>
      <xdr:spPr>
        <a:xfrm>
          <a:off x="9372111" y="165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114173</xdr:rowOff>
    </xdr:from>
    <xdr:to>
      <xdr:col>46</xdr:col>
      <xdr:colOff>38100</xdr:colOff>
      <xdr:row>96</xdr:row>
      <xdr:rowOff>44323</xdr:rowOff>
    </xdr:to>
    <xdr:sp macro="" textlink="">
      <xdr:nvSpPr>
        <xdr:cNvPr id="486" name="楕円 485"/>
        <xdr:cNvSpPr/>
      </xdr:nvSpPr>
      <xdr:spPr>
        <a:xfrm>
          <a:off x="8699500" y="164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35450</xdr:rowOff>
    </xdr:from>
    <xdr:ext cx="534377" cy="259045"/>
    <xdr:sp macro="" textlink="">
      <xdr:nvSpPr>
        <xdr:cNvPr id="487" name="テキスト ボックス 486"/>
        <xdr:cNvSpPr txBox="1"/>
      </xdr:nvSpPr>
      <xdr:spPr>
        <a:xfrm>
          <a:off x="8483111" y="164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26885</xdr:rowOff>
    </xdr:from>
    <xdr:to>
      <xdr:col>41</xdr:col>
      <xdr:colOff>101600</xdr:colOff>
      <xdr:row>96</xdr:row>
      <xdr:rowOff>128485</xdr:rowOff>
    </xdr:to>
    <xdr:sp macro="" textlink="">
      <xdr:nvSpPr>
        <xdr:cNvPr id="488" name="楕円 487"/>
        <xdr:cNvSpPr/>
      </xdr:nvSpPr>
      <xdr:spPr>
        <a:xfrm>
          <a:off x="7810500" y="164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119612</xdr:rowOff>
    </xdr:from>
    <xdr:ext cx="534377" cy="259045"/>
    <xdr:sp macro="" textlink="">
      <xdr:nvSpPr>
        <xdr:cNvPr id="489" name="テキスト ボックス 488"/>
        <xdr:cNvSpPr txBox="1"/>
      </xdr:nvSpPr>
      <xdr:spPr>
        <a:xfrm>
          <a:off x="7594111" y="165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156693</xdr:rowOff>
    </xdr:from>
    <xdr:to>
      <xdr:col>36</xdr:col>
      <xdr:colOff>165100</xdr:colOff>
      <xdr:row>96</xdr:row>
      <xdr:rowOff>86843</xdr:rowOff>
    </xdr:to>
    <xdr:sp macro="" textlink="">
      <xdr:nvSpPr>
        <xdr:cNvPr id="490" name="楕円 489"/>
        <xdr:cNvSpPr/>
      </xdr:nvSpPr>
      <xdr:spPr>
        <a:xfrm>
          <a:off x="6921500" y="164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77970</xdr:rowOff>
    </xdr:from>
    <xdr:ext cx="534377" cy="259045"/>
    <xdr:sp macro="" textlink="">
      <xdr:nvSpPr>
        <xdr:cNvPr id="491" name="テキスト ボックス 490"/>
        <xdr:cNvSpPr txBox="1"/>
      </xdr:nvSpPr>
      <xdr:spPr>
        <a:xfrm>
          <a:off x="6705111" y="165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155748</xdr:rowOff>
    </xdr:from>
    <xdr:to>
      <xdr:col>85</xdr:col>
      <xdr:colOff>127000</xdr:colOff>
      <xdr:row>38</xdr:row>
      <xdr:rowOff>16621</xdr:rowOff>
    </xdr:to>
    <xdr:cxnSp macro="">
      <xdr:nvCxnSpPr>
        <xdr:cNvPr id="519" name="直線コネクタ 518"/>
        <xdr:cNvCxnSpPr/>
      </xdr:nvCxnSpPr>
      <xdr:spPr>
        <a:xfrm flipV="1">
          <a:off x="15481300" y="6327948"/>
          <a:ext cx="838200" cy="20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126990</xdr:rowOff>
    </xdr:from>
    <xdr:to>
      <xdr:col>81</xdr:col>
      <xdr:colOff>50800</xdr:colOff>
      <xdr:row>38</xdr:row>
      <xdr:rowOff>16621</xdr:rowOff>
    </xdr:to>
    <xdr:cxnSp macro="">
      <xdr:nvCxnSpPr>
        <xdr:cNvPr id="522" name="直線コネクタ 521"/>
        <xdr:cNvCxnSpPr/>
      </xdr:nvCxnSpPr>
      <xdr:spPr>
        <a:xfrm>
          <a:off x="14592300" y="5956290"/>
          <a:ext cx="889000" cy="5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126990</xdr:rowOff>
    </xdr:from>
    <xdr:to>
      <xdr:col>76</xdr:col>
      <xdr:colOff>114300</xdr:colOff>
      <xdr:row>38</xdr:row>
      <xdr:rowOff>39574</xdr:rowOff>
    </xdr:to>
    <xdr:cxnSp macro="">
      <xdr:nvCxnSpPr>
        <xdr:cNvPr id="525" name="直線コネクタ 524"/>
        <xdr:cNvCxnSpPr/>
      </xdr:nvCxnSpPr>
      <xdr:spPr>
        <a:xfrm flipV="1">
          <a:off x="13703300" y="5956290"/>
          <a:ext cx="889000" cy="59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17445</xdr:rowOff>
    </xdr:from>
    <xdr:to>
      <xdr:col>71</xdr:col>
      <xdr:colOff>177800</xdr:colOff>
      <xdr:row>38</xdr:row>
      <xdr:rowOff>39574</xdr:rowOff>
    </xdr:to>
    <xdr:cxnSp macro="">
      <xdr:nvCxnSpPr>
        <xdr:cNvPr id="528" name="直線コネクタ 527"/>
        <xdr:cNvCxnSpPr/>
      </xdr:nvCxnSpPr>
      <xdr:spPr>
        <a:xfrm>
          <a:off x="12814300" y="6189645"/>
          <a:ext cx="889000" cy="3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104948</xdr:rowOff>
    </xdr:from>
    <xdr:to>
      <xdr:col>85</xdr:col>
      <xdr:colOff>177800</xdr:colOff>
      <xdr:row>37</xdr:row>
      <xdr:rowOff>35098</xdr:rowOff>
    </xdr:to>
    <xdr:sp macro="" textlink="">
      <xdr:nvSpPr>
        <xdr:cNvPr id="538" name="楕円 537"/>
        <xdr:cNvSpPr/>
      </xdr:nvSpPr>
      <xdr:spPr>
        <a:xfrm>
          <a:off x="16268700" y="62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83375</xdr:rowOff>
    </xdr:from>
    <xdr:ext cx="534377" cy="259045"/>
    <xdr:sp macro="" textlink="">
      <xdr:nvSpPr>
        <xdr:cNvPr id="539" name="消防費該当値テキスト"/>
        <xdr:cNvSpPr txBox="1"/>
      </xdr:nvSpPr>
      <xdr:spPr>
        <a:xfrm>
          <a:off x="16370300" y="6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137272</xdr:rowOff>
    </xdr:from>
    <xdr:to>
      <xdr:col>81</xdr:col>
      <xdr:colOff>101600</xdr:colOff>
      <xdr:row>38</xdr:row>
      <xdr:rowOff>67422</xdr:rowOff>
    </xdr:to>
    <xdr:sp macro="" textlink="">
      <xdr:nvSpPr>
        <xdr:cNvPr id="540" name="楕円 539"/>
        <xdr:cNvSpPr/>
      </xdr:nvSpPr>
      <xdr:spPr>
        <a:xfrm>
          <a:off x="154305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58548</xdr:rowOff>
    </xdr:from>
    <xdr:ext cx="534377" cy="259045"/>
    <xdr:sp macro="" textlink="">
      <xdr:nvSpPr>
        <xdr:cNvPr id="541" name="テキスト ボックス 540"/>
        <xdr:cNvSpPr txBox="1"/>
      </xdr:nvSpPr>
      <xdr:spPr>
        <a:xfrm>
          <a:off x="15214111" y="657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76190</xdr:rowOff>
    </xdr:from>
    <xdr:to>
      <xdr:col>76</xdr:col>
      <xdr:colOff>165100</xdr:colOff>
      <xdr:row>35</xdr:row>
      <xdr:rowOff>6340</xdr:rowOff>
    </xdr:to>
    <xdr:sp macro="" textlink="">
      <xdr:nvSpPr>
        <xdr:cNvPr id="542" name="楕円 541"/>
        <xdr:cNvSpPr/>
      </xdr:nvSpPr>
      <xdr:spPr>
        <a:xfrm>
          <a:off x="14541500" y="5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22867</xdr:rowOff>
    </xdr:from>
    <xdr:ext cx="534377" cy="259045"/>
    <xdr:sp macro="" textlink="">
      <xdr:nvSpPr>
        <xdr:cNvPr id="543" name="テキスト ボックス 542"/>
        <xdr:cNvSpPr txBox="1"/>
      </xdr:nvSpPr>
      <xdr:spPr>
        <a:xfrm>
          <a:off x="14325111" y="56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160224</xdr:rowOff>
    </xdr:from>
    <xdr:to>
      <xdr:col>72</xdr:col>
      <xdr:colOff>38100</xdr:colOff>
      <xdr:row>38</xdr:row>
      <xdr:rowOff>90374</xdr:rowOff>
    </xdr:to>
    <xdr:sp macro="" textlink="">
      <xdr:nvSpPr>
        <xdr:cNvPr id="544" name="楕円 543"/>
        <xdr:cNvSpPr/>
      </xdr:nvSpPr>
      <xdr:spPr>
        <a:xfrm>
          <a:off x="13652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81501</xdr:rowOff>
    </xdr:from>
    <xdr:ext cx="534377" cy="259045"/>
    <xdr:sp macro="" textlink="">
      <xdr:nvSpPr>
        <xdr:cNvPr id="545" name="テキスト ボックス 544"/>
        <xdr:cNvSpPr txBox="1"/>
      </xdr:nvSpPr>
      <xdr:spPr>
        <a:xfrm>
          <a:off x="13436111"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138095</xdr:rowOff>
    </xdr:from>
    <xdr:to>
      <xdr:col>67</xdr:col>
      <xdr:colOff>101600</xdr:colOff>
      <xdr:row>36</xdr:row>
      <xdr:rowOff>68245</xdr:rowOff>
    </xdr:to>
    <xdr:sp macro="" textlink="">
      <xdr:nvSpPr>
        <xdr:cNvPr id="546" name="楕円 545"/>
        <xdr:cNvSpPr/>
      </xdr:nvSpPr>
      <xdr:spPr>
        <a:xfrm>
          <a:off x="12763500" y="61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84772</xdr:rowOff>
    </xdr:from>
    <xdr:ext cx="534377" cy="259045"/>
    <xdr:sp macro="" textlink="">
      <xdr:nvSpPr>
        <xdr:cNvPr id="547" name="テキスト ボックス 546"/>
        <xdr:cNvSpPr txBox="1"/>
      </xdr:nvSpPr>
      <xdr:spPr>
        <a:xfrm>
          <a:off x="12547111" y="59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94894</xdr:rowOff>
    </xdr:from>
    <xdr:to>
      <xdr:col>85</xdr:col>
      <xdr:colOff>127000</xdr:colOff>
      <xdr:row>56</xdr:row>
      <xdr:rowOff>104896</xdr:rowOff>
    </xdr:to>
    <xdr:cxnSp macro="">
      <xdr:nvCxnSpPr>
        <xdr:cNvPr id="577" name="直線コネクタ 576"/>
        <xdr:cNvCxnSpPr/>
      </xdr:nvCxnSpPr>
      <xdr:spPr>
        <a:xfrm flipV="1">
          <a:off x="15481300" y="9696094"/>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61043</xdr:rowOff>
    </xdr:from>
    <xdr:to>
      <xdr:col>81</xdr:col>
      <xdr:colOff>50800</xdr:colOff>
      <xdr:row>56</xdr:row>
      <xdr:rowOff>104896</xdr:rowOff>
    </xdr:to>
    <xdr:cxnSp macro="">
      <xdr:nvCxnSpPr>
        <xdr:cNvPr id="580" name="直線コネクタ 579"/>
        <xdr:cNvCxnSpPr/>
      </xdr:nvCxnSpPr>
      <xdr:spPr>
        <a:xfrm>
          <a:off x="14592300" y="9662243"/>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61043</xdr:rowOff>
    </xdr:from>
    <xdr:to>
      <xdr:col>76</xdr:col>
      <xdr:colOff>114300</xdr:colOff>
      <xdr:row>56</xdr:row>
      <xdr:rowOff>151035</xdr:rowOff>
    </xdr:to>
    <xdr:cxnSp macro="">
      <xdr:nvCxnSpPr>
        <xdr:cNvPr id="583" name="直線コネクタ 582"/>
        <xdr:cNvCxnSpPr/>
      </xdr:nvCxnSpPr>
      <xdr:spPr>
        <a:xfrm flipV="1">
          <a:off x="13703300" y="9662243"/>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18885</xdr:rowOff>
    </xdr:from>
    <xdr:to>
      <xdr:col>71</xdr:col>
      <xdr:colOff>177800</xdr:colOff>
      <xdr:row>56</xdr:row>
      <xdr:rowOff>151035</xdr:rowOff>
    </xdr:to>
    <xdr:cxnSp macro="">
      <xdr:nvCxnSpPr>
        <xdr:cNvPr id="586" name="直線コネクタ 585"/>
        <xdr:cNvCxnSpPr/>
      </xdr:nvCxnSpPr>
      <xdr:spPr>
        <a:xfrm>
          <a:off x="12814300" y="9620085"/>
          <a:ext cx="889000" cy="1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44094</xdr:rowOff>
    </xdr:from>
    <xdr:to>
      <xdr:col>85</xdr:col>
      <xdr:colOff>177800</xdr:colOff>
      <xdr:row>56</xdr:row>
      <xdr:rowOff>145694</xdr:rowOff>
    </xdr:to>
    <xdr:sp macro="" textlink="">
      <xdr:nvSpPr>
        <xdr:cNvPr id="596" name="楕円 595"/>
        <xdr:cNvSpPr/>
      </xdr:nvSpPr>
      <xdr:spPr>
        <a:xfrm>
          <a:off x="16268700" y="9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22521</xdr:rowOff>
    </xdr:from>
    <xdr:ext cx="534377" cy="259045"/>
    <xdr:sp macro="" textlink="">
      <xdr:nvSpPr>
        <xdr:cNvPr id="597" name="教育費該当値テキスト"/>
        <xdr:cNvSpPr txBox="1"/>
      </xdr:nvSpPr>
      <xdr:spPr>
        <a:xfrm>
          <a:off x="16370300" y="96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54096</xdr:rowOff>
    </xdr:from>
    <xdr:to>
      <xdr:col>81</xdr:col>
      <xdr:colOff>101600</xdr:colOff>
      <xdr:row>56</xdr:row>
      <xdr:rowOff>155696</xdr:rowOff>
    </xdr:to>
    <xdr:sp macro="" textlink="">
      <xdr:nvSpPr>
        <xdr:cNvPr id="598" name="楕円 597"/>
        <xdr:cNvSpPr/>
      </xdr:nvSpPr>
      <xdr:spPr>
        <a:xfrm>
          <a:off x="15430500" y="96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146823</xdr:rowOff>
    </xdr:from>
    <xdr:ext cx="534377" cy="259045"/>
    <xdr:sp macro="" textlink="">
      <xdr:nvSpPr>
        <xdr:cNvPr id="599" name="テキスト ボックス 598"/>
        <xdr:cNvSpPr txBox="1"/>
      </xdr:nvSpPr>
      <xdr:spPr>
        <a:xfrm>
          <a:off x="15214111" y="97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10243</xdr:rowOff>
    </xdr:from>
    <xdr:to>
      <xdr:col>76</xdr:col>
      <xdr:colOff>165100</xdr:colOff>
      <xdr:row>56</xdr:row>
      <xdr:rowOff>111843</xdr:rowOff>
    </xdr:to>
    <xdr:sp macro="" textlink="">
      <xdr:nvSpPr>
        <xdr:cNvPr id="600" name="楕円 599"/>
        <xdr:cNvSpPr/>
      </xdr:nvSpPr>
      <xdr:spPr>
        <a:xfrm>
          <a:off x="14541500" y="96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102970</xdr:rowOff>
    </xdr:from>
    <xdr:ext cx="534377" cy="259045"/>
    <xdr:sp macro="" textlink="">
      <xdr:nvSpPr>
        <xdr:cNvPr id="601" name="テキスト ボックス 600"/>
        <xdr:cNvSpPr txBox="1"/>
      </xdr:nvSpPr>
      <xdr:spPr>
        <a:xfrm>
          <a:off x="14325111" y="97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100235</xdr:rowOff>
    </xdr:from>
    <xdr:to>
      <xdr:col>72</xdr:col>
      <xdr:colOff>38100</xdr:colOff>
      <xdr:row>57</xdr:row>
      <xdr:rowOff>30385</xdr:rowOff>
    </xdr:to>
    <xdr:sp macro="" textlink="">
      <xdr:nvSpPr>
        <xdr:cNvPr id="602" name="楕円 601"/>
        <xdr:cNvSpPr/>
      </xdr:nvSpPr>
      <xdr:spPr>
        <a:xfrm>
          <a:off x="13652500" y="97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21512</xdr:rowOff>
    </xdr:from>
    <xdr:ext cx="534377" cy="259045"/>
    <xdr:sp macro="" textlink="">
      <xdr:nvSpPr>
        <xdr:cNvPr id="603" name="テキスト ボックス 602"/>
        <xdr:cNvSpPr txBox="1"/>
      </xdr:nvSpPr>
      <xdr:spPr>
        <a:xfrm>
          <a:off x="13436111" y="979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139535</xdr:rowOff>
    </xdr:from>
    <xdr:to>
      <xdr:col>67</xdr:col>
      <xdr:colOff>101600</xdr:colOff>
      <xdr:row>56</xdr:row>
      <xdr:rowOff>69685</xdr:rowOff>
    </xdr:to>
    <xdr:sp macro="" textlink="">
      <xdr:nvSpPr>
        <xdr:cNvPr id="604" name="楕円 603"/>
        <xdr:cNvSpPr/>
      </xdr:nvSpPr>
      <xdr:spPr>
        <a:xfrm>
          <a:off x="12763500" y="95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86212</xdr:rowOff>
    </xdr:from>
    <xdr:ext cx="534377" cy="259045"/>
    <xdr:sp macro="" textlink="">
      <xdr:nvSpPr>
        <xdr:cNvPr id="605" name="テキスト ボックス 604"/>
        <xdr:cNvSpPr txBox="1"/>
      </xdr:nvSpPr>
      <xdr:spPr>
        <a:xfrm>
          <a:off x="12547111" y="9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137350</xdr:rowOff>
    </xdr:from>
    <xdr:to>
      <xdr:col>85</xdr:col>
      <xdr:colOff>127000</xdr:colOff>
      <xdr:row>78</xdr:row>
      <xdr:rowOff>137533</xdr:rowOff>
    </xdr:to>
    <xdr:cxnSp macro="">
      <xdr:nvCxnSpPr>
        <xdr:cNvPr id="632" name="直線コネクタ 631"/>
        <xdr:cNvCxnSpPr/>
      </xdr:nvCxnSpPr>
      <xdr:spPr>
        <a:xfrm flipV="1">
          <a:off x="15481300" y="1351045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132759</xdr:rowOff>
    </xdr:from>
    <xdr:to>
      <xdr:col>81</xdr:col>
      <xdr:colOff>50800</xdr:colOff>
      <xdr:row>78</xdr:row>
      <xdr:rowOff>137533</xdr:rowOff>
    </xdr:to>
    <xdr:cxnSp macro="">
      <xdr:nvCxnSpPr>
        <xdr:cNvPr id="635" name="直線コネクタ 634"/>
        <xdr:cNvCxnSpPr/>
      </xdr:nvCxnSpPr>
      <xdr:spPr>
        <a:xfrm>
          <a:off x="14592300" y="13505859"/>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107614</xdr:rowOff>
    </xdr:from>
    <xdr:to>
      <xdr:col>76</xdr:col>
      <xdr:colOff>114300</xdr:colOff>
      <xdr:row>78</xdr:row>
      <xdr:rowOff>132759</xdr:rowOff>
    </xdr:to>
    <xdr:cxnSp macro="">
      <xdr:nvCxnSpPr>
        <xdr:cNvPr id="638" name="直線コネクタ 637"/>
        <xdr:cNvCxnSpPr/>
      </xdr:nvCxnSpPr>
      <xdr:spPr>
        <a:xfrm>
          <a:off x="13703300" y="1348071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107614</xdr:rowOff>
    </xdr:from>
    <xdr:to>
      <xdr:col>71</xdr:col>
      <xdr:colOff>177800</xdr:colOff>
      <xdr:row>78</xdr:row>
      <xdr:rowOff>136564</xdr:rowOff>
    </xdr:to>
    <xdr:cxnSp macro="">
      <xdr:nvCxnSpPr>
        <xdr:cNvPr id="641" name="直線コネクタ 640"/>
        <xdr:cNvCxnSpPr/>
      </xdr:nvCxnSpPr>
      <xdr:spPr>
        <a:xfrm flipV="1">
          <a:off x="12814300" y="13480714"/>
          <a:ext cx="8890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86550</xdr:rowOff>
    </xdr:from>
    <xdr:to>
      <xdr:col>85</xdr:col>
      <xdr:colOff>177800</xdr:colOff>
      <xdr:row>79</xdr:row>
      <xdr:rowOff>16700</xdr:rowOff>
    </xdr:to>
    <xdr:sp macro="" textlink="">
      <xdr:nvSpPr>
        <xdr:cNvPr id="651" name="楕円 650"/>
        <xdr:cNvSpPr/>
      </xdr:nvSpPr>
      <xdr:spPr>
        <a:xfrm>
          <a:off x="16268700" y="134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378565" cy="259045"/>
    <xdr:sp macro="" textlink="">
      <xdr:nvSpPr>
        <xdr:cNvPr id="652" name="災害復旧費該当値テキスト"/>
        <xdr:cNvSpPr txBox="1"/>
      </xdr:nvSpPr>
      <xdr:spPr>
        <a:xfrm>
          <a:off x="16370300" y="1338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86733</xdr:rowOff>
    </xdr:from>
    <xdr:to>
      <xdr:col>81</xdr:col>
      <xdr:colOff>101600</xdr:colOff>
      <xdr:row>79</xdr:row>
      <xdr:rowOff>16883</xdr:rowOff>
    </xdr:to>
    <xdr:sp macro="" textlink="">
      <xdr:nvSpPr>
        <xdr:cNvPr id="653" name="楕円 652"/>
        <xdr:cNvSpPr/>
      </xdr:nvSpPr>
      <xdr:spPr>
        <a:xfrm>
          <a:off x="15430500" y="134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8010</xdr:rowOff>
    </xdr:from>
    <xdr:ext cx="378565" cy="259045"/>
    <xdr:sp macro="" textlink="">
      <xdr:nvSpPr>
        <xdr:cNvPr id="654" name="テキスト ボックス 653"/>
        <xdr:cNvSpPr txBox="1"/>
      </xdr:nvSpPr>
      <xdr:spPr>
        <a:xfrm>
          <a:off x="15292017" y="1355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81959</xdr:rowOff>
    </xdr:from>
    <xdr:to>
      <xdr:col>76</xdr:col>
      <xdr:colOff>165100</xdr:colOff>
      <xdr:row>79</xdr:row>
      <xdr:rowOff>12109</xdr:rowOff>
    </xdr:to>
    <xdr:sp macro="" textlink="">
      <xdr:nvSpPr>
        <xdr:cNvPr id="655" name="楕円 654"/>
        <xdr:cNvSpPr/>
      </xdr:nvSpPr>
      <xdr:spPr>
        <a:xfrm>
          <a:off x="14541500" y="13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3236</xdr:rowOff>
    </xdr:from>
    <xdr:ext cx="378565" cy="259045"/>
    <xdr:sp macro="" textlink="">
      <xdr:nvSpPr>
        <xdr:cNvPr id="656" name="テキスト ボックス 655"/>
        <xdr:cNvSpPr txBox="1"/>
      </xdr:nvSpPr>
      <xdr:spPr>
        <a:xfrm>
          <a:off x="14403017" y="1354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56814</xdr:rowOff>
    </xdr:from>
    <xdr:to>
      <xdr:col>72</xdr:col>
      <xdr:colOff>38100</xdr:colOff>
      <xdr:row>78</xdr:row>
      <xdr:rowOff>158414</xdr:rowOff>
    </xdr:to>
    <xdr:sp macro="" textlink="">
      <xdr:nvSpPr>
        <xdr:cNvPr id="657" name="楕円 656"/>
        <xdr:cNvSpPr/>
      </xdr:nvSpPr>
      <xdr:spPr>
        <a:xfrm>
          <a:off x="13652500" y="134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149541</xdr:rowOff>
    </xdr:from>
    <xdr:ext cx="469744" cy="259045"/>
    <xdr:sp macro="" textlink="">
      <xdr:nvSpPr>
        <xdr:cNvPr id="658" name="テキスト ボックス 657"/>
        <xdr:cNvSpPr txBox="1"/>
      </xdr:nvSpPr>
      <xdr:spPr>
        <a:xfrm>
          <a:off x="13468428" y="1352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85764</xdr:rowOff>
    </xdr:from>
    <xdr:to>
      <xdr:col>67</xdr:col>
      <xdr:colOff>101600</xdr:colOff>
      <xdr:row>79</xdr:row>
      <xdr:rowOff>15914</xdr:rowOff>
    </xdr:to>
    <xdr:sp macro="" textlink="">
      <xdr:nvSpPr>
        <xdr:cNvPr id="659" name="楕円 658"/>
        <xdr:cNvSpPr/>
      </xdr:nvSpPr>
      <xdr:spPr>
        <a:xfrm>
          <a:off x="12763500" y="134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7041</xdr:rowOff>
    </xdr:from>
    <xdr:ext cx="378565" cy="259045"/>
    <xdr:sp macro="" textlink="">
      <xdr:nvSpPr>
        <xdr:cNvPr id="660" name="テキスト ボックス 659"/>
        <xdr:cNvSpPr txBox="1"/>
      </xdr:nvSpPr>
      <xdr:spPr>
        <a:xfrm>
          <a:off x="12625017" y="135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76161</xdr:rowOff>
    </xdr:from>
    <xdr:to>
      <xdr:col>85</xdr:col>
      <xdr:colOff>127000</xdr:colOff>
      <xdr:row>95</xdr:row>
      <xdr:rowOff>86158</xdr:rowOff>
    </xdr:to>
    <xdr:cxnSp macro="">
      <xdr:nvCxnSpPr>
        <xdr:cNvPr id="689" name="直線コネクタ 688"/>
        <xdr:cNvCxnSpPr/>
      </xdr:nvCxnSpPr>
      <xdr:spPr>
        <a:xfrm>
          <a:off x="15481300" y="16363911"/>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76161</xdr:rowOff>
    </xdr:from>
    <xdr:to>
      <xdr:col>81</xdr:col>
      <xdr:colOff>50800</xdr:colOff>
      <xdr:row>95</xdr:row>
      <xdr:rowOff>76212</xdr:rowOff>
    </xdr:to>
    <xdr:cxnSp macro="">
      <xdr:nvCxnSpPr>
        <xdr:cNvPr id="692" name="直線コネクタ 691"/>
        <xdr:cNvCxnSpPr/>
      </xdr:nvCxnSpPr>
      <xdr:spPr>
        <a:xfrm flipV="1">
          <a:off x="14592300" y="1636391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76212</xdr:rowOff>
    </xdr:from>
    <xdr:to>
      <xdr:col>76</xdr:col>
      <xdr:colOff>114300</xdr:colOff>
      <xdr:row>95</xdr:row>
      <xdr:rowOff>144348</xdr:rowOff>
    </xdr:to>
    <xdr:cxnSp macro="">
      <xdr:nvCxnSpPr>
        <xdr:cNvPr id="695" name="直線コネクタ 694"/>
        <xdr:cNvCxnSpPr/>
      </xdr:nvCxnSpPr>
      <xdr:spPr>
        <a:xfrm flipV="1">
          <a:off x="13703300" y="16363962"/>
          <a:ext cx="889000" cy="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81077</xdr:rowOff>
    </xdr:from>
    <xdr:to>
      <xdr:col>71</xdr:col>
      <xdr:colOff>177800</xdr:colOff>
      <xdr:row>95</xdr:row>
      <xdr:rowOff>144348</xdr:rowOff>
    </xdr:to>
    <xdr:cxnSp macro="">
      <xdr:nvCxnSpPr>
        <xdr:cNvPr id="698" name="直線コネクタ 697"/>
        <xdr:cNvCxnSpPr/>
      </xdr:nvCxnSpPr>
      <xdr:spPr>
        <a:xfrm>
          <a:off x="12814300" y="16368827"/>
          <a:ext cx="8890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35358</xdr:rowOff>
    </xdr:from>
    <xdr:to>
      <xdr:col>85</xdr:col>
      <xdr:colOff>177800</xdr:colOff>
      <xdr:row>95</xdr:row>
      <xdr:rowOff>136958</xdr:rowOff>
    </xdr:to>
    <xdr:sp macro="" textlink="">
      <xdr:nvSpPr>
        <xdr:cNvPr id="708" name="楕円 707"/>
        <xdr:cNvSpPr/>
      </xdr:nvSpPr>
      <xdr:spPr>
        <a:xfrm>
          <a:off x="16268700" y="163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13785</xdr:rowOff>
    </xdr:from>
    <xdr:ext cx="534377" cy="259045"/>
    <xdr:sp macro="" textlink="">
      <xdr:nvSpPr>
        <xdr:cNvPr id="709" name="公債費該当値テキスト"/>
        <xdr:cNvSpPr txBox="1"/>
      </xdr:nvSpPr>
      <xdr:spPr>
        <a:xfrm>
          <a:off x="16370300" y="163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25361</xdr:rowOff>
    </xdr:from>
    <xdr:to>
      <xdr:col>81</xdr:col>
      <xdr:colOff>101600</xdr:colOff>
      <xdr:row>95</xdr:row>
      <xdr:rowOff>126961</xdr:rowOff>
    </xdr:to>
    <xdr:sp macro="" textlink="">
      <xdr:nvSpPr>
        <xdr:cNvPr id="710" name="楕円 709"/>
        <xdr:cNvSpPr/>
      </xdr:nvSpPr>
      <xdr:spPr>
        <a:xfrm>
          <a:off x="15430500" y="163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118088</xdr:rowOff>
    </xdr:from>
    <xdr:ext cx="534377" cy="259045"/>
    <xdr:sp macro="" textlink="">
      <xdr:nvSpPr>
        <xdr:cNvPr id="711" name="テキスト ボックス 710"/>
        <xdr:cNvSpPr txBox="1"/>
      </xdr:nvSpPr>
      <xdr:spPr>
        <a:xfrm>
          <a:off x="15214111" y="164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25412</xdr:rowOff>
    </xdr:from>
    <xdr:to>
      <xdr:col>76</xdr:col>
      <xdr:colOff>165100</xdr:colOff>
      <xdr:row>95</xdr:row>
      <xdr:rowOff>127012</xdr:rowOff>
    </xdr:to>
    <xdr:sp macro="" textlink="">
      <xdr:nvSpPr>
        <xdr:cNvPr id="712" name="楕円 711"/>
        <xdr:cNvSpPr/>
      </xdr:nvSpPr>
      <xdr:spPr>
        <a:xfrm>
          <a:off x="145415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118139</xdr:rowOff>
    </xdr:from>
    <xdr:ext cx="534377" cy="259045"/>
    <xdr:sp macro="" textlink="">
      <xdr:nvSpPr>
        <xdr:cNvPr id="713" name="テキスト ボックス 712"/>
        <xdr:cNvSpPr txBox="1"/>
      </xdr:nvSpPr>
      <xdr:spPr>
        <a:xfrm>
          <a:off x="14325111" y="164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93548</xdr:rowOff>
    </xdr:from>
    <xdr:to>
      <xdr:col>72</xdr:col>
      <xdr:colOff>38100</xdr:colOff>
      <xdr:row>96</xdr:row>
      <xdr:rowOff>23698</xdr:rowOff>
    </xdr:to>
    <xdr:sp macro="" textlink="">
      <xdr:nvSpPr>
        <xdr:cNvPr id="714" name="楕円 713"/>
        <xdr:cNvSpPr/>
      </xdr:nvSpPr>
      <xdr:spPr>
        <a:xfrm>
          <a:off x="13652500" y="163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14825</xdr:rowOff>
    </xdr:from>
    <xdr:ext cx="534377" cy="259045"/>
    <xdr:sp macro="" textlink="">
      <xdr:nvSpPr>
        <xdr:cNvPr id="715" name="テキスト ボックス 714"/>
        <xdr:cNvSpPr txBox="1"/>
      </xdr:nvSpPr>
      <xdr:spPr>
        <a:xfrm>
          <a:off x="13436111" y="164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30277</xdr:rowOff>
    </xdr:from>
    <xdr:to>
      <xdr:col>67</xdr:col>
      <xdr:colOff>101600</xdr:colOff>
      <xdr:row>95</xdr:row>
      <xdr:rowOff>131877</xdr:rowOff>
    </xdr:to>
    <xdr:sp macro="" textlink="">
      <xdr:nvSpPr>
        <xdr:cNvPr id="716" name="楕円 715"/>
        <xdr:cNvSpPr/>
      </xdr:nvSpPr>
      <xdr:spPr>
        <a:xfrm>
          <a:off x="12763500" y="16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148404</xdr:rowOff>
    </xdr:from>
    <xdr:ext cx="534377" cy="259045"/>
    <xdr:sp macro="" textlink="">
      <xdr:nvSpPr>
        <xdr:cNvPr id="717" name="テキスト ボックス 716"/>
        <xdr:cNvSpPr txBox="1"/>
      </xdr:nvSpPr>
      <xdr:spPr>
        <a:xfrm>
          <a:off x="12547111" y="160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45974</xdr:rowOff>
    </xdr:from>
    <xdr:to>
      <xdr:col>107</xdr:col>
      <xdr:colOff>50800</xdr:colOff>
      <xdr:row>38</xdr:row>
      <xdr:rowOff>139700</xdr:rowOff>
    </xdr:to>
    <xdr:cxnSp macro="">
      <xdr:nvCxnSpPr>
        <xdr:cNvPr id="750" name="直線コネクタ 749"/>
        <xdr:cNvCxnSpPr/>
      </xdr:nvCxnSpPr>
      <xdr:spPr>
        <a:xfrm>
          <a:off x="19545300" y="6218174"/>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45974</xdr:rowOff>
    </xdr:from>
    <xdr:to>
      <xdr:col>102</xdr:col>
      <xdr:colOff>114300</xdr:colOff>
      <xdr:row>38</xdr:row>
      <xdr:rowOff>139700</xdr:rowOff>
    </xdr:to>
    <xdr:cxnSp macro="">
      <xdr:nvCxnSpPr>
        <xdr:cNvPr id="753" name="直線コネクタ 752"/>
        <xdr:cNvCxnSpPr/>
      </xdr:nvCxnSpPr>
      <xdr:spPr>
        <a:xfrm flipV="1">
          <a:off x="18656300" y="6218174"/>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55" name="テキスト ボックス 754"/>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166624</xdr:rowOff>
    </xdr:from>
    <xdr:to>
      <xdr:col>102</xdr:col>
      <xdr:colOff>165100</xdr:colOff>
      <xdr:row>36</xdr:row>
      <xdr:rowOff>96774</xdr:rowOff>
    </xdr:to>
    <xdr:sp macro="" textlink="">
      <xdr:nvSpPr>
        <xdr:cNvPr id="769" name="楕円 768"/>
        <xdr:cNvSpPr/>
      </xdr:nvSpPr>
      <xdr:spPr>
        <a:xfrm>
          <a:off x="19494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113301</xdr:rowOff>
    </xdr:from>
    <xdr:ext cx="469744" cy="259045"/>
    <xdr:sp macro="" textlink="">
      <xdr:nvSpPr>
        <xdr:cNvPr id="770" name="テキスト ボックス 769"/>
        <xdr:cNvSpPr txBox="1"/>
      </xdr:nvSpPr>
      <xdr:spPr>
        <a:xfrm>
          <a:off x="19310428" y="59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住民一人当たりの金額が最も高い水準にあるのが民生費の</a:t>
          </a:r>
          <a:r>
            <a:rPr kumimoji="1" lang="en-US" altLang="ja-JP" sz="1300">
              <a:latin typeface="ＭＳ Ｐゴシック" panose="020B0600070205080204" pitchFamily="50" charset="-128"/>
              <a:ea typeface="ＭＳ Ｐゴシック" panose="020B0600070205080204" pitchFamily="50" charset="-128"/>
            </a:rPr>
            <a:t>177,315</a:t>
          </a:r>
          <a:r>
            <a:rPr kumimoji="1" lang="ja-JP" altLang="en-US" sz="1300">
              <a:latin typeface="ＭＳ Ｐゴシック" panose="020B0600070205080204" pitchFamily="50" charset="-128"/>
              <a:ea typeface="ＭＳ Ｐゴシック" panose="020B0600070205080204" pitchFamily="50" charset="-128"/>
            </a:rPr>
            <a:t>円である。要因としては、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私立保育所等運営費や</a:t>
          </a:r>
          <a:r>
            <a:rPr kumimoji="1" lang="ja-JP" altLang="en-US" sz="1300">
              <a:latin typeface="ＭＳ Ｐゴシック" panose="020B0600070205080204" pitchFamily="50" charset="-128"/>
              <a:ea typeface="ＭＳ Ｐゴシック" panose="020B0600070205080204" pitchFamily="50" charset="-128"/>
            </a:rPr>
            <a:t>障害福祉サービス給付費等の扶助費が増加したためであり、少子高齢化により社会保障費は増加傾向にある。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総務費、消防費は前年度と比べ増加しているが、これは新支所庁舎整備事業とはしご付きポンプ車購入が大きな要因となっている。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農林水産業振興のための大型投資事業費の減少により、類似団体内平均値に近づいた。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実質収支額の標準財政規模比については、前年度より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％となった。これは、前年度と比較して実質収支額が、約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％の増となったためである。今後も地方税増による財源の確保と更なる行財政改革による経費削減に努め、健全な財政運営を図る。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鹿児島県出水市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特別会計、公営企業の各会計において資金不足は生じておらず黒字となっている。公営企業の中には、一般会計からの繰入れに頼っているところもあり、一般会計においても普通交付税の段階的縮減等により財源確保が厳しい状況にあることから、今後も歳入確保に努め、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26490592</v>
      </c>
      <c r="BO4" s="461"/>
      <c r="BP4" s="461"/>
      <c r="BQ4" s="461"/>
      <c r="BR4" s="461"/>
      <c r="BS4" s="461"/>
      <c r="BT4" s="461"/>
      <c r="BU4" s="462"/>
      <c r="BV4" s="460">
        <v>28514894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6.9</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25077193</v>
      </c>
      <c r="BO5" s="466"/>
      <c r="BP5" s="466"/>
      <c r="BQ5" s="466"/>
      <c r="BR5" s="466"/>
      <c r="BS5" s="466"/>
      <c r="BT5" s="466"/>
      <c r="BU5" s="467"/>
      <c r="BV5" s="465">
        <v>27316658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v>
      </c>
      <c r="CU5" s="436"/>
      <c r="CV5" s="436"/>
      <c r="CW5" s="436"/>
      <c r="CX5" s="436"/>
      <c r="CY5" s="436"/>
      <c r="CZ5" s="436"/>
      <c r="DA5" s="437"/>
      <c r="DB5" s="435">
        <v>92.4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1413399</v>
      </c>
      <c r="BO6" s="466"/>
      <c r="BP6" s="466"/>
      <c r="BQ6" s="466"/>
      <c r="BR6" s="466"/>
      <c r="BS6" s="466"/>
      <c r="BT6" s="466"/>
      <c r="BU6" s="467"/>
      <c r="BV6" s="465">
        <v>1198236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336773</v>
      </c>
      <c r="BO7" s="466"/>
      <c r="BP7" s="466"/>
      <c r="BQ7" s="466"/>
      <c r="BR7" s="466"/>
      <c r="BS7" s="466"/>
      <c r="BT7" s="466"/>
      <c r="BU7" s="467"/>
      <c r="BV7" s="465">
        <v>260920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15677848</v>
      </c>
      <c r="CU7" s="466"/>
      <c r="CV7" s="466"/>
      <c r="CW7" s="466"/>
      <c r="CX7" s="466"/>
      <c r="CY7" s="466"/>
      <c r="CZ7" s="466"/>
      <c r="DA7" s="467"/>
      <c r="DB7" s="465">
        <v>15757600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1076626</v>
      </c>
      <c r="BO8" s="466"/>
      <c r="BP8" s="466"/>
      <c r="BQ8" s="466"/>
      <c r="BR8" s="466"/>
      <c r="BS8" s="466"/>
      <c r="BT8" s="466"/>
      <c r="BU8" s="467"/>
      <c r="BV8" s="465">
        <v>937316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v>
      </c>
      <c r="CU8" s="579"/>
      <c r="CV8" s="579"/>
      <c r="CW8" s="579"/>
      <c r="CX8" s="579"/>
      <c r="CY8" s="579"/>
      <c r="CZ8" s="579"/>
      <c r="DA8" s="580"/>
      <c r="DB8" s="578">
        <v>0.39</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53758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139310</v>
      </c>
      <c r="BO9" s="466"/>
      <c r="BP9" s="466"/>
      <c r="BQ9" s="466"/>
      <c r="BR9" s="466"/>
      <c r="BS9" s="466"/>
      <c r="BT9" s="466"/>
      <c r="BU9" s="467"/>
      <c r="BV9" s="465">
        <v>267193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13.7</v>
      </c>
      <c r="CU9" s="436"/>
      <c r="CV9" s="436"/>
      <c r="CW9" s="436"/>
      <c r="CX9" s="436"/>
      <c r="CY9" s="436"/>
      <c r="CZ9" s="436"/>
      <c r="DA9" s="437"/>
      <c r="DB9" s="435">
        <v>14.3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55621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4000</v>
      </c>
      <c r="BO10" s="466"/>
      <c r="BP10" s="466"/>
      <c r="BQ10" s="466"/>
      <c r="BR10" s="466"/>
      <c r="BS10" s="466"/>
      <c r="BT10" s="466"/>
      <c r="BU10" s="467"/>
      <c r="BV10" s="465">
        <v>340300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3417</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53671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53033</v>
      </c>
      <c r="S13" s="569"/>
      <c r="T13" s="569"/>
      <c r="U13" s="569"/>
      <c r="V13" s="570"/>
      <c r="W13" s="556" t="s">
        <v>139</v>
      </c>
      <c r="X13" s="478"/>
      <c r="Y13" s="478"/>
      <c r="Z13" s="478"/>
      <c r="AA13" s="478"/>
      <c r="AB13" s="479"/>
      <c r="AC13" s="441">
        <v>3530</v>
      </c>
      <c r="AD13" s="442"/>
      <c r="AE13" s="442"/>
      <c r="AF13" s="442"/>
      <c r="AG13" s="443"/>
      <c r="AH13" s="441">
        <v>3611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143310</v>
      </c>
      <c r="BO13" s="466"/>
      <c r="BP13" s="466"/>
      <c r="BQ13" s="466"/>
      <c r="BR13" s="466"/>
      <c r="BS13" s="466"/>
      <c r="BT13" s="466"/>
      <c r="BU13" s="467"/>
      <c r="BV13" s="465">
        <v>610910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8.5</v>
      </c>
      <c r="CU13" s="436"/>
      <c r="CV13" s="436"/>
      <c r="CW13" s="436"/>
      <c r="CX13" s="436"/>
      <c r="CY13" s="436"/>
      <c r="CZ13" s="436"/>
      <c r="DA13" s="437"/>
      <c r="DB13" s="435">
        <v>8.1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54176</v>
      </c>
      <c r="S14" s="569"/>
      <c r="T14" s="569"/>
      <c r="U14" s="569"/>
      <c r="V14" s="570"/>
      <c r="W14" s="571"/>
      <c r="X14" s="481"/>
      <c r="Y14" s="481"/>
      <c r="Z14" s="481"/>
      <c r="AA14" s="481"/>
      <c r="AB14" s="482"/>
      <c r="AC14" s="561">
        <v>14</v>
      </c>
      <c r="AD14" s="562"/>
      <c r="AE14" s="562"/>
      <c r="AF14" s="562"/>
      <c r="AG14" s="563"/>
      <c r="AH14" s="561">
        <v>14.6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53584</v>
      </c>
      <c r="S15" s="569"/>
      <c r="T15" s="569"/>
      <c r="U15" s="569"/>
      <c r="V15" s="570"/>
      <c r="W15" s="556" t="s">
        <v>147</v>
      </c>
      <c r="X15" s="478"/>
      <c r="Y15" s="478"/>
      <c r="Z15" s="478"/>
      <c r="AA15" s="478"/>
      <c r="AB15" s="479"/>
      <c r="AC15" s="441">
        <v>6326</v>
      </c>
      <c r="AD15" s="442"/>
      <c r="AE15" s="442"/>
      <c r="AF15" s="442"/>
      <c r="AG15" s="443"/>
      <c r="AH15" s="441">
        <v>6265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5442729</v>
      </c>
      <c r="BO15" s="461"/>
      <c r="BP15" s="461"/>
      <c r="BQ15" s="461"/>
      <c r="BR15" s="461"/>
      <c r="BS15" s="461"/>
      <c r="BT15" s="461"/>
      <c r="BU15" s="462"/>
      <c r="BV15" s="460">
        <v>5360390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25.1</v>
      </c>
      <c r="AD16" s="562"/>
      <c r="AE16" s="562"/>
      <c r="AF16" s="562"/>
      <c r="AG16" s="563"/>
      <c r="AH16" s="561">
        <v>25.4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13161586</v>
      </c>
      <c r="BO16" s="466"/>
      <c r="BP16" s="466"/>
      <c r="BQ16" s="466"/>
      <c r="BR16" s="466"/>
      <c r="BS16" s="466"/>
      <c r="BT16" s="466"/>
      <c r="BU16" s="467"/>
      <c r="BV16" s="465">
        <v>13142923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15358</v>
      </c>
      <c r="AD17" s="442"/>
      <c r="AE17" s="442"/>
      <c r="AF17" s="442"/>
      <c r="AG17" s="443"/>
      <c r="AH17" s="441">
        <v>14817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6920356</v>
      </c>
      <c r="BO17" s="466"/>
      <c r="BP17" s="466"/>
      <c r="BQ17" s="466"/>
      <c r="BR17" s="466"/>
      <c r="BS17" s="466"/>
      <c r="BT17" s="466"/>
      <c r="BU17" s="467"/>
      <c r="BV17" s="465">
        <v>6792880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329.98</v>
      </c>
      <c r="M18" s="530"/>
      <c r="N18" s="530"/>
      <c r="O18" s="530"/>
      <c r="P18" s="530"/>
      <c r="Q18" s="530"/>
      <c r="R18" s="531"/>
      <c r="S18" s="531"/>
      <c r="T18" s="531"/>
      <c r="U18" s="531"/>
      <c r="V18" s="532"/>
      <c r="W18" s="546"/>
      <c r="X18" s="547"/>
      <c r="Y18" s="547"/>
      <c r="Z18" s="547"/>
      <c r="AA18" s="547"/>
      <c r="AB18" s="557"/>
      <c r="AC18" s="429">
        <v>60.9</v>
      </c>
      <c r="AD18" s="430"/>
      <c r="AE18" s="430"/>
      <c r="AF18" s="430"/>
      <c r="AG18" s="533"/>
      <c r="AH18" s="429">
        <v>60</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14851746</v>
      </c>
      <c r="BO18" s="466"/>
      <c r="BP18" s="466"/>
      <c r="BQ18" s="466"/>
      <c r="BR18" s="466"/>
      <c r="BS18" s="466"/>
      <c r="BT18" s="466"/>
      <c r="BU18" s="467"/>
      <c r="BV18" s="465">
        <v>14737567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163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18496769</v>
      </c>
      <c r="BO19" s="466"/>
      <c r="BP19" s="466"/>
      <c r="BQ19" s="466"/>
      <c r="BR19" s="466"/>
      <c r="BS19" s="466"/>
      <c r="BT19" s="466"/>
      <c r="BU19" s="467"/>
      <c r="BV19" s="465">
        <v>18159690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22508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23889573</v>
      </c>
      <c r="BO23" s="466"/>
      <c r="BP23" s="466"/>
      <c r="BQ23" s="466"/>
      <c r="BR23" s="466"/>
      <c r="BS23" s="466"/>
      <c r="BT23" s="466"/>
      <c r="BU23" s="467"/>
      <c r="BV23" s="465">
        <v>24527151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6912</v>
      </c>
      <c r="R24" s="442"/>
      <c r="S24" s="442"/>
      <c r="T24" s="442"/>
      <c r="U24" s="442"/>
      <c r="V24" s="443"/>
      <c r="W24" s="507"/>
      <c r="X24" s="498"/>
      <c r="Y24" s="499"/>
      <c r="Z24" s="438" t="s">
        <v>171</v>
      </c>
      <c r="AA24" s="439"/>
      <c r="AB24" s="439"/>
      <c r="AC24" s="439"/>
      <c r="AD24" s="439"/>
      <c r="AE24" s="439"/>
      <c r="AF24" s="439"/>
      <c r="AG24" s="440"/>
      <c r="AH24" s="441">
        <v>496</v>
      </c>
      <c r="AI24" s="442"/>
      <c r="AJ24" s="442"/>
      <c r="AK24" s="442"/>
      <c r="AL24" s="443"/>
      <c r="AM24" s="441">
        <v>1574304</v>
      </c>
      <c r="AN24" s="442"/>
      <c r="AO24" s="442"/>
      <c r="AP24" s="442"/>
      <c r="AQ24" s="442"/>
      <c r="AR24" s="443"/>
      <c r="AS24" s="441">
        <v>3174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12447233</v>
      </c>
      <c r="BO24" s="466"/>
      <c r="BP24" s="466"/>
      <c r="BQ24" s="466"/>
      <c r="BR24" s="466"/>
      <c r="BS24" s="466"/>
      <c r="BT24" s="466"/>
      <c r="BU24" s="467"/>
      <c r="BV24" s="465">
        <v>13162712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6194</v>
      </c>
      <c r="R25" s="442"/>
      <c r="S25" s="442"/>
      <c r="T25" s="442"/>
      <c r="U25" s="442"/>
      <c r="V25" s="443"/>
      <c r="W25" s="507"/>
      <c r="X25" s="498"/>
      <c r="Y25" s="499"/>
      <c r="Z25" s="438" t="s">
        <v>174</v>
      </c>
      <c r="AA25" s="439"/>
      <c r="AB25" s="439"/>
      <c r="AC25" s="439"/>
      <c r="AD25" s="439"/>
      <c r="AE25" s="439"/>
      <c r="AF25" s="439"/>
      <c r="AG25" s="440"/>
      <c r="AH25" s="441">
        <v>74</v>
      </c>
      <c r="AI25" s="442"/>
      <c r="AJ25" s="442"/>
      <c r="AK25" s="442"/>
      <c r="AL25" s="443"/>
      <c r="AM25" s="441">
        <v>203130</v>
      </c>
      <c r="AN25" s="442"/>
      <c r="AO25" s="442"/>
      <c r="AP25" s="442"/>
      <c r="AQ25" s="442"/>
      <c r="AR25" s="443"/>
      <c r="AS25" s="441">
        <v>2745</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1912232</v>
      </c>
      <c r="BO25" s="461"/>
      <c r="BP25" s="461"/>
      <c r="BQ25" s="461"/>
      <c r="BR25" s="461"/>
      <c r="BS25" s="461"/>
      <c r="BT25" s="461"/>
      <c r="BU25" s="462"/>
      <c r="BV25" s="460">
        <v>1996003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5957</v>
      </c>
      <c r="R26" s="442"/>
      <c r="S26" s="442"/>
      <c r="T26" s="442"/>
      <c r="U26" s="442"/>
      <c r="V26" s="443"/>
      <c r="W26" s="507"/>
      <c r="X26" s="498"/>
      <c r="Y26" s="499"/>
      <c r="Z26" s="438" t="s">
        <v>177</v>
      </c>
      <c r="AA26" s="520"/>
      <c r="AB26" s="520"/>
      <c r="AC26" s="520"/>
      <c r="AD26" s="520"/>
      <c r="AE26" s="520"/>
      <c r="AF26" s="520"/>
      <c r="AG26" s="521"/>
      <c r="AH26" s="441">
        <v>30</v>
      </c>
      <c r="AI26" s="442"/>
      <c r="AJ26" s="442"/>
      <c r="AK26" s="442"/>
      <c r="AL26" s="443"/>
      <c r="AM26" s="441">
        <v>97590</v>
      </c>
      <c r="AN26" s="442"/>
      <c r="AO26" s="442"/>
      <c r="AP26" s="442"/>
      <c r="AQ26" s="442"/>
      <c r="AR26" s="443"/>
      <c r="AS26" s="441">
        <v>3253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4090</v>
      </c>
      <c r="R27" s="442"/>
      <c r="S27" s="442"/>
      <c r="T27" s="442"/>
      <c r="U27" s="442"/>
      <c r="V27" s="443"/>
      <c r="W27" s="507"/>
      <c r="X27" s="498"/>
      <c r="Y27" s="499"/>
      <c r="Z27" s="438" t="s">
        <v>181</v>
      </c>
      <c r="AA27" s="439"/>
      <c r="AB27" s="439"/>
      <c r="AC27" s="439"/>
      <c r="AD27" s="439"/>
      <c r="AE27" s="439"/>
      <c r="AF27" s="439"/>
      <c r="AG27" s="440"/>
      <c r="AH27" s="441">
        <v>56</v>
      </c>
      <c r="AI27" s="442"/>
      <c r="AJ27" s="442"/>
      <c r="AK27" s="442"/>
      <c r="AL27" s="443"/>
      <c r="AM27" s="441">
        <v>217322</v>
      </c>
      <c r="AN27" s="442"/>
      <c r="AO27" s="442"/>
      <c r="AP27" s="442"/>
      <c r="AQ27" s="442"/>
      <c r="AR27" s="443"/>
      <c r="AS27" s="441">
        <v>3881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650000</v>
      </c>
      <c r="BO27" s="469"/>
      <c r="BP27" s="469"/>
      <c r="BQ27" s="469"/>
      <c r="BR27" s="469"/>
      <c r="BS27" s="469"/>
      <c r="BT27" s="469"/>
      <c r="BU27" s="470"/>
      <c r="BV27" s="468">
        <v>650000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3260</v>
      </c>
      <c r="R28" s="442"/>
      <c r="S28" s="442"/>
      <c r="T28" s="442"/>
      <c r="U28" s="442"/>
      <c r="V28" s="443"/>
      <c r="W28" s="507"/>
      <c r="X28" s="498"/>
      <c r="Y28" s="499"/>
      <c r="Z28" s="438" t="s">
        <v>184</v>
      </c>
      <c r="AA28" s="439"/>
      <c r="AB28" s="439"/>
      <c r="AC28" s="439"/>
      <c r="AD28" s="439"/>
      <c r="AE28" s="439"/>
      <c r="AF28" s="439"/>
      <c r="AG28" s="440"/>
      <c r="AH28" s="441" t="s">
        <v>179</v>
      </c>
      <c r="AI28" s="442"/>
      <c r="AJ28" s="442"/>
      <c r="AK28" s="442"/>
      <c r="AL28" s="443"/>
      <c r="AM28" s="441" t="s">
        <v>179</v>
      </c>
      <c r="AN28" s="442"/>
      <c r="AO28" s="442"/>
      <c r="AP28" s="442"/>
      <c r="AQ28" s="442"/>
      <c r="AR28" s="443"/>
      <c r="AS28" s="441" t="s">
        <v>129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8339600</v>
      </c>
      <c r="BO28" s="461"/>
      <c r="BP28" s="461"/>
      <c r="BQ28" s="461"/>
      <c r="BR28" s="461"/>
      <c r="BS28" s="461"/>
      <c r="BT28" s="461"/>
      <c r="BU28" s="462"/>
      <c r="BV28" s="460">
        <v>8335600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18</v>
      </c>
      <c r="M29" s="442"/>
      <c r="N29" s="442"/>
      <c r="O29" s="442"/>
      <c r="P29" s="443"/>
      <c r="Q29" s="441">
        <v>3030</v>
      </c>
      <c r="R29" s="442"/>
      <c r="S29" s="442"/>
      <c r="T29" s="442"/>
      <c r="U29" s="442"/>
      <c r="V29" s="443"/>
      <c r="W29" s="508"/>
      <c r="X29" s="509"/>
      <c r="Y29" s="510"/>
      <c r="Z29" s="438" t="s">
        <v>187</v>
      </c>
      <c r="AA29" s="439"/>
      <c r="AB29" s="439"/>
      <c r="AC29" s="439"/>
      <c r="AD29" s="439"/>
      <c r="AE29" s="439"/>
      <c r="AF29" s="439"/>
      <c r="AG29" s="440"/>
      <c r="AH29" s="441">
        <v>552</v>
      </c>
      <c r="AI29" s="442"/>
      <c r="AJ29" s="442"/>
      <c r="AK29" s="442"/>
      <c r="AL29" s="443"/>
      <c r="AM29" s="441">
        <v>1791626</v>
      </c>
      <c r="AN29" s="442"/>
      <c r="AO29" s="442"/>
      <c r="AP29" s="442"/>
      <c r="AQ29" s="442"/>
      <c r="AR29" s="443"/>
      <c r="AS29" s="441">
        <v>3246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3282800</v>
      </c>
      <c r="BO29" s="466"/>
      <c r="BP29" s="466"/>
      <c r="BQ29" s="466"/>
      <c r="BR29" s="466"/>
      <c r="BS29" s="466"/>
      <c r="BT29" s="466"/>
      <c r="BU29" s="467"/>
      <c r="BV29" s="465">
        <v>2810800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7547465</v>
      </c>
      <c r="BO30" s="469"/>
      <c r="BP30" s="469"/>
      <c r="BQ30" s="469"/>
      <c r="BR30" s="469"/>
      <c r="BS30" s="469"/>
      <c r="BT30" s="469"/>
      <c r="BU30" s="470"/>
      <c r="BV30" s="468">
        <v>7645218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地方卸売市場特別会計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北薩広域行政事務組合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下水道特別会計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鹿児島県市町村総合事務組合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IF('各会計、関係団体の財政状況及び健全化判断比率'!B36="","",'各会計、関係団体の財政状況及び健全化判断比率'!B36)</f>
        <v>特定環境保全公共下水道特別会計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鹿児島県後期高齢者医療広域連合（一般会計）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交通災害共済特別会計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IF('各会計、関係団体の財政状況及び健全化判断比率'!B37="","",'各会計、関係団体の財政状況及び健全化判断比率'!B37)</f>
        <v>農業集落排水特別会計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鹿児島県後期高齢者医療広域連合（特別会計）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imrMoXostrVlN1Ms0mYnt4o/B/+38hODMxnupICll3GF1sDOCZsDD4AjT1pqfViB9jDd9t88TA5GYXjKyfD+w==" saltValue="G2BZxRc7+FqSEeULBWWj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7" t="s">
        <v>553</v>
      </c>
      <c r="D34" s="1247"/>
      <c r="E34" s="1248"/>
      <c r="F34" s="32">
        <v>6.25</v>
      </c>
      <c r="G34" s="33">
        <v>6.75</v>
      </c>
      <c r="H34" s="33">
        <v>4.21</v>
      </c>
      <c r="I34" s="33">
        <v>5.94</v>
      </c>
      <c r="J34" s="34">
        <v>6.86</v>
      </c>
      <c r="K34" s="22"/>
      <c r="L34" s="22"/>
      <c r="M34" s="22"/>
      <c r="N34" s="22"/>
      <c r="O34" s="22"/>
      <c r="P34" s="22"/>
    </row>
    <row r="35" spans="1:16" ht="39" customHeight="1" x14ac:dyDescent="0.15">
      <c r="A35" s="22"/>
      <c r="B35" s="35"/>
      <c r="C35" s="1241" t="s">
        <v>554</v>
      </c>
      <c r="D35" s="1242"/>
      <c r="E35" s="1243"/>
      <c r="F35" s="36">
        <v>6.88</v>
      </c>
      <c r="G35" s="37">
        <v>6.87</v>
      </c>
      <c r="H35" s="37">
        <v>6.72</v>
      </c>
      <c r="I35" s="37">
        <v>6.2</v>
      </c>
      <c r="J35" s="38">
        <v>6.39</v>
      </c>
      <c r="K35" s="22"/>
      <c r="L35" s="22"/>
      <c r="M35" s="22"/>
      <c r="N35" s="22"/>
      <c r="O35" s="22"/>
      <c r="P35" s="22"/>
    </row>
    <row r="36" spans="1:16" ht="39" customHeight="1" x14ac:dyDescent="0.15">
      <c r="A36" s="22"/>
      <c r="B36" s="35"/>
      <c r="C36" s="1241" t="s">
        <v>555</v>
      </c>
      <c r="D36" s="1242"/>
      <c r="E36" s="1243"/>
      <c r="F36" s="36">
        <v>7.02</v>
      </c>
      <c r="G36" s="37">
        <v>6.79</v>
      </c>
      <c r="H36" s="37">
        <v>6.03</v>
      </c>
      <c r="I36" s="37">
        <v>5.03</v>
      </c>
      <c r="J36" s="38">
        <v>4.25</v>
      </c>
      <c r="K36" s="22"/>
      <c r="L36" s="22"/>
      <c r="M36" s="22"/>
      <c r="N36" s="22"/>
      <c r="O36" s="22"/>
      <c r="P36" s="22"/>
    </row>
    <row r="37" spans="1:16" ht="39" customHeight="1" x14ac:dyDescent="0.15">
      <c r="A37" s="22"/>
      <c r="B37" s="35"/>
      <c r="C37" s="1241" t="s">
        <v>556</v>
      </c>
      <c r="D37" s="1242"/>
      <c r="E37" s="1243"/>
      <c r="F37" s="36">
        <v>0.56999999999999995</v>
      </c>
      <c r="G37" s="37">
        <v>0.57999999999999996</v>
      </c>
      <c r="H37" s="37">
        <v>0.37</v>
      </c>
      <c r="I37" s="37">
        <v>0.99</v>
      </c>
      <c r="J37" s="38">
        <v>1.46</v>
      </c>
      <c r="K37" s="22"/>
      <c r="L37" s="22"/>
      <c r="M37" s="22"/>
      <c r="N37" s="22"/>
      <c r="O37" s="22"/>
      <c r="P37" s="22"/>
    </row>
    <row r="38" spans="1:16" ht="39" customHeight="1" x14ac:dyDescent="0.15">
      <c r="A38" s="22"/>
      <c r="B38" s="35"/>
      <c r="C38" s="1241" t="s">
        <v>557</v>
      </c>
      <c r="D38" s="1242"/>
      <c r="E38" s="1243"/>
      <c r="F38" s="36">
        <v>0.4</v>
      </c>
      <c r="G38" s="37">
        <v>0</v>
      </c>
      <c r="H38" s="37">
        <v>0.57999999999999996</v>
      </c>
      <c r="I38" s="37">
        <v>1.02</v>
      </c>
      <c r="J38" s="38">
        <v>0.26</v>
      </c>
      <c r="K38" s="22"/>
      <c r="L38" s="22"/>
      <c r="M38" s="22"/>
      <c r="N38" s="22"/>
      <c r="O38" s="22"/>
      <c r="P38" s="22"/>
    </row>
    <row r="39" spans="1:16" ht="39" customHeight="1" x14ac:dyDescent="0.15">
      <c r="A39" s="22"/>
      <c r="B39" s="35"/>
      <c r="C39" s="1241" t="s">
        <v>558</v>
      </c>
      <c r="D39" s="1242"/>
      <c r="E39" s="1243"/>
      <c r="F39" s="36">
        <v>0.04</v>
      </c>
      <c r="G39" s="37">
        <v>0.04</v>
      </c>
      <c r="H39" s="37">
        <v>0.04</v>
      </c>
      <c r="I39" s="37">
        <v>0.06</v>
      </c>
      <c r="J39" s="38">
        <v>7.0000000000000007E-2</v>
      </c>
      <c r="K39" s="22"/>
      <c r="L39" s="22"/>
      <c r="M39" s="22"/>
      <c r="N39" s="22"/>
      <c r="O39" s="22"/>
      <c r="P39" s="22"/>
    </row>
    <row r="40" spans="1:16" ht="39" customHeight="1" x14ac:dyDescent="0.15">
      <c r="A40" s="22"/>
      <c r="B40" s="35"/>
      <c r="C40" s="1241" t="s">
        <v>559</v>
      </c>
      <c r="D40" s="1242"/>
      <c r="E40" s="1243"/>
      <c r="F40" s="36">
        <v>0</v>
      </c>
      <c r="G40" s="37">
        <v>0</v>
      </c>
      <c r="H40" s="37">
        <v>0</v>
      </c>
      <c r="I40" s="37">
        <v>0</v>
      </c>
      <c r="J40" s="38">
        <v>0</v>
      </c>
      <c r="K40" s="22"/>
      <c r="L40" s="22"/>
      <c r="M40" s="22"/>
      <c r="N40" s="22"/>
      <c r="O40" s="22"/>
      <c r="P40" s="22"/>
    </row>
    <row r="41" spans="1:16" ht="39" customHeight="1" x14ac:dyDescent="0.15">
      <c r="A41" s="22"/>
      <c r="B41" s="35"/>
      <c r="C41" s="1241" t="s">
        <v>560</v>
      </c>
      <c r="D41" s="1242"/>
      <c r="E41" s="1243"/>
      <c r="F41" s="36">
        <v>0</v>
      </c>
      <c r="G41" s="37">
        <v>0</v>
      </c>
      <c r="H41" s="37">
        <v>0</v>
      </c>
      <c r="I41" s="37">
        <v>0</v>
      </c>
      <c r="J41" s="38">
        <v>0</v>
      </c>
      <c r="K41" s="22"/>
      <c r="L41" s="22"/>
      <c r="M41" s="22"/>
      <c r="N41" s="22"/>
      <c r="O41" s="22"/>
      <c r="P41" s="22"/>
    </row>
    <row r="42" spans="1:16" ht="39" customHeight="1" x14ac:dyDescent="0.15">
      <c r="A42" s="22"/>
      <c r="B42" s="39"/>
      <c r="C42" s="1241" t="s">
        <v>561</v>
      </c>
      <c r="D42" s="1242"/>
      <c r="E42" s="1243"/>
      <c r="F42" s="36" t="s">
        <v>506</v>
      </c>
      <c r="G42" s="37" t="s">
        <v>506</v>
      </c>
      <c r="H42" s="37" t="s">
        <v>506</v>
      </c>
      <c r="I42" s="37" t="s">
        <v>506</v>
      </c>
      <c r="J42" s="38" t="s">
        <v>506</v>
      </c>
      <c r="K42" s="22"/>
      <c r="L42" s="22"/>
      <c r="M42" s="22"/>
      <c r="N42" s="22"/>
      <c r="O42" s="22"/>
      <c r="P42" s="22"/>
    </row>
    <row r="43" spans="1:16" ht="39" customHeight="1" thickBot="1" x14ac:dyDescent="0.2">
      <c r="A43" s="22"/>
      <c r="B43" s="40"/>
      <c r="C43" s="1244" t="s">
        <v>562</v>
      </c>
      <c r="D43" s="1245"/>
      <c r="E43" s="12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Rfu73/N1mLrX5IBAt1OuRDum2nyMe/khum9E1sDtXZA8wtHXsFGab2t4DETJVsmiJ6evLB5Mqza/yyKOtYtA==" saltValue="yau+fkyG9SfDdF19J//2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2616</v>
      </c>
      <c r="L45" s="60">
        <v>2538</v>
      </c>
      <c r="M45" s="60">
        <v>2678</v>
      </c>
      <c r="N45" s="60">
        <v>2787</v>
      </c>
      <c r="O45" s="61">
        <v>2722</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506</v>
      </c>
      <c r="L46" s="64" t="s">
        <v>506</v>
      </c>
      <c r="M46" s="64" t="s">
        <v>506</v>
      </c>
      <c r="N46" s="64" t="s">
        <v>506</v>
      </c>
      <c r="O46" s="65" t="s">
        <v>506</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506</v>
      </c>
      <c r="L47" s="64" t="s">
        <v>506</v>
      </c>
      <c r="M47" s="64" t="s">
        <v>506</v>
      </c>
      <c r="N47" s="64" t="s">
        <v>506</v>
      </c>
      <c r="O47" s="65" t="s">
        <v>506</v>
      </c>
      <c r="P47" s="48"/>
      <c r="Q47" s="48"/>
      <c r="R47" s="48"/>
      <c r="S47" s="48"/>
      <c r="T47" s="48"/>
      <c r="U47" s="48"/>
    </row>
    <row r="48" spans="1:21" ht="30.75" customHeight="1" x14ac:dyDescent="0.15">
      <c r="A48" s="48"/>
      <c r="B48" s="1269"/>
      <c r="C48" s="1270"/>
      <c r="D48" s="62"/>
      <c r="E48" s="1251" t="s">
        <v>15</v>
      </c>
      <c r="F48" s="1251"/>
      <c r="G48" s="1251"/>
      <c r="H48" s="1251"/>
      <c r="I48" s="1251"/>
      <c r="J48" s="1252"/>
      <c r="K48" s="63">
        <v>986</v>
      </c>
      <c r="L48" s="64">
        <v>1023</v>
      </c>
      <c r="M48" s="64">
        <v>1057</v>
      </c>
      <c r="N48" s="64">
        <v>1071</v>
      </c>
      <c r="O48" s="65">
        <v>996</v>
      </c>
      <c r="P48" s="48"/>
      <c r="Q48" s="48"/>
      <c r="R48" s="48"/>
      <c r="S48" s="48"/>
      <c r="T48" s="48"/>
      <c r="U48" s="48"/>
    </row>
    <row r="49" spans="1:21" ht="30.75" customHeight="1" x14ac:dyDescent="0.15">
      <c r="A49" s="48"/>
      <c r="B49" s="1269"/>
      <c r="C49" s="1270"/>
      <c r="D49" s="62"/>
      <c r="E49" s="1251" t="s">
        <v>16</v>
      </c>
      <c r="F49" s="1251"/>
      <c r="G49" s="1251"/>
      <c r="H49" s="1251"/>
      <c r="I49" s="1251"/>
      <c r="J49" s="1252"/>
      <c r="K49" s="63">
        <v>187</v>
      </c>
      <c r="L49" s="64">
        <v>162</v>
      </c>
      <c r="M49" s="64">
        <v>110</v>
      </c>
      <c r="N49" s="64">
        <v>40</v>
      </c>
      <c r="O49" s="65">
        <v>39</v>
      </c>
      <c r="P49" s="48"/>
      <c r="Q49" s="48"/>
      <c r="R49" s="48"/>
      <c r="S49" s="48"/>
      <c r="T49" s="48"/>
      <c r="U49" s="48"/>
    </row>
    <row r="50" spans="1:21" ht="30.75" customHeight="1" x14ac:dyDescent="0.15">
      <c r="A50" s="48"/>
      <c r="B50" s="1269"/>
      <c r="C50" s="1270"/>
      <c r="D50" s="62"/>
      <c r="E50" s="1251" t="s">
        <v>17</v>
      </c>
      <c r="F50" s="1251"/>
      <c r="G50" s="1251"/>
      <c r="H50" s="1251"/>
      <c r="I50" s="1251"/>
      <c r="J50" s="1252"/>
      <c r="K50" s="63">
        <v>71</v>
      </c>
      <c r="L50" s="64">
        <v>64</v>
      </c>
      <c r="M50" s="64">
        <v>56</v>
      </c>
      <c r="N50" s="64">
        <v>51</v>
      </c>
      <c r="O50" s="65">
        <v>49</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506</v>
      </c>
      <c r="L51" s="64" t="s">
        <v>506</v>
      </c>
      <c r="M51" s="64" t="s">
        <v>506</v>
      </c>
      <c r="N51" s="64" t="s">
        <v>506</v>
      </c>
      <c r="O51" s="65" t="s">
        <v>506</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2834</v>
      </c>
      <c r="L52" s="64">
        <v>2848</v>
      </c>
      <c r="M52" s="64">
        <v>2762</v>
      </c>
      <c r="N52" s="64">
        <v>2773</v>
      </c>
      <c r="O52" s="65">
        <v>2738</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1026</v>
      </c>
      <c r="L53" s="69">
        <v>939</v>
      </c>
      <c r="M53" s="69">
        <v>1139</v>
      </c>
      <c r="N53" s="69">
        <v>1176</v>
      </c>
      <c r="O53" s="70">
        <v>1068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506</v>
      </c>
      <c r="L57" s="83" t="s">
        <v>506</v>
      </c>
      <c r="M57" s="83" t="s">
        <v>506</v>
      </c>
      <c r="N57" s="83" t="s">
        <v>506</v>
      </c>
      <c r="O57" s="84" t="s">
        <v>506</v>
      </c>
    </row>
    <row r="58" spans="1:21" ht="31.5" customHeight="1" thickBot="1" x14ac:dyDescent="0.2">
      <c r="B58" s="1259"/>
      <c r="C58" s="1260"/>
      <c r="D58" s="1264" t="s">
        <v>27</v>
      </c>
      <c r="E58" s="1265"/>
      <c r="F58" s="1265"/>
      <c r="G58" s="1265"/>
      <c r="H58" s="1265"/>
      <c r="I58" s="1265"/>
      <c r="J58" s="1266"/>
      <c r="K58" s="85" t="s">
        <v>506</v>
      </c>
      <c r="L58" s="86" t="s">
        <v>506</v>
      </c>
      <c r="M58" s="86" t="s">
        <v>506</v>
      </c>
      <c r="N58" s="86" t="s">
        <v>506</v>
      </c>
      <c r="O58" s="87" t="s">
        <v>506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eWE1PBxZOUaVWU/TkKPS2QgNUnSmHfc70f8IEfXG73J6p4UxN0290sCYfRSPhWpenAg9Q7uHsnG/PfhK7Y4eA==" saltValue="DMQsVfMOv7QQgEwTly5y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7" t="s">
        <v>30</v>
      </c>
      <c r="C41" s="1288"/>
      <c r="D41" s="101"/>
      <c r="E41" s="1289" t="s">
        <v>31</v>
      </c>
      <c r="F41" s="1289"/>
      <c r="G41" s="1289"/>
      <c r="H41" s="1290"/>
      <c r="I41" s="102">
        <v>23764</v>
      </c>
      <c r="J41" s="103">
        <v>23416</v>
      </c>
      <c r="K41" s="103">
        <v>24965</v>
      </c>
      <c r="L41" s="103">
        <v>24527</v>
      </c>
      <c r="M41" s="104">
        <v>23890</v>
      </c>
    </row>
    <row r="42" spans="2:13" ht="27.75" customHeight="1" x14ac:dyDescent="0.15">
      <c r="B42" s="1277"/>
      <c r="C42" s="1278"/>
      <c r="D42" s="105"/>
      <c r="E42" s="1281" t="s">
        <v>32</v>
      </c>
      <c r="F42" s="1281"/>
      <c r="G42" s="1281"/>
      <c r="H42" s="1282"/>
      <c r="I42" s="106" t="s">
        <v>506</v>
      </c>
      <c r="J42" s="107" t="s">
        <v>506</v>
      </c>
      <c r="K42" s="107" t="s">
        <v>506</v>
      </c>
      <c r="L42" s="107" t="s">
        <v>506</v>
      </c>
      <c r="M42" s="108" t="s">
        <v>506</v>
      </c>
    </row>
    <row r="43" spans="2:13" ht="27.75" customHeight="1" x14ac:dyDescent="0.15">
      <c r="B43" s="1277"/>
      <c r="C43" s="1278"/>
      <c r="D43" s="105"/>
      <c r="E43" s="1281" t="s">
        <v>33</v>
      </c>
      <c r="F43" s="1281"/>
      <c r="G43" s="1281"/>
      <c r="H43" s="1282"/>
      <c r="I43" s="106">
        <v>14439</v>
      </c>
      <c r="J43" s="107">
        <v>14148</v>
      </c>
      <c r="K43" s="107">
        <v>13564</v>
      </c>
      <c r="L43" s="107">
        <v>13130</v>
      </c>
      <c r="M43" s="108">
        <v>12430</v>
      </c>
    </row>
    <row r="44" spans="2:13" ht="27.75" customHeight="1" x14ac:dyDescent="0.15">
      <c r="B44" s="1277"/>
      <c r="C44" s="1278"/>
      <c r="D44" s="105"/>
      <c r="E44" s="1281" t="s">
        <v>34</v>
      </c>
      <c r="F44" s="1281"/>
      <c r="G44" s="1281"/>
      <c r="H44" s="1282"/>
      <c r="I44" s="106">
        <v>708</v>
      </c>
      <c r="J44" s="107">
        <v>500</v>
      </c>
      <c r="K44" s="107">
        <v>371</v>
      </c>
      <c r="L44" s="107">
        <v>302</v>
      </c>
      <c r="M44" s="108">
        <v>233</v>
      </c>
    </row>
    <row r="45" spans="2:13" ht="27.75" customHeight="1" x14ac:dyDescent="0.15">
      <c r="B45" s="1277"/>
      <c r="C45" s="1278"/>
      <c r="D45" s="105"/>
      <c r="E45" s="1281" t="s">
        <v>35</v>
      </c>
      <c r="F45" s="1281"/>
      <c r="G45" s="1281"/>
      <c r="H45" s="1282"/>
      <c r="I45" s="106">
        <v>5809</v>
      </c>
      <c r="J45" s="107">
        <v>5331</v>
      </c>
      <c r="K45" s="107">
        <v>5268</v>
      </c>
      <c r="L45" s="107">
        <v>5259</v>
      </c>
      <c r="M45" s="108">
        <v>5043</v>
      </c>
    </row>
    <row r="46" spans="2:13" ht="27.75" customHeight="1" x14ac:dyDescent="0.15">
      <c r="B46" s="1277"/>
      <c r="C46" s="1278"/>
      <c r="D46" s="109"/>
      <c r="E46" s="1281" t="s">
        <v>36</v>
      </c>
      <c r="F46" s="1281"/>
      <c r="G46" s="1281"/>
      <c r="H46" s="1282"/>
      <c r="I46" s="106" t="s">
        <v>506</v>
      </c>
      <c r="J46" s="107" t="s">
        <v>506</v>
      </c>
      <c r="K46" s="107" t="s">
        <v>506</v>
      </c>
      <c r="L46" s="107" t="s">
        <v>506</v>
      </c>
      <c r="M46" s="108" t="s">
        <v>506</v>
      </c>
    </row>
    <row r="47" spans="2:13" ht="27.75" customHeight="1" x14ac:dyDescent="0.15">
      <c r="B47" s="1277"/>
      <c r="C47" s="1278"/>
      <c r="D47" s="110"/>
      <c r="E47" s="1291" t="s">
        <v>37</v>
      </c>
      <c r="F47" s="1292"/>
      <c r="G47" s="1292"/>
      <c r="H47" s="1293"/>
      <c r="I47" s="106" t="s">
        <v>506</v>
      </c>
      <c r="J47" s="107" t="s">
        <v>506</v>
      </c>
      <c r="K47" s="107" t="s">
        <v>506</v>
      </c>
      <c r="L47" s="107" t="s">
        <v>506</v>
      </c>
      <c r="M47" s="108" t="s">
        <v>506</v>
      </c>
    </row>
    <row r="48" spans="2:13" ht="27.75" customHeight="1" x14ac:dyDescent="0.15">
      <c r="B48" s="1277"/>
      <c r="C48" s="1278"/>
      <c r="D48" s="105"/>
      <c r="E48" s="1281" t="s">
        <v>38</v>
      </c>
      <c r="F48" s="1281"/>
      <c r="G48" s="1281"/>
      <c r="H48" s="1282"/>
      <c r="I48" s="106" t="s">
        <v>506</v>
      </c>
      <c r="J48" s="107" t="s">
        <v>506</v>
      </c>
      <c r="K48" s="107" t="s">
        <v>506</v>
      </c>
      <c r="L48" s="107" t="s">
        <v>506</v>
      </c>
      <c r="M48" s="108" t="s">
        <v>506</v>
      </c>
    </row>
    <row r="49" spans="2:13" ht="27.75" customHeight="1" x14ac:dyDescent="0.15">
      <c r="B49" s="1279"/>
      <c r="C49" s="1280"/>
      <c r="D49" s="105"/>
      <c r="E49" s="1281" t="s">
        <v>39</v>
      </c>
      <c r="F49" s="1281"/>
      <c r="G49" s="1281"/>
      <c r="H49" s="1282"/>
      <c r="I49" s="106" t="s">
        <v>506</v>
      </c>
      <c r="J49" s="107" t="s">
        <v>506</v>
      </c>
      <c r="K49" s="107" t="s">
        <v>506</v>
      </c>
      <c r="L49" s="107" t="s">
        <v>506</v>
      </c>
      <c r="M49" s="108" t="s">
        <v>506</v>
      </c>
    </row>
    <row r="50" spans="2:13" ht="27.75" customHeight="1" x14ac:dyDescent="0.15">
      <c r="B50" s="1275" t="s">
        <v>40</v>
      </c>
      <c r="C50" s="1276"/>
      <c r="D50" s="111"/>
      <c r="E50" s="1281" t="s">
        <v>41</v>
      </c>
      <c r="F50" s="1281"/>
      <c r="G50" s="1281"/>
      <c r="H50" s="1282"/>
      <c r="I50" s="106">
        <v>17007</v>
      </c>
      <c r="J50" s="107">
        <v>17985</v>
      </c>
      <c r="K50" s="107">
        <v>17272</v>
      </c>
      <c r="L50" s="107">
        <v>17309</v>
      </c>
      <c r="M50" s="108">
        <v>17742</v>
      </c>
    </row>
    <row r="51" spans="2:13" ht="27.75" customHeight="1" x14ac:dyDescent="0.15">
      <c r="B51" s="1277"/>
      <c r="C51" s="1278"/>
      <c r="D51" s="105"/>
      <c r="E51" s="1281" t="s">
        <v>42</v>
      </c>
      <c r="F51" s="1281"/>
      <c r="G51" s="1281"/>
      <c r="H51" s="1282"/>
      <c r="I51" s="106">
        <v>2144</v>
      </c>
      <c r="J51" s="107">
        <v>1980</v>
      </c>
      <c r="K51" s="107">
        <v>1574</v>
      </c>
      <c r="L51" s="107">
        <v>1444</v>
      </c>
      <c r="M51" s="108">
        <v>1336</v>
      </c>
    </row>
    <row r="52" spans="2:13" ht="27.75" customHeight="1" x14ac:dyDescent="0.15">
      <c r="B52" s="1279"/>
      <c r="C52" s="1280"/>
      <c r="D52" s="105"/>
      <c r="E52" s="1281" t="s">
        <v>43</v>
      </c>
      <c r="F52" s="1281"/>
      <c r="G52" s="1281"/>
      <c r="H52" s="1282"/>
      <c r="I52" s="106">
        <v>27056</v>
      </c>
      <c r="J52" s="107">
        <v>26570</v>
      </c>
      <c r="K52" s="107">
        <v>27812</v>
      </c>
      <c r="L52" s="107">
        <v>27295</v>
      </c>
      <c r="M52" s="108">
        <v>26643</v>
      </c>
    </row>
    <row r="53" spans="2:13" ht="27.75" customHeight="1" thickBot="1" x14ac:dyDescent="0.2">
      <c r="B53" s="1283" t="s">
        <v>44</v>
      </c>
      <c r="C53" s="1284"/>
      <c r="D53" s="112"/>
      <c r="E53" s="1285" t="s">
        <v>45</v>
      </c>
      <c r="F53" s="1285"/>
      <c r="G53" s="1285"/>
      <c r="H53" s="1286"/>
      <c r="I53" s="113">
        <v>-1488</v>
      </c>
      <c r="J53" s="114">
        <v>-3139</v>
      </c>
      <c r="K53" s="114">
        <v>-2489</v>
      </c>
      <c r="L53" s="114">
        <v>-2830</v>
      </c>
      <c r="M53" s="115">
        <v>-4126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2pMMyXESh5hy5ULuditeolMJmpMIcNXJ/m1z5uuEd6m5ZidWqKtveec/2Hk5ETMSvtAfLeGumXC7pmDR17xbQ==" saltValue="/t3LHI/UHz71M6nBTrDP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2" t="s">
        <v>48</v>
      </c>
      <c r="D55" s="1302"/>
      <c r="E55" s="1303"/>
      <c r="F55" s="127">
        <v>7995</v>
      </c>
      <c r="G55" s="127">
        <v>8336</v>
      </c>
      <c r="H55" s="128">
        <v>8340</v>
      </c>
    </row>
    <row r="56" spans="2:8" ht="52.5" customHeight="1" x14ac:dyDescent="0.15">
      <c r="B56" s="129"/>
      <c r="C56" s="1304" t="s">
        <v>49</v>
      </c>
      <c r="D56" s="1304"/>
      <c r="E56" s="1305"/>
      <c r="F56" s="130">
        <v>2957</v>
      </c>
      <c r="G56" s="130">
        <v>2811</v>
      </c>
      <c r="H56" s="131">
        <v>3283</v>
      </c>
    </row>
    <row r="57" spans="2:8" ht="53.25" customHeight="1" x14ac:dyDescent="0.15">
      <c r="B57" s="129"/>
      <c r="C57" s="1306" t="s">
        <v>50</v>
      </c>
      <c r="D57" s="1306"/>
      <c r="E57" s="1307"/>
      <c r="F57" s="132">
        <v>7857</v>
      </c>
      <c r="G57" s="132">
        <v>7645</v>
      </c>
      <c r="H57" s="133">
        <v>7547</v>
      </c>
    </row>
    <row r="58" spans="2:8" ht="45.75" customHeight="1" x14ac:dyDescent="0.15">
      <c r="B58" s="134"/>
      <c r="C58" s="1294" t="s">
        <v>575</v>
      </c>
      <c r="D58" s="1295"/>
      <c r="E58" s="1296"/>
      <c r="F58" s="135">
        <v>2642</v>
      </c>
      <c r="G58" s="135">
        <v>2636</v>
      </c>
      <c r="H58" s="136">
        <v>2624</v>
      </c>
    </row>
    <row r="59" spans="2:8" ht="45.75" customHeight="1" x14ac:dyDescent="0.15">
      <c r="B59" s="134"/>
      <c r="C59" s="1294" t="s">
        <v>576</v>
      </c>
      <c r="D59" s="1295"/>
      <c r="E59" s="1296"/>
      <c r="F59" s="135">
        <v>2620</v>
      </c>
      <c r="G59" s="135">
        <v>2526</v>
      </c>
      <c r="H59" s="136">
        <v>2297</v>
      </c>
    </row>
    <row r="60" spans="2:8" ht="45.75" customHeight="1" x14ac:dyDescent="0.15">
      <c r="B60" s="134"/>
      <c r="C60" s="1294" t="s">
        <v>577</v>
      </c>
      <c r="D60" s="1295"/>
      <c r="E60" s="1296"/>
      <c r="F60" s="135">
        <v>735</v>
      </c>
      <c r="G60" s="135">
        <v>737</v>
      </c>
      <c r="H60" s="136">
        <v>738</v>
      </c>
    </row>
    <row r="61" spans="2:8" ht="45.75" customHeight="1" x14ac:dyDescent="0.15">
      <c r="B61" s="134"/>
      <c r="C61" s="1294" t="s">
        <v>578</v>
      </c>
      <c r="D61" s="1295"/>
      <c r="E61" s="1296"/>
      <c r="F61" s="135">
        <v>600</v>
      </c>
      <c r="G61" s="135">
        <v>600</v>
      </c>
      <c r="H61" s="136">
        <v>600</v>
      </c>
    </row>
    <row r="62" spans="2:8" ht="45.75" customHeight="1" thickBot="1" x14ac:dyDescent="0.2">
      <c r="B62" s="137"/>
      <c r="C62" s="1297" t="s">
        <v>579</v>
      </c>
      <c r="D62" s="1298"/>
      <c r="E62" s="1299"/>
      <c r="F62" s="138">
        <v>600</v>
      </c>
      <c r="G62" s="138">
        <v>519</v>
      </c>
      <c r="H62" s="139">
        <v>495</v>
      </c>
    </row>
    <row r="63" spans="2:8" ht="52.5" customHeight="1" thickBot="1" x14ac:dyDescent="0.2">
      <c r="B63" s="140"/>
      <c r="C63" s="1300" t="s">
        <v>51</v>
      </c>
      <c r="D63" s="1300"/>
      <c r="E63" s="1301"/>
      <c r="F63" s="141">
        <v>18809</v>
      </c>
      <c r="G63" s="141">
        <v>18792</v>
      </c>
      <c r="H63" s="142">
        <v>19170</v>
      </c>
    </row>
    <row r="64" spans="2:8" ht="15" customHeight="1" x14ac:dyDescent="0.15"/>
    <row r="65" ht="0" hidden="1" customHeight="1" x14ac:dyDescent="0.15"/>
    <row r="66" ht="0" hidden="1" customHeight="1" x14ac:dyDescent="0.15"/>
  </sheetData>
  <sheetProtection algorithmName="SHA-512" hashValue="nDuWQ3lWQfanH3LKTTk9bhX1q7yVRBxzcyt7HGByu2zVTRKWZP6ucU/CKBL3yE/IPIYVZC/Si559+K4Z4vdp1A==" saltValue="eAJkUuIpyiYXYuGQlCxt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9" t="s">
        <v>593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583</v>
      </c>
    </row>
    <row r="50" spans="1:109" x14ac:dyDescent="0.15">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548</v>
      </c>
      <c r="BQ50" s="1322"/>
      <c r="BR50" s="1322"/>
      <c r="BS50" s="1322"/>
      <c r="BT50" s="1322"/>
      <c r="BU50" s="1322"/>
      <c r="BV50" s="1322"/>
      <c r="BW50" s="1322"/>
      <c r="BX50" s="1322" t="s">
        <v>549</v>
      </c>
      <c r="BY50" s="1322"/>
      <c r="BZ50" s="1322"/>
      <c r="CA50" s="1322"/>
      <c r="CB50" s="1322"/>
      <c r="CC50" s="1322"/>
      <c r="CD50" s="1322"/>
      <c r="CE50" s="1322"/>
      <c r="CF50" s="1322" t="s">
        <v>550</v>
      </c>
      <c r="CG50" s="1322"/>
      <c r="CH50" s="1322"/>
      <c r="CI50" s="1322"/>
      <c r="CJ50" s="1322"/>
      <c r="CK50" s="1322"/>
      <c r="CL50" s="1322"/>
      <c r="CM50" s="1322"/>
      <c r="CN50" s="1322" t="s">
        <v>551</v>
      </c>
      <c r="CO50" s="1322"/>
      <c r="CP50" s="1322"/>
      <c r="CQ50" s="1322"/>
      <c r="CR50" s="1322"/>
      <c r="CS50" s="1322"/>
      <c r="CT50" s="1322"/>
      <c r="CU50" s="1322"/>
      <c r="CV50" s="1322" t="s">
        <v>552</v>
      </c>
      <c r="CW50" s="1322"/>
      <c r="CX50" s="1322"/>
      <c r="CY50" s="1322"/>
      <c r="CZ50" s="1322"/>
      <c r="DA50" s="1322"/>
      <c r="DB50" s="1322"/>
      <c r="DC50" s="1322"/>
    </row>
    <row r="51" spans="1:109" ht="13.5" customHeight="1" x14ac:dyDescent="0.15">
      <c r="B51" s="394"/>
      <c r="G51" s="1323"/>
      <c r="H51" s="1323"/>
      <c r="I51" s="1327"/>
      <c r="J51" s="1327"/>
      <c r="K51" s="1324"/>
      <c r="L51" s="1324"/>
      <c r="M51" s="1324"/>
      <c r="N51" s="1324"/>
      <c r="AM51" s="403"/>
      <c r="AN51" s="1325" t="s">
        <v>584</v>
      </c>
      <c r="AO51" s="1325"/>
      <c r="AP51" s="1325"/>
      <c r="AQ51" s="1325"/>
      <c r="AR51" s="1325"/>
      <c r="AS51" s="1325"/>
      <c r="AT51" s="1325"/>
      <c r="AU51" s="1325"/>
      <c r="AV51" s="1325"/>
      <c r="AW51" s="1325"/>
      <c r="AX51" s="1325"/>
      <c r="AY51" s="1325"/>
      <c r="AZ51" s="1325"/>
      <c r="BA51" s="1325"/>
      <c r="BB51" s="1325" t="s">
        <v>586</v>
      </c>
      <c r="BC51" s="1325"/>
      <c r="BD51" s="1325"/>
      <c r="BE51" s="1325"/>
      <c r="BF51" s="1325"/>
      <c r="BG51" s="1325"/>
      <c r="BH51" s="1325"/>
      <c r="BI51" s="1325"/>
      <c r="BJ51" s="1325"/>
      <c r="BK51" s="1325"/>
      <c r="BL51" s="1325"/>
      <c r="BM51" s="1325"/>
      <c r="BN51" s="1325"/>
      <c r="BO51" s="1325"/>
      <c r="BP51" s="1326"/>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4"/>
      <c r="G52" s="1323"/>
      <c r="H52" s="1323"/>
      <c r="I52" s="1327"/>
      <c r="J52" s="1327"/>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18"/>
      <c r="J53" s="1318"/>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587</v>
      </c>
      <c r="BC53" s="1325"/>
      <c r="BD53" s="1325"/>
      <c r="BE53" s="1325"/>
      <c r="BF53" s="1325"/>
      <c r="BG53" s="1325"/>
      <c r="BH53" s="1325"/>
      <c r="BI53" s="1325"/>
      <c r="BJ53" s="1325"/>
      <c r="BK53" s="1325"/>
      <c r="BL53" s="1325"/>
      <c r="BM53" s="1325"/>
      <c r="BN53" s="1325"/>
      <c r="BO53" s="1325"/>
      <c r="BP53" s="1326"/>
      <c r="BQ53" s="1308"/>
      <c r="BR53" s="1308"/>
      <c r="BS53" s="1308"/>
      <c r="BT53" s="1308"/>
      <c r="BU53" s="1308"/>
      <c r="BV53" s="1308"/>
      <c r="BW53" s="1308"/>
      <c r="BX53" s="1308">
        <v>62.2</v>
      </c>
      <c r="BY53" s="1308"/>
      <c r="BZ53" s="1308"/>
      <c r="CA53" s="1308"/>
      <c r="CB53" s="1308"/>
      <c r="CC53" s="1308"/>
      <c r="CD53" s="1308"/>
      <c r="CE53" s="1308"/>
      <c r="CF53" s="1308">
        <v>60.7</v>
      </c>
      <c r="CG53" s="1308"/>
      <c r="CH53" s="1308"/>
      <c r="CI53" s="1308"/>
      <c r="CJ53" s="1308"/>
      <c r="CK53" s="1308"/>
      <c r="CL53" s="1308"/>
      <c r="CM53" s="1308"/>
      <c r="CN53" s="1308">
        <v>61.6</v>
      </c>
      <c r="CO53" s="1308"/>
      <c r="CP53" s="1308"/>
      <c r="CQ53" s="1308"/>
      <c r="CR53" s="1308"/>
      <c r="CS53" s="1308"/>
      <c r="CT53" s="1308"/>
      <c r="CU53" s="1308"/>
      <c r="CV53" s="1308">
        <v>62.9</v>
      </c>
      <c r="CW53" s="1308"/>
      <c r="CX53" s="1308"/>
      <c r="CY53" s="1308"/>
      <c r="CZ53" s="1308"/>
      <c r="DA53" s="1308"/>
      <c r="DB53" s="1308"/>
      <c r="DC53" s="1308"/>
    </row>
    <row r="54" spans="1:109" x14ac:dyDescent="0.15">
      <c r="A54" s="402"/>
      <c r="B54" s="394"/>
      <c r="G54" s="1323"/>
      <c r="H54" s="1323"/>
      <c r="I54" s="1318"/>
      <c r="J54" s="1318"/>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8"/>
      <c r="H55" s="1318"/>
      <c r="I55" s="1318"/>
      <c r="J55" s="1318"/>
      <c r="K55" s="1324"/>
      <c r="L55" s="1324"/>
      <c r="M55" s="1324"/>
      <c r="N55" s="1324"/>
      <c r="AN55" s="1322" t="s">
        <v>588</v>
      </c>
      <c r="AO55" s="1322"/>
      <c r="AP55" s="1322"/>
      <c r="AQ55" s="1322"/>
      <c r="AR55" s="1322"/>
      <c r="AS55" s="1322"/>
      <c r="AT55" s="1322"/>
      <c r="AU55" s="1322"/>
      <c r="AV55" s="1322"/>
      <c r="AW55" s="1322"/>
      <c r="AX55" s="1322"/>
      <c r="AY55" s="1322"/>
      <c r="AZ55" s="1322"/>
      <c r="BA55" s="1322"/>
      <c r="BB55" s="1325" t="s">
        <v>585</v>
      </c>
      <c r="BC55" s="1325"/>
      <c r="BD55" s="1325"/>
      <c r="BE55" s="1325"/>
      <c r="BF55" s="1325"/>
      <c r="BG55" s="1325"/>
      <c r="BH55" s="1325"/>
      <c r="BI55" s="1325"/>
      <c r="BJ55" s="1325"/>
      <c r="BK55" s="1325"/>
      <c r="BL55" s="1325"/>
      <c r="BM55" s="1325"/>
      <c r="BN55" s="1325"/>
      <c r="BO55" s="1325"/>
      <c r="BP55" s="1326"/>
      <c r="BQ55" s="1308"/>
      <c r="BR55" s="1308"/>
      <c r="BS55" s="1308"/>
      <c r="BT55" s="1308"/>
      <c r="BU55" s="1308"/>
      <c r="BV55" s="1308"/>
      <c r="BW55" s="1308"/>
      <c r="BX55" s="1308">
        <v>39</v>
      </c>
      <c r="BY55" s="1308"/>
      <c r="BZ55" s="1308"/>
      <c r="CA55" s="1308"/>
      <c r="CB55" s="1308"/>
      <c r="CC55" s="1308"/>
      <c r="CD55" s="1308"/>
      <c r="CE55" s="1308"/>
      <c r="CF55" s="1308">
        <v>32.5</v>
      </c>
      <c r="CG55" s="1308"/>
      <c r="CH55" s="1308"/>
      <c r="CI55" s="1308"/>
      <c r="CJ55" s="1308"/>
      <c r="CK55" s="1308"/>
      <c r="CL55" s="1308"/>
      <c r="CM55" s="1308"/>
      <c r="CN55" s="1308">
        <v>30.2</v>
      </c>
      <c r="CO55" s="1308"/>
      <c r="CP55" s="1308"/>
      <c r="CQ55" s="1308"/>
      <c r="CR55" s="1308"/>
      <c r="CS55" s="1308"/>
      <c r="CT55" s="1308"/>
      <c r="CU55" s="1308"/>
      <c r="CV55" s="1308">
        <v>25.4</v>
      </c>
      <c r="CW55" s="1308"/>
      <c r="CX55" s="1308"/>
      <c r="CY55" s="1308"/>
      <c r="CZ55" s="1308"/>
      <c r="DA55" s="1308"/>
      <c r="DB55" s="1308"/>
      <c r="DC55" s="1308"/>
    </row>
    <row r="56" spans="1:109" x14ac:dyDescent="0.15">
      <c r="A56" s="402"/>
      <c r="B56" s="394"/>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8"/>
      <c r="H57" s="1318"/>
      <c r="I57" s="1328"/>
      <c r="J57" s="1328"/>
      <c r="K57" s="1324"/>
      <c r="L57" s="1324"/>
      <c r="M57" s="1324"/>
      <c r="N57" s="1324"/>
      <c r="AM57" s="387"/>
      <c r="AN57" s="1322"/>
      <c r="AO57" s="1322"/>
      <c r="AP57" s="1322"/>
      <c r="AQ57" s="1322"/>
      <c r="AR57" s="1322"/>
      <c r="AS57" s="1322"/>
      <c r="AT57" s="1322"/>
      <c r="AU57" s="1322"/>
      <c r="AV57" s="1322"/>
      <c r="AW57" s="1322"/>
      <c r="AX57" s="1322"/>
      <c r="AY57" s="1322"/>
      <c r="AZ57" s="1322"/>
      <c r="BA57" s="1322"/>
      <c r="BB57" s="1325" t="s">
        <v>587</v>
      </c>
      <c r="BC57" s="1325"/>
      <c r="BD57" s="1325"/>
      <c r="BE57" s="1325"/>
      <c r="BF57" s="1325"/>
      <c r="BG57" s="1325"/>
      <c r="BH57" s="1325"/>
      <c r="BI57" s="1325"/>
      <c r="BJ57" s="1325"/>
      <c r="BK57" s="1325"/>
      <c r="BL57" s="1325"/>
      <c r="BM57" s="1325"/>
      <c r="BN57" s="1325"/>
      <c r="BO57" s="1325"/>
      <c r="BP57" s="1326"/>
      <c r="BQ57" s="1308"/>
      <c r="BR57" s="1308"/>
      <c r="BS57" s="1308"/>
      <c r="BT57" s="1308"/>
      <c r="BU57" s="1308"/>
      <c r="BV57" s="1308"/>
      <c r="BW57" s="1308"/>
      <c r="BX57" s="1308">
        <v>55.4</v>
      </c>
      <c r="BY57" s="1308"/>
      <c r="BZ57" s="1308"/>
      <c r="CA57" s="1308"/>
      <c r="CB57" s="1308"/>
      <c r="CC57" s="1308"/>
      <c r="CD57" s="1308"/>
      <c r="CE57" s="1308"/>
      <c r="CF57" s="1308">
        <v>57</v>
      </c>
      <c r="CG57" s="1308"/>
      <c r="CH57" s="1308"/>
      <c r="CI57" s="1308"/>
      <c r="CJ57" s="1308"/>
      <c r="CK57" s="1308"/>
      <c r="CL57" s="1308"/>
      <c r="CM57" s="1308"/>
      <c r="CN57" s="1308">
        <v>58.9</v>
      </c>
      <c r="CO57" s="1308"/>
      <c r="CP57" s="1308"/>
      <c r="CQ57" s="1308"/>
      <c r="CR57" s="1308"/>
      <c r="CS57" s="1308"/>
      <c r="CT57" s="1308"/>
      <c r="CU57" s="1308"/>
      <c r="CV57" s="1308">
        <v>60.2</v>
      </c>
      <c r="CW57" s="1308"/>
      <c r="CX57" s="1308"/>
      <c r="CY57" s="1308"/>
      <c r="CZ57" s="1308"/>
      <c r="DA57" s="1308"/>
      <c r="DB57" s="1308"/>
      <c r="DC57" s="1308"/>
      <c r="DD57" s="407"/>
      <c r="DE57" s="406"/>
    </row>
    <row r="58" spans="1:109" s="402" customFormat="1" x14ac:dyDescent="0.15">
      <c r="A58" s="387"/>
      <c r="B58" s="406"/>
      <c r="G58" s="1318"/>
      <c r="H58" s="1318"/>
      <c r="I58" s="1328"/>
      <c r="J58" s="1328"/>
      <c r="K58" s="1324"/>
      <c r="L58" s="1324"/>
      <c r="M58" s="1324"/>
      <c r="N58" s="1324"/>
      <c r="AM58" s="387"/>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9" t="s">
        <v>594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583</v>
      </c>
    </row>
    <row r="72" spans="2:107" x14ac:dyDescent="0.15">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548</v>
      </c>
      <c r="BQ72" s="1322"/>
      <c r="BR72" s="1322"/>
      <c r="BS72" s="1322"/>
      <c r="BT72" s="1322"/>
      <c r="BU72" s="1322"/>
      <c r="BV72" s="1322"/>
      <c r="BW72" s="1322"/>
      <c r="BX72" s="1322" t="s">
        <v>549</v>
      </c>
      <c r="BY72" s="1322"/>
      <c r="BZ72" s="1322"/>
      <c r="CA72" s="1322"/>
      <c r="CB72" s="1322"/>
      <c r="CC72" s="1322"/>
      <c r="CD72" s="1322"/>
      <c r="CE72" s="1322"/>
      <c r="CF72" s="1322" t="s">
        <v>550</v>
      </c>
      <c r="CG72" s="1322"/>
      <c r="CH72" s="1322"/>
      <c r="CI72" s="1322"/>
      <c r="CJ72" s="1322"/>
      <c r="CK72" s="1322"/>
      <c r="CL72" s="1322"/>
      <c r="CM72" s="1322"/>
      <c r="CN72" s="1322" t="s">
        <v>551</v>
      </c>
      <c r="CO72" s="1322"/>
      <c r="CP72" s="1322"/>
      <c r="CQ72" s="1322"/>
      <c r="CR72" s="1322"/>
      <c r="CS72" s="1322"/>
      <c r="CT72" s="1322"/>
      <c r="CU72" s="1322"/>
      <c r="CV72" s="1322" t="s">
        <v>552</v>
      </c>
      <c r="CW72" s="1322"/>
      <c r="CX72" s="1322"/>
      <c r="CY72" s="1322"/>
      <c r="CZ72" s="1322"/>
      <c r="DA72" s="1322"/>
      <c r="DB72" s="1322"/>
      <c r="DC72" s="1322"/>
    </row>
    <row r="73" spans="2:107" x14ac:dyDescent="0.15">
      <c r="B73" s="394"/>
      <c r="G73" s="1323"/>
      <c r="H73" s="1323"/>
      <c r="I73" s="1323"/>
      <c r="J73" s="1323"/>
      <c r="K73" s="1329"/>
      <c r="L73" s="1329"/>
      <c r="M73" s="1329"/>
      <c r="N73" s="1329"/>
      <c r="AM73" s="403"/>
      <c r="AN73" s="1325" t="s">
        <v>584</v>
      </c>
      <c r="AO73" s="1325"/>
      <c r="AP73" s="1325"/>
      <c r="AQ73" s="1325"/>
      <c r="AR73" s="1325"/>
      <c r="AS73" s="1325"/>
      <c r="AT73" s="1325"/>
      <c r="AU73" s="1325"/>
      <c r="AV73" s="1325"/>
      <c r="AW73" s="1325"/>
      <c r="AX73" s="1325"/>
      <c r="AY73" s="1325"/>
      <c r="AZ73" s="1325"/>
      <c r="BA73" s="1325"/>
      <c r="BB73" s="1325" t="s">
        <v>586</v>
      </c>
      <c r="BC73" s="1325"/>
      <c r="BD73" s="1325"/>
      <c r="BE73" s="1325"/>
      <c r="BF73" s="1325"/>
      <c r="BG73" s="1325"/>
      <c r="BH73" s="1325"/>
      <c r="BI73" s="1325"/>
      <c r="BJ73" s="1325"/>
      <c r="BK73" s="1325"/>
      <c r="BL73" s="1325"/>
      <c r="BM73" s="1325"/>
      <c r="BN73" s="1325"/>
      <c r="BO73" s="1325"/>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23"/>
      <c r="H74" s="1323"/>
      <c r="I74" s="1323"/>
      <c r="J74" s="1323"/>
      <c r="K74" s="1329"/>
      <c r="L74" s="1329"/>
      <c r="M74" s="1329"/>
      <c r="N74" s="1329"/>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18"/>
      <c r="J75" s="1318"/>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590</v>
      </c>
      <c r="BC75" s="1325"/>
      <c r="BD75" s="1325"/>
      <c r="BE75" s="1325"/>
      <c r="BF75" s="1325"/>
      <c r="BG75" s="1325"/>
      <c r="BH75" s="1325"/>
      <c r="BI75" s="1325"/>
      <c r="BJ75" s="1325"/>
      <c r="BK75" s="1325"/>
      <c r="BL75" s="1325"/>
      <c r="BM75" s="1325"/>
      <c r="BN75" s="1325"/>
      <c r="BO75" s="1325"/>
      <c r="BP75" s="1308">
        <v>8.6</v>
      </c>
      <c r="BQ75" s="1308"/>
      <c r="BR75" s="1308"/>
      <c r="BS75" s="1308"/>
      <c r="BT75" s="1308"/>
      <c r="BU75" s="1308"/>
      <c r="BV75" s="1308"/>
      <c r="BW75" s="1308"/>
      <c r="BX75" s="1308">
        <v>7.7</v>
      </c>
      <c r="BY75" s="1308"/>
      <c r="BZ75" s="1308"/>
      <c r="CA75" s="1308"/>
      <c r="CB75" s="1308"/>
      <c r="CC75" s="1308"/>
      <c r="CD75" s="1308"/>
      <c r="CE75" s="1308"/>
      <c r="CF75" s="1308">
        <v>7.6</v>
      </c>
      <c r="CG75" s="1308"/>
      <c r="CH75" s="1308"/>
      <c r="CI75" s="1308"/>
      <c r="CJ75" s="1308"/>
      <c r="CK75" s="1308"/>
      <c r="CL75" s="1308"/>
      <c r="CM75" s="1308"/>
      <c r="CN75" s="1308">
        <v>8.1</v>
      </c>
      <c r="CO75" s="1308"/>
      <c r="CP75" s="1308"/>
      <c r="CQ75" s="1308"/>
      <c r="CR75" s="1308"/>
      <c r="CS75" s="1308"/>
      <c r="CT75" s="1308"/>
      <c r="CU75" s="1308"/>
      <c r="CV75" s="1308">
        <v>8.5</v>
      </c>
      <c r="CW75" s="1308"/>
      <c r="CX75" s="1308"/>
      <c r="CY75" s="1308"/>
      <c r="CZ75" s="1308"/>
      <c r="DA75" s="1308"/>
      <c r="DB75" s="1308"/>
      <c r="DC75" s="1308"/>
    </row>
    <row r="76" spans="2:107" x14ac:dyDescent="0.15">
      <c r="B76" s="394"/>
      <c r="G76" s="1323"/>
      <c r="H76" s="1323"/>
      <c r="I76" s="1318"/>
      <c r="J76" s="1318"/>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8"/>
      <c r="H77" s="1318"/>
      <c r="I77" s="1318"/>
      <c r="J77" s="1318"/>
      <c r="K77" s="1329"/>
      <c r="L77" s="1329"/>
      <c r="M77" s="1329"/>
      <c r="N77" s="1329"/>
      <c r="AN77" s="1322" t="s">
        <v>588</v>
      </c>
      <c r="AO77" s="1322"/>
      <c r="AP77" s="1322"/>
      <c r="AQ77" s="1322"/>
      <c r="AR77" s="1322"/>
      <c r="AS77" s="1322"/>
      <c r="AT77" s="1322"/>
      <c r="AU77" s="1322"/>
      <c r="AV77" s="1322"/>
      <c r="AW77" s="1322"/>
      <c r="AX77" s="1322"/>
      <c r="AY77" s="1322"/>
      <c r="AZ77" s="1322"/>
      <c r="BA77" s="1322"/>
      <c r="BB77" s="1325" t="s">
        <v>586</v>
      </c>
      <c r="BC77" s="1325"/>
      <c r="BD77" s="1325"/>
      <c r="BE77" s="1325"/>
      <c r="BF77" s="1325"/>
      <c r="BG77" s="1325"/>
      <c r="BH77" s="1325"/>
      <c r="BI77" s="1325"/>
      <c r="BJ77" s="1325"/>
      <c r="BK77" s="1325"/>
      <c r="BL77" s="1325"/>
      <c r="BM77" s="1325"/>
      <c r="BN77" s="1325"/>
      <c r="BO77" s="1325"/>
      <c r="BP77" s="1308">
        <v>45.9</v>
      </c>
      <c r="BQ77" s="1308"/>
      <c r="BR77" s="1308"/>
      <c r="BS77" s="1308"/>
      <c r="BT77" s="1308"/>
      <c r="BU77" s="1308"/>
      <c r="BV77" s="1308"/>
      <c r="BW77" s="1308"/>
      <c r="BX77" s="1308">
        <v>39</v>
      </c>
      <c r="BY77" s="1308"/>
      <c r="BZ77" s="1308"/>
      <c r="CA77" s="1308"/>
      <c r="CB77" s="1308"/>
      <c r="CC77" s="1308"/>
      <c r="CD77" s="1308"/>
      <c r="CE77" s="1308"/>
      <c r="CF77" s="1308">
        <v>32.5</v>
      </c>
      <c r="CG77" s="1308"/>
      <c r="CH77" s="1308"/>
      <c r="CI77" s="1308"/>
      <c r="CJ77" s="1308"/>
      <c r="CK77" s="1308"/>
      <c r="CL77" s="1308"/>
      <c r="CM77" s="1308"/>
      <c r="CN77" s="1308">
        <v>30.2</v>
      </c>
      <c r="CO77" s="1308"/>
      <c r="CP77" s="1308"/>
      <c r="CQ77" s="1308"/>
      <c r="CR77" s="1308"/>
      <c r="CS77" s="1308"/>
      <c r="CT77" s="1308"/>
      <c r="CU77" s="1308"/>
      <c r="CV77" s="1308">
        <v>25.4</v>
      </c>
      <c r="CW77" s="1308"/>
      <c r="CX77" s="1308"/>
      <c r="CY77" s="1308"/>
      <c r="CZ77" s="1308"/>
      <c r="DA77" s="1308"/>
      <c r="DB77" s="1308"/>
      <c r="DC77" s="1308"/>
    </row>
    <row r="78" spans="2:107" x14ac:dyDescent="0.15">
      <c r="B78" s="394"/>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5" t="s">
        <v>590</v>
      </c>
      <c r="BC79" s="1325"/>
      <c r="BD79" s="1325"/>
      <c r="BE79" s="1325"/>
      <c r="BF79" s="1325"/>
      <c r="BG79" s="1325"/>
      <c r="BH79" s="1325"/>
      <c r="BI79" s="1325"/>
      <c r="BJ79" s="1325"/>
      <c r="BK79" s="1325"/>
      <c r="BL79" s="1325"/>
      <c r="BM79" s="1325"/>
      <c r="BN79" s="1325"/>
      <c r="BO79" s="1325"/>
      <c r="BP79" s="1308">
        <v>8.8000000000000007</v>
      </c>
      <c r="BQ79" s="1308"/>
      <c r="BR79" s="1308"/>
      <c r="BS79" s="1308"/>
      <c r="BT79" s="1308"/>
      <c r="BU79" s="1308"/>
      <c r="BV79" s="1308"/>
      <c r="BW79" s="1308"/>
      <c r="BX79" s="1308">
        <v>9</v>
      </c>
      <c r="BY79" s="1308"/>
      <c r="BZ79" s="1308"/>
      <c r="CA79" s="1308"/>
      <c r="CB79" s="1308"/>
      <c r="CC79" s="1308"/>
      <c r="CD79" s="1308"/>
      <c r="CE79" s="1308"/>
      <c r="CF79" s="1308">
        <v>8.1999999999999993</v>
      </c>
      <c r="CG79" s="1308"/>
      <c r="CH79" s="1308"/>
      <c r="CI79" s="1308"/>
      <c r="CJ79" s="1308"/>
      <c r="CK79" s="1308"/>
      <c r="CL79" s="1308"/>
      <c r="CM79" s="1308"/>
      <c r="CN79" s="1308">
        <v>8</v>
      </c>
      <c r="CO79" s="1308"/>
      <c r="CP79" s="1308"/>
      <c r="CQ79" s="1308"/>
      <c r="CR79" s="1308"/>
      <c r="CS79" s="1308"/>
      <c r="CT79" s="1308"/>
      <c r="CU79" s="1308"/>
      <c r="CV79" s="1308">
        <v>7.8</v>
      </c>
      <c r="CW79" s="1308"/>
      <c r="CX79" s="1308"/>
      <c r="CY79" s="1308"/>
      <c r="CZ79" s="1308"/>
      <c r="DA79" s="1308"/>
      <c r="DB79" s="1308"/>
      <c r="DC79" s="1308"/>
    </row>
    <row r="80" spans="2:107" x14ac:dyDescent="0.15">
      <c r="B80" s="394"/>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0NS9Q+Lapfoc3AVKoYIE5Vpx0e/Kqt6xxqiBWuqDqrbeqqcAmJY+8Cmu9QzIaX4QuxzayJ+i32RT8oniOmgVA==" saltValue="Ko9jDNQi9IElMeNE4TNK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5dlyJcqviF99biHMIJxAPVkoY1kJh1bRoibsa0CvYVKlvdnxO7JgaUjxuNhVacdS+M8+QDejnm8RrRcmVcLZQ==" saltValue="Pi+xZJNrGgKDVJNvL7+AC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dnQVNpxnPdqXj2PCa1R2A+93ntSRB+uruD4jzz3aoIhRnaJAsKhRNk/gzQmnDPJfl2BWUqkB2VmmNL0DoUb6g==" saltValue="HQrneP2/czX9IOZ3/nJZW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68417</v>
      </c>
      <c r="E3" s="161"/>
      <c r="F3" s="162">
        <v>66255</v>
      </c>
      <c r="G3" s="163"/>
      <c r="H3" s="164"/>
    </row>
    <row r="4" spans="1:8" x14ac:dyDescent="0.15">
      <c r="A4" s="165"/>
      <c r="B4" s="166"/>
      <c r="C4" s="167"/>
      <c r="D4" s="168">
        <v>49876</v>
      </c>
      <c r="E4" s="169"/>
      <c r="F4" s="170">
        <v>31822</v>
      </c>
      <c r="G4" s="171"/>
      <c r="H4" s="172"/>
    </row>
    <row r="5" spans="1:8" x14ac:dyDescent="0.15">
      <c r="A5" s="153" t="s">
        <v>540</v>
      </c>
      <c r="B5" s="158"/>
      <c r="C5" s="159"/>
      <c r="D5" s="160">
        <v>47299</v>
      </c>
      <c r="E5" s="161"/>
      <c r="F5" s="162">
        <v>92247</v>
      </c>
      <c r="G5" s="163"/>
      <c r="H5" s="164"/>
    </row>
    <row r="6" spans="1:8" x14ac:dyDescent="0.15">
      <c r="A6" s="165"/>
      <c r="B6" s="166"/>
      <c r="C6" s="167"/>
      <c r="D6" s="168">
        <v>37985</v>
      </c>
      <c r="E6" s="169"/>
      <c r="F6" s="170">
        <v>37204</v>
      </c>
      <c r="G6" s="171"/>
      <c r="H6" s="172"/>
    </row>
    <row r="7" spans="1:8" x14ac:dyDescent="0.15">
      <c r="A7" s="153" t="s">
        <v>541</v>
      </c>
      <c r="B7" s="158"/>
      <c r="C7" s="159"/>
      <c r="D7" s="160">
        <v>127914</v>
      </c>
      <c r="E7" s="161"/>
      <c r="F7" s="162">
        <v>67319</v>
      </c>
      <c r="G7" s="163"/>
      <c r="H7" s="164"/>
    </row>
    <row r="8" spans="1:8" x14ac:dyDescent="0.15">
      <c r="A8" s="165"/>
      <c r="B8" s="166"/>
      <c r="C8" s="167"/>
      <c r="D8" s="168">
        <v>110188</v>
      </c>
      <c r="E8" s="169"/>
      <c r="F8" s="170">
        <v>38101</v>
      </c>
      <c r="G8" s="171"/>
      <c r="H8" s="172"/>
    </row>
    <row r="9" spans="1:8" x14ac:dyDescent="0.15">
      <c r="A9" s="153" t="s">
        <v>542</v>
      </c>
      <c r="B9" s="158"/>
      <c r="C9" s="159"/>
      <c r="D9" s="160">
        <v>81817</v>
      </c>
      <c r="E9" s="161"/>
      <c r="F9" s="162">
        <v>70615</v>
      </c>
      <c r="G9" s="163"/>
      <c r="H9" s="164"/>
    </row>
    <row r="10" spans="1:8" x14ac:dyDescent="0.15">
      <c r="A10" s="165"/>
      <c r="B10" s="166"/>
      <c r="C10" s="167"/>
      <c r="D10" s="168">
        <v>29127</v>
      </c>
      <c r="E10" s="169"/>
      <c r="F10" s="170">
        <v>37382</v>
      </c>
      <c r="G10" s="171"/>
      <c r="H10" s="172"/>
    </row>
    <row r="11" spans="1:8" x14ac:dyDescent="0.15">
      <c r="A11" s="153" t="s">
        <v>543</v>
      </c>
      <c r="B11" s="158"/>
      <c r="C11" s="159"/>
      <c r="D11" s="160">
        <v>42685</v>
      </c>
      <c r="E11" s="161"/>
      <c r="F11" s="162">
        <v>69185</v>
      </c>
      <c r="G11" s="163"/>
      <c r="H11" s="164"/>
    </row>
    <row r="12" spans="1:8" x14ac:dyDescent="0.15">
      <c r="A12" s="165"/>
      <c r="B12" s="166"/>
      <c r="C12" s="173"/>
      <c r="D12" s="168">
        <v>27899</v>
      </c>
      <c r="E12" s="169"/>
      <c r="F12" s="170">
        <v>38519</v>
      </c>
      <c r="G12" s="171"/>
      <c r="H12" s="172"/>
    </row>
    <row r="13" spans="1:8" x14ac:dyDescent="0.15">
      <c r="A13" s="153"/>
      <c r="B13" s="158"/>
      <c r="C13" s="174"/>
      <c r="D13" s="175">
        <v>73626</v>
      </c>
      <c r="E13" s="176"/>
      <c r="F13" s="177">
        <v>73124</v>
      </c>
      <c r="G13" s="178"/>
      <c r="H13" s="164"/>
    </row>
    <row r="14" spans="1:8" x14ac:dyDescent="0.15">
      <c r="A14" s="165"/>
      <c r="B14" s="166"/>
      <c r="C14" s="167"/>
      <c r="D14" s="168">
        <v>51015</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6.26</v>
      </c>
      <c r="C19" s="179">
        <f>ROUND(VALUE(SUBSTITUTE(実質収支比率等に係る経年分析!G$48,"▲","-")),2)</f>
        <v>6.76</v>
      </c>
      <c r="D19" s="179">
        <f>ROUND(VALUE(SUBSTITUTE(実質収支比率等に係る経年分析!H$48,"▲","-")),2)</f>
        <v>4.21</v>
      </c>
      <c r="E19" s="179">
        <f>ROUND(VALUE(SUBSTITUTE(実質収支比率等に係る経年分析!I$48,"▲","-")),2)</f>
        <v>5.95</v>
      </c>
      <c r="F19" s="179">
        <f>ROUND(VALUE(SUBSTITUTE(実質収支比率等に係る経年分析!J$48,"▲","-")),2)</f>
        <v>6.87</v>
      </c>
    </row>
    <row r="20" spans="1:11" x14ac:dyDescent="0.15">
      <c r="A20" s="179" t="s">
        <v>55</v>
      </c>
      <c r="B20" s="179">
        <f>ROUND(VALUE(SUBSTITUTE(実質収支比率等に係る経年分析!F$47,"▲","-")),2)</f>
        <v>42.95</v>
      </c>
      <c r="C20" s="179">
        <f>ROUND(VALUE(SUBSTITUTE(実質収支比率等に係る経年分析!G$47,"▲","-")),2)</f>
        <v>45.84</v>
      </c>
      <c r="D20" s="179">
        <f>ROUND(VALUE(SUBSTITUTE(実質収支比率等に係る経年分析!H$47,"▲","-")),2)</f>
        <v>50.29</v>
      </c>
      <c r="E20" s="179">
        <f>ROUND(VALUE(SUBSTITUTE(実質収支比率等に係る経年分析!I$47,"▲","-")),2)</f>
        <v>52.9</v>
      </c>
      <c r="F20" s="179">
        <f>ROUND(VALUE(SUBSTITUTE(実質収支比率等に係る経年分析!J$47,"▲","-")),2)</f>
        <v>53.19</v>
      </c>
    </row>
    <row r="21" spans="1:11" x14ac:dyDescent="0.15">
      <c r="A21" s="179" t="s">
        <v>56</v>
      </c>
      <c r="B21" s="179">
        <f>IF(ISNUMBER(VALUE(SUBSTITUTE(実質収支比率等に係る経年分析!F$49,"▲","-"))),ROUND(VALUE(SUBSTITUTE(実質収支比率等に係る経年分析!F$49,"▲","-")),2),NA())</f>
        <v>4.07</v>
      </c>
      <c r="C21" s="179">
        <f>IF(ISNUMBER(VALUE(SUBSTITUTE(実質収支比率等に係る経年分析!G$49,"▲","-"))),ROUND(VALUE(SUBSTITUTE(実質収支比率等に係る経年分析!G$49,"▲","-")),2),NA())</f>
        <v>3.71</v>
      </c>
      <c r="D21" s="179">
        <f>IF(ISNUMBER(VALUE(SUBSTITUTE(実質収支比率等に係る経年分析!H$49,"▲","-"))),ROUND(VALUE(SUBSTITUTE(実質収支比率等に係る経年分析!H$49,"▲","-")),2),NA())</f>
        <v>1.68</v>
      </c>
      <c r="E21" s="179">
        <f>IF(ISNUMBER(VALUE(SUBSTITUTE(実質収支比率等に係る経年分析!I$49,"▲","-"))),ROUND(VALUE(SUBSTITUTE(実質収支比率等に係る経年分析!I$49,"▲","-")),2),NA())</f>
        <v>3.88</v>
      </c>
      <c r="F21" s="179">
        <f>IF(ISNUMBER(VALUE(SUBSTITUTE(実質収支比率等に係る経年分析!J$49,"▲","-"))),ROUND(VALUE(SUBSTITUTE(実質収支比率等に係る経年分析!J$49,"▲","-")),2),NA())</f>
        <v>0.91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地方卸売市場特別会計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交通災害共済特別会計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0.56999999999999995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1.46</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2834</v>
      </c>
      <c r="E42" s="181"/>
      <c r="F42" s="181"/>
      <c r="G42" s="181">
        <f>'実質公債費比率（分子）の構造'!L$52</f>
        <v>2848</v>
      </c>
      <c r="H42" s="181"/>
      <c r="I42" s="181"/>
      <c r="J42" s="181">
        <f>'実質公債費比率（分子）の構造'!M$52</f>
        <v>2762</v>
      </c>
      <c r="K42" s="181"/>
      <c r="L42" s="181"/>
      <c r="M42" s="181">
        <f>'実質公債費比率（分子）の構造'!N$52</f>
        <v>2773</v>
      </c>
      <c r="N42" s="181"/>
      <c r="O42" s="181"/>
      <c r="P42" s="181">
        <f>'実質公債費比率（分子）の構造'!O$52</f>
        <v>2738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71</v>
      </c>
      <c r="C44" s="181"/>
      <c r="D44" s="181"/>
      <c r="E44" s="181">
        <f>'実質公債費比率（分子）の構造'!L$50</f>
        <v>64</v>
      </c>
      <c r="F44" s="181"/>
      <c r="G44" s="181"/>
      <c r="H44" s="181">
        <f>'実質公債費比率（分子）の構造'!M$50</f>
        <v>56</v>
      </c>
      <c r="I44" s="181"/>
      <c r="J44" s="181"/>
      <c r="K44" s="181">
        <f>'実質公債費比率（分子）の構造'!N$50</f>
        <v>51</v>
      </c>
      <c r="L44" s="181"/>
      <c r="M44" s="181"/>
      <c r="N44" s="181">
        <f>'実質公債費比率（分子）の構造'!O$50</f>
        <v>49</v>
      </c>
      <c r="O44" s="181"/>
      <c r="P44" s="181"/>
    </row>
    <row r="45" spans="1:16" x14ac:dyDescent="0.15">
      <c r="A45" s="181" t="s">
        <v>66</v>
      </c>
      <c r="B45" s="181">
        <f>'実質公債費比率（分子）の構造'!K$49</f>
        <v>187</v>
      </c>
      <c r="C45" s="181"/>
      <c r="D45" s="181"/>
      <c r="E45" s="181">
        <f>'実質公債費比率（分子）の構造'!L$49</f>
        <v>162</v>
      </c>
      <c r="F45" s="181"/>
      <c r="G45" s="181"/>
      <c r="H45" s="181">
        <f>'実質公債費比率（分子）の構造'!M$49</f>
        <v>110</v>
      </c>
      <c r="I45" s="181"/>
      <c r="J45" s="181"/>
      <c r="K45" s="181">
        <f>'実質公債費比率（分子）の構造'!N$49</f>
        <v>40</v>
      </c>
      <c r="L45" s="181"/>
      <c r="M45" s="181"/>
      <c r="N45" s="181">
        <f>'実質公債費比率（分子）の構造'!O$49</f>
        <v>39</v>
      </c>
      <c r="O45" s="181"/>
      <c r="P45" s="181"/>
    </row>
    <row r="46" spans="1:16" x14ac:dyDescent="0.15">
      <c r="A46" s="181" t="s">
        <v>67</v>
      </c>
      <c r="B46" s="181">
        <f>'実質公債費比率（分子）の構造'!K$48</f>
        <v>986</v>
      </c>
      <c r="C46" s="181"/>
      <c r="D46" s="181"/>
      <c r="E46" s="181">
        <f>'実質公債費比率（分子）の構造'!L$48</f>
        <v>1023</v>
      </c>
      <c r="F46" s="181"/>
      <c r="G46" s="181"/>
      <c r="H46" s="181">
        <f>'実質公債費比率（分子）の構造'!M$48</f>
        <v>1057</v>
      </c>
      <c r="I46" s="181"/>
      <c r="J46" s="181"/>
      <c r="K46" s="181">
        <f>'実質公債費比率（分子）の構造'!N$48</f>
        <v>1071</v>
      </c>
      <c r="L46" s="181"/>
      <c r="M46" s="181"/>
      <c r="N46" s="181">
        <f>'実質公債費比率（分子）の構造'!O$48</f>
        <v>996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2616</v>
      </c>
      <c r="C49" s="181"/>
      <c r="D49" s="181"/>
      <c r="E49" s="181">
        <f>'実質公債費比率（分子）の構造'!L$45</f>
        <v>2538</v>
      </c>
      <c r="F49" s="181"/>
      <c r="G49" s="181"/>
      <c r="H49" s="181">
        <f>'実質公債費比率（分子）の構造'!M$45</f>
        <v>2678</v>
      </c>
      <c r="I49" s="181"/>
      <c r="J49" s="181"/>
      <c r="K49" s="181">
        <f>'実質公債費比率（分子）の構造'!N$45</f>
        <v>2787</v>
      </c>
      <c r="L49" s="181"/>
      <c r="M49" s="181"/>
      <c r="N49" s="181">
        <f>'実質公債費比率（分子）の構造'!O$45</f>
        <v>2722</v>
      </c>
      <c r="O49" s="181"/>
      <c r="P49" s="181"/>
    </row>
    <row r="50" spans="1:16" x14ac:dyDescent="0.15">
      <c r="A50" s="181" t="s">
        <v>71</v>
      </c>
      <c r="B50" s="181" t="e">
        <f>NA()</f>
        <v>#N/A</v>
      </c>
      <c r="C50" s="181">
        <f>IF(ISNUMBER('実質公債費比率（分子）の構造'!K$53),'実質公債費比率（分子）の構造'!K$53,NA())</f>
        <v>1026</v>
      </c>
      <c r="D50" s="181" t="e">
        <f>NA()</f>
        <v>#N/A</v>
      </c>
      <c r="E50" s="181" t="e">
        <f>NA()</f>
        <v>#N/A</v>
      </c>
      <c r="F50" s="181">
        <f>IF(ISNUMBER('実質公債費比率（分子）の構造'!L$53),'実質公債費比率（分子）の構造'!L$53,NA())</f>
        <v>939</v>
      </c>
      <c r="G50" s="181" t="e">
        <f>NA()</f>
        <v>#N/A</v>
      </c>
      <c r="H50" s="181" t="e">
        <f>NA()</f>
        <v>#N/A</v>
      </c>
      <c r="I50" s="181">
        <f>IF(ISNUMBER('実質公債費比率（分子）の構造'!M$53),'実質公債費比率（分子）の構造'!M$53,NA())</f>
        <v>1139</v>
      </c>
      <c r="J50" s="181" t="e">
        <f>NA()</f>
        <v>#N/A</v>
      </c>
      <c r="K50" s="181" t="e">
        <f>NA()</f>
        <v>#N/A</v>
      </c>
      <c r="L50" s="181">
        <f>IF(ISNUMBER('実質公債費比率（分子）の構造'!N$53),'実質公債費比率（分子）の構造'!N$53,NA())</f>
        <v>1176</v>
      </c>
      <c r="M50" s="181" t="e">
        <f>NA()</f>
        <v>#N/A</v>
      </c>
      <c r="N50" s="181" t="e">
        <f>NA()</f>
        <v>#N/A</v>
      </c>
      <c r="O50" s="181">
        <f>IF(ISNUMBER('実質公債費比率（分子）の構造'!O$53),'実質公債費比率（分子）の構造'!O$53,NA())</f>
        <v>1068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27056</v>
      </c>
      <c r="E56" s="180"/>
      <c r="F56" s="180"/>
      <c r="G56" s="180">
        <f>'将来負担比率（分子）の構造'!J$52</f>
        <v>26570</v>
      </c>
      <c r="H56" s="180"/>
      <c r="I56" s="180"/>
      <c r="J56" s="180">
        <f>'将来負担比率（分子）の構造'!K$52</f>
        <v>27812</v>
      </c>
      <c r="K56" s="180"/>
      <c r="L56" s="180"/>
      <c r="M56" s="180">
        <f>'将来負担比率（分子）の構造'!L$52</f>
        <v>27295</v>
      </c>
      <c r="N56" s="180"/>
      <c r="O56" s="180"/>
      <c r="P56" s="180">
        <f>'将来負担比率（分子）の構造'!M$52</f>
        <v>26643</v>
      </c>
    </row>
    <row r="57" spans="1:16" x14ac:dyDescent="0.15">
      <c r="A57" s="180" t="s">
        <v>42</v>
      </c>
      <c r="B57" s="180"/>
      <c r="C57" s="180"/>
      <c r="D57" s="180">
        <f>'将来負担比率（分子）の構造'!I$51</f>
        <v>2144</v>
      </c>
      <c r="E57" s="180"/>
      <c r="F57" s="180"/>
      <c r="G57" s="180">
        <f>'将来負担比率（分子）の構造'!J$51</f>
        <v>1980</v>
      </c>
      <c r="H57" s="180"/>
      <c r="I57" s="180"/>
      <c r="J57" s="180">
        <f>'将来負担比率（分子）の構造'!K$51</f>
        <v>1574</v>
      </c>
      <c r="K57" s="180"/>
      <c r="L57" s="180"/>
      <c r="M57" s="180">
        <f>'将来負担比率（分子）の構造'!L$51</f>
        <v>1444</v>
      </c>
      <c r="N57" s="180"/>
      <c r="O57" s="180"/>
      <c r="P57" s="180">
        <f>'将来負担比率（分子）の構造'!M$51</f>
        <v>1336</v>
      </c>
    </row>
    <row r="58" spans="1:16" x14ac:dyDescent="0.15">
      <c r="A58" s="180" t="s">
        <v>41</v>
      </c>
      <c r="B58" s="180"/>
      <c r="C58" s="180"/>
      <c r="D58" s="180">
        <f>'将来負担比率（分子）の構造'!I$50</f>
        <v>17007</v>
      </c>
      <c r="E58" s="180"/>
      <c r="F58" s="180"/>
      <c r="G58" s="180">
        <f>'将来負担比率（分子）の構造'!J$50</f>
        <v>17985</v>
      </c>
      <c r="H58" s="180"/>
      <c r="I58" s="180"/>
      <c r="J58" s="180">
        <f>'将来負担比率（分子）の構造'!K$50</f>
        <v>17272</v>
      </c>
      <c r="K58" s="180"/>
      <c r="L58" s="180"/>
      <c r="M58" s="180">
        <f>'将来負担比率（分子）の構造'!L$50</f>
        <v>17309</v>
      </c>
      <c r="N58" s="180"/>
      <c r="O58" s="180"/>
      <c r="P58" s="180">
        <f>'将来負担比率（分子）の構造'!M$50</f>
        <v>17742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5809</v>
      </c>
      <c r="C62" s="180"/>
      <c r="D62" s="180"/>
      <c r="E62" s="180">
        <f>'将来負担比率（分子）の構造'!J$45</f>
        <v>5331</v>
      </c>
      <c r="F62" s="180"/>
      <c r="G62" s="180"/>
      <c r="H62" s="180">
        <f>'将来負担比率（分子）の構造'!K$45</f>
        <v>5268</v>
      </c>
      <c r="I62" s="180"/>
      <c r="J62" s="180"/>
      <c r="K62" s="180">
        <f>'将来負担比率（分子）の構造'!L$45</f>
        <v>5259</v>
      </c>
      <c r="L62" s="180"/>
      <c r="M62" s="180"/>
      <c r="N62" s="180">
        <f>'将来負担比率（分子）の構造'!M$45</f>
        <v>5043</v>
      </c>
      <c r="O62" s="180"/>
      <c r="P62" s="180"/>
    </row>
    <row r="63" spans="1:16" x14ac:dyDescent="0.15">
      <c r="A63" s="180" t="s">
        <v>34</v>
      </c>
      <c r="B63" s="180">
        <f>'将来負担比率（分子）の構造'!I$44</f>
        <v>708</v>
      </c>
      <c r="C63" s="180"/>
      <c r="D63" s="180"/>
      <c r="E63" s="180">
        <f>'将来負担比率（分子）の構造'!J$44</f>
        <v>500</v>
      </c>
      <c r="F63" s="180"/>
      <c r="G63" s="180"/>
      <c r="H63" s="180">
        <f>'将来負担比率（分子）の構造'!K$44</f>
        <v>371</v>
      </c>
      <c r="I63" s="180"/>
      <c r="J63" s="180"/>
      <c r="K63" s="180">
        <f>'将来負担比率（分子）の構造'!L$44</f>
        <v>302</v>
      </c>
      <c r="L63" s="180"/>
      <c r="M63" s="180"/>
      <c r="N63" s="180">
        <f>'将来負担比率（分子）の構造'!M$44</f>
        <v>233</v>
      </c>
      <c r="O63" s="180"/>
      <c r="P63" s="180"/>
    </row>
    <row r="64" spans="1:16" x14ac:dyDescent="0.15">
      <c r="A64" s="180" t="s">
        <v>33</v>
      </c>
      <c r="B64" s="180">
        <f>'将来負担比率（分子）の構造'!I$43</f>
        <v>14439</v>
      </c>
      <c r="C64" s="180"/>
      <c r="D64" s="180"/>
      <c r="E64" s="180">
        <f>'将来負担比率（分子）の構造'!J$43</f>
        <v>14148</v>
      </c>
      <c r="F64" s="180"/>
      <c r="G64" s="180"/>
      <c r="H64" s="180">
        <f>'将来負担比率（分子）の構造'!K$43</f>
        <v>13564</v>
      </c>
      <c r="I64" s="180"/>
      <c r="J64" s="180"/>
      <c r="K64" s="180">
        <f>'将来負担比率（分子）の構造'!L$43</f>
        <v>13130</v>
      </c>
      <c r="L64" s="180"/>
      <c r="M64" s="180"/>
      <c r="N64" s="180">
        <f>'将来負担比率（分子）の構造'!M$43</f>
        <v>12430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23764</v>
      </c>
      <c r="C66" s="180"/>
      <c r="D66" s="180"/>
      <c r="E66" s="180">
        <f>'将来負担比率（分子）の構造'!J$41</f>
        <v>23416</v>
      </c>
      <c r="F66" s="180"/>
      <c r="G66" s="180"/>
      <c r="H66" s="180">
        <f>'将来負担比率（分子）の構造'!K$41</f>
        <v>24965</v>
      </c>
      <c r="I66" s="180"/>
      <c r="J66" s="180"/>
      <c r="K66" s="180">
        <f>'将来負担比率（分子）の構造'!L$41</f>
        <v>24527</v>
      </c>
      <c r="L66" s="180"/>
      <c r="M66" s="180"/>
      <c r="N66" s="180">
        <f>'将来負担比率（分子）の構造'!M$41</f>
        <v>23890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7995</v>
      </c>
      <c r="C72" s="184">
        <f>基金残高に係る経年分析!G55</f>
        <v>8336</v>
      </c>
      <c r="D72" s="184">
        <f>基金残高に係る経年分析!H55</f>
        <v>8340</v>
      </c>
    </row>
    <row r="73" spans="1:16" x14ac:dyDescent="0.15">
      <c r="A73" s="183" t="s">
        <v>78</v>
      </c>
      <c r="B73" s="184">
        <f>基金残高に係る経年分析!F56</f>
        <v>2957</v>
      </c>
      <c r="C73" s="184">
        <f>基金残高に係る経年分析!G56</f>
        <v>2811</v>
      </c>
      <c r="D73" s="184">
        <f>基金残高に係る経年分析!H56</f>
        <v>3283</v>
      </c>
    </row>
    <row r="74" spans="1:16" x14ac:dyDescent="0.15">
      <c r="A74" s="183" t="s">
        <v>79</v>
      </c>
      <c r="B74" s="184">
        <f>基金残高に係る経年分析!F57</f>
        <v>7857</v>
      </c>
      <c r="C74" s="184">
        <f>基金残高に係る経年分析!G57</f>
        <v>7645</v>
      </c>
      <c r="D74" s="184">
        <f>基金残高に係る経年分析!H57</f>
        <v>7547</v>
      </c>
    </row>
  </sheetData>
  <sheetProtection algorithmName="SHA-512" hashValue="jd5ipnFEO4ZJxGJEASNRcBt/tiDe2ZwdYC+CLd1kinfZuwZ1IM2O1SeYYdZ04dvSQtxUWqR/pmNTg+GUK725jw==" saltValue="h2Xs762h9FWN6F8tGH/B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5644727</v>
      </c>
      <c r="S5" s="727"/>
      <c r="T5" s="727"/>
      <c r="U5" s="727"/>
      <c r="V5" s="727"/>
      <c r="W5" s="727"/>
      <c r="X5" s="727"/>
      <c r="Y5" s="773"/>
      <c r="Z5" s="791">
        <v>21.3</v>
      </c>
      <c r="AA5" s="791"/>
      <c r="AB5" s="791"/>
      <c r="AC5" s="791"/>
      <c r="AD5" s="792">
        <v>5644727</v>
      </c>
      <c r="AE5" s="792"/>
      <c r="AF5" s="792"/>
      <c r="AG5" s="792"/>
      <c r="AH5" s="792"/>
      <c r="AI5" s="792"/>
      <c r="AJ5" s="792"/>
      <c r="AK5" s="792"/>
      <c r="AL5" s="774">
        <v>37.299999999999997</v>
      </c>
      <c r="AM5" s="743"/>
      <c r="AN5" s="743"/>
      <c r="AO5" s="775"/>
      <c r="AP5" s="760" t="s">
        <v>225</v>
      </c>
      <c r="AQ5" s="761"/>
      <c r="AR5" s="761"/>
      <c r="AS5" s="761"/>
      <c r="AT5" s="761"/>
      <c r="AU5" s="761"/>
      <c r="AV5" s="761"/>
      <c r="AW5" s="761"/>
      <c r="AX5" s="761"/>
      <c r="AY5" s="761"/>
      <c r="AZ5" s="761"/>
      <c r="BA5" s="761"/>
      <c r="BB5" s="761"/>
      <c r="BC5" s="761"/>
      <c r="BD5" s="761"/>
      <c r="BE5" s="761"/>
      <c r="BF5" s="762"/>
      <c r="BG5" s="661">
        <v>5644570</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263458</v>
      </c>
      <c r="S6" s="664"/>
      <c r="T6" s="664"/>
      <c r="U6" s="664"/>
      <c r="V6" s="664"/>
      <c r="W6" s="664"/>
      <c r="X6" s="664"/>
      <c r="Y6" s="665"/>
      <c r="Z6" s="723">
        <v>1</v>
      </c>
      <c r="AA6" s="723"/>
      <c r="AB6" s="723"/>
      <c r="AC6" s="723"/>
      <c r="AD6" s="724">
        <v>263458</v>
      </c>
      <c r="AE6" s="724"/>
      <c r="AF6" s="724"/>
      <c r="AG6" s="724"/>
      <c r="AH6" s="724"/>
      <c r="AI6" s="724"/>
      <c r="AJ6" s="724"/>
      <c r="AK6" s="724"/>
      <c r="AL6" s="666">
        <v>1.7</v>
      </c>
      <c r="AM6" s="667"/>
      <c r="AN6" s="667"/>
      <c r="AO6" s="725"/>
      <c r="AP6" s="658" t="s">
        <v>230</v>
      </c>
      <c r="AQ6" s="659"/>
      <c r="AR6" s="659"/>
      <c r="AS6" s="659"/>
      <c r="AT6" s="659"/>
      <c r="AU6" s="659"/>
      <c r="AV6" s="659"/>
      <c r="AW6" s="659"/>
      <c r="AX6" s="659"/>
      <c r="AY6" s="659"/>
      <c r="AZ6" s="659"/>
      <c r="BA6" s="659"/>
      <c r="BB6" s="659"/>
      <c r="BC6" s="659"/>
      <c r="BD6" s="659"/>
      <c r="BE6" s="659"/>
      <c r="BF6" s="660"/>
      <c r="BG6" s="661">
        <v>5644570</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191977</v>
      </c>
      <c r="CS6" s="664"/>
      <c r="CT6" s="664"/>
      <c r="CU6" s="664"/>
      <c r="CV6" s="664"/>
      <c r="CW6" s="664"/>
      <c r="CX6" s="664"/>
      <c r="CY6" s="665"/>
      <c r="CZ6" s="774">
        <v>0.8</v>
      </c>
      <c r="DA6" s="743"/>
      <c r="DB6" s="743"/>
      <c r="DC6" s="777"/>
      <c r="DD6" s="669" t="s">
        <v>129</v>
      </c>
      <c r="DE6" s="664"/>
      <c r="DF6" s="664"/>
      <c r="DG6" s="664"/>
      <c r="DH6" s="664"/>
      <c r="DI6" s="664"/>
      <c r="DJ6" s="664"/>
      <c r="DK6" s="664"/>
      <c r="DL6" s="664"/>
      <c r="DM6" s="664"/>
      <c r="DN6" s="664"/>
      <c r="DO6" s="664"/>
      <c r="DP6" s="665"/>
      <c r="DQ6" s="669">
        <v>191977</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8270</v>
      </c>
      <c r="S7" s="664"/>
      <c r="T7" s="664"/>
      <c r="U7" s="664"/>
      <c r="V7" s="664"/>
      <c r="W7" s="664"/>
      <c r="X7" s="664"/>
      <c r="Y7" s="665"/>
      <c r="Z7" s="723">
        <v>0</v>
      </c>
      <c r="AA7" s="723"/>
      <c r="AB7" s="723"/>
      <c r="AC7" s="723"/>
      <c r="AD7" s="724">
        <v>8270</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2280416</v>
      </c>
      <c r="BH7" s="664"/>
      <c r="BI7" s="664"/>
      <c r="BJ7" s="664"/>
      <c r="BK7" s="664"/>
      <c r="BL7" s="664"/>
      <c r="BM7" s="664"/>
      <c r="BN7" s="665"/>
      <c r="BO7" s="723">
        <v>40.4</v>
      </c>
      <c r="BP7" s="723"/>
      <c r="BQ7" s="723"/>
      <c r="BR7" s="723"/>
      <c r="BS7" s="724" t="s">
        <v>129</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3126362</v>
      </c>
      <c r="CS7" s="664"/>
      <c r="CT7" s="664"/>
      <c r="CU7" s="664"/>
      <c r="CV7" s="664"/>
      <c r="CW7" s="664"/>
      <c r="CX7" s="664"/>
      <c r="CY7" s="665"/>
      <c r="CZ7" s="723">
        <v>12.5</v>
      </c>
      <c r="DA7" s="723"/>
      <c r="DB7" s="723"/>
      <c r="DC7" s="723"/>
      <c r="DD7" s="669">
        <v>247389</v>
      </c>
      <c r="DE7" s="664"/>
      <c r="DF7" s="664"/>
      <c r="DG7" s="664"/>
      <c r="DH7" s="664"/>
      <c r="DI7" s="664"/>
      <c r="DJ7" s="664"/>
      <c r="DK7" s="664"/>
      <c r="DL7" s="664"/>
      <c r="DM7" s="664"/>
      <c r="DN7" s="664"/>
      <c r="DO7" s="664"/>
      <c r="DP7" s="665"/>
      <c r="DQ7" s="669">
        <v>2733013</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9168</v>
      </c>
      <c r="S8" s="664"/>
      <c r="T8" s="664"/>
      <c r="U8" s="664"/>
      <c r="V8" s="664"/>
      <c r="W8" s="664"/>
      <c r="X8" s="664"/>
      <c r="Y8" s="665"/>
      <c r="Z8" s="723">
        <v>0</v>
      </c>
      <c r="AA8" s="723"/>
      <c r="AB8" s="723"/>
      <c r="AC8" s="723"/>
      <c r="AD8" s="724">
        <v>9168</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82100</v>
      </c>
      <c r="BH8" s="664"/>
      <c r="BI8" s="664"/>
      <c r="BJ8" s="664"/>
      <c r="BK8" s="664"/>
      <c r="BL8" s="664"/>
      <c r="BM8" s="664"/>
      <c r="BN8" s="665"/>
      <c r="BO8" s="723">
        <v>1.5</v>
      </c>
      <c r="BP8" s="723"/>
      <c r="BQ8" s="723"/>
      <c r="BR8" s="723"/>
      <c r="BS8" s="669" t="s">
        <v>129</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9516684</v>
      </c>
      <c r="CS8" s="664"/>
      <c r="CT8" s="664"/>
      <c r="CU8" s="664"/>
      <c r="CV8" s="664"/>
      <c r="CW8" s="664"/>
      <c r="CX8" s="664"/>
      <c r="CY8" s="665"/>
      <c r="CZ8" s="723">
        <v>37.9</v>
      </c>
      <c r="DA8" s="723"/>
      <c r="DB8" s="723"/>
      <c r="DC8" s="723"/>
      <c r="DD8" s="669">
        <v>18575</v>
      </c>
      <c r="DE8" s="664"/>
      <c r="DF8" s="664"/>
      <c r="DG8" s="664"/>
      <c r="DH8" s="664"/>
      <c r="DI8" s="664"/>
      <c r="DJ8" s="664"/>
      <c r="DK8" s="664"/>
      <c r="DL8" s="664"/>
      <c r="DM8" s="664"/>
      <c r="DN8" s="664"/>
      <c r="DO8" s="664"/>
      <c r="DP8" s="665"/>
      <c r="DQ8" s="669">
        <v>4626142</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10752</v>
      </c>
      <c r="S9" s="664"/>
      <c r="T9" s="664"/>
      <c r="U9" s="664"/>
      <c r="V9" s="664"/>
      <c r="W9" s="664"/>
      <c r="X9" s="664"/>
      <c r="Y9" s="665"/>
      <c r="Z9" s="723">
        <v>0</v>
      </c>
      <c r="AA9" s="723"/>
      <c r="AB9" s="723"/>
      <c r="AC9" s="723"/>
      <c r="AD9" s="724">
        <v>10752</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1758707</v>
      </c>
      <c r="BH9" s="664"/>
      <c r="BI9" s="664"/>
      <c r="BJ9" s="664"/>
      <c r="BK9" s="664"/>
      <c r="BL9" s="664"/>
      <c r="BM9" s="664"/>
      <c r="BN9" s="665"/>
      <c r="BO9" s="723">
        <v>31.2</v>
      </c>
      <c r="BP9" s="723"/>
      <c r="BQ9" s="723"/>
      <c r="BR9" s="723"/>
      <c r="BS9" s="669" t="s">
        <v>129</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2425588</v>
      </c>
      <c r="CS9" s="664"/>
      <c r="CT9" s="664"/>
      <c r="CU9" s="664"/>
      <c r="CV9" s="664"/>
      <c r="CW9" s="664"/>
      <c r="CX9" s="664"/>
      <c r="CY9" s="665"/>
      <c r="CZ9" s="723">
        <v>9.6999999999999993</v>
      </c>
      <c r="DA9" s="723"/>
      <c r="DB9" s="723"/>
      <c r="DC9" s="723"/>
      <c r="DD9" s="669">
        <v>33343</v>
      </c>
      <c r="DE9" s="664"/>
      <c r="DF9" s="664"/>
      <c r="DG9" s="664"/>
      <c r="DH9" s="664"/>
      <c r="DI9" s="664"/>
      <c r="DJ9" s="664"/>
      <c r="DK9" s="664"/>
      <c r="DL9" s="664"/>
      <c r="DM9" s="664"/>
      <c r="DN9" s="664"/>
      <c r="DO9" s="664"/>
      <c r="DP9" s="665"/>
      <c r="DQ9" s="669">
        <v>1880322</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242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135882</v>
      </c>
      <c r="BH10" s="664"/>
      <c r="BI10" s="664"/>
      <c r="BJ10" s="664"/>
      <c r="BK10" s="664"/>
      <c r="BL10" s="664"/>
      <c r="BM10" s="664"/>
      <c r="BN10" s="665"/>
      <c r="BO10" s="723">
        <v>2.4</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15848</v>
      </c>
      <c r="CS10" s="664"/>
      <c r="CT10" s="664"/>
      <c r="CU10" s="664"/>
      <c r="CV10" s="664"/>
      <c r="CW10" s="664"/>
      <c r="CX10" s="664"/>
      <c r="CY10" s="665"/>
      <c r="CZ10" s="723">
        <v>0.1</v>
      </c>
      <c r="DA10" s="723"/>
      <c r="DB10" s="723"/>
      <c r="DC10" s="723"/>
      <c r="DD10" s="669" t="s">
        <v>242</v>
      </c>
      <c r="DE10" s="664"/>
      <c r="DF10" s="664"/>
      <c r="DG10" s="664"/>
      <c r="DH10" s="664"/>
      <c r="DI10" s="664"/>
      <c r="DJ10" s="664"/>
      <c r="DK10" s="664"/>
      <c r="DL10" s="664"/>
      <c r="DM10" s="664"/>
      <c r="DN10" s="664"/>
      <c r="DO10" s="664"/>
      <c r="DP10" s="665"/>
      <c r="DQ10" s="669">
        <v>15848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303727</v>
      </c>
      <c r="BH11" s="664"/>
      <c r="BI11" s="664"/>
      <c r="BJ11" s="664"/>
      <c r="BK11" s="664"/>
      <c r="BL11" s="664"/>
      <c r="BM11" s="664"/>
      <c r="BN11" s="665"/>
      <c r="BO11" s="723">
        <v>5.4</v>
      </c>
      <c r="BP11" s="723"/>
      <c r="BQ11" s="723"/>
      <c r="BR11" s="723"/>
      <c r="BS11" s="669" t="s">
        <v>242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1270388</v>
      </c>
      <c r="CS11" s="664"/>
      <c r="CT11" s="664"/>
      <c r="CU11" s="664"/>
      <c r="CV11" s="664"/>
      <c r="CW11" s="664"/>
      <c r="CX11" s="664"/>
      <c r="CY11" s="665"/>
      <c r="CZ11" s="723">
        <v>5.0999999999999996</v>
      </c>
      <c r="DA11" s="723"/>
      <c r="DB11" s="723"/>
      <c r="DC11" s="723"/>
      <c r="DD11" s="669">
        <v>509369</v>
      </c>
      <c r="DE11" s="664"/>
      <c r="DF11" s="664"/>
      <c r="DG11" s="664"/>
      <c r="DH11" s="664"/>
      <c r="DI11" s="664"/>
      <c r="DJ11" s="664"/>
      <c r="DK11" s="664"/>
      <c r="DL11" s="664"/>
      <c r="DM11" s="664"/>
      <c r="DN11" s="664"/>
      <c r="DO11" s="664"/>
      <c r="DP11" s="665"/>
      <c r="DQ11" s="669">
        <v>650412</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982323</v>
      </c>
      <c r="S12" s="664"/>
      <c r="T12" s="664"/>
      <c r="U12" s="664"/>
      <c r="V12" s="664"/>
      <c r="W12" s="664"/>
      <c r="X12" s="664"/>
      <c r="Y12" s="665"/>
      <c r="Z12" s="723">
        <v>3.7</v>
      </c>
      <c r="AA12" s="723"/>
      <c r="AB12" s="723"/>
      <c r="AC12" s="723"/>
      <c r="AD12" s="724">
        <v>982323</v>
      </c>
      <c r="AE12" s="724"/>
      <c r="AF12" s="724"/>
      <c r="AG12" s="724"/>
      <c r="AH12" s="724"/>
      <c r="AI12" s="724"/>
      <c r="AJ12" s="724"/>
      <c r="AK12" s="724"/>
      <c r="AL12" s="666">
        <v>6.5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2812651</v>
      </c>
      <c r="BH12" s="664"/>
      <c r="BI12" s="664"/>
      <c r="BJ12" s="664"/>
      <c r="BK12" s="664"/>
      <c r="BL12" s="664"/>
      <c r="BM12" s="664"/>
      <c r="BN12" s="665"/>
      <c r="BO12" s="723">
        <v>49.8</v>
      </c>
      <c r="BP12" s="723"/>
      <c r="BQ12" s="723"/>
      <c r="BR12" s="723"/>
      <c r="BS12" s="669" t="s">
        <v>129</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477214</v>
      </c>
      <c r="CS12" s="664"/>
      <c r="CT12" s="664"/>
      <c r="CU12" s="664"/>
      <c r="CV12" s="664"/>
      <c r="CW12" s="664"/>
      <c r="CX12" s="664"/>
      <c r="CY12" s="665"/>
      <c r="CZ12" s="723">
        <v>1.9</v>
      </c>
      <c r="DA12" s="723"/>
      <c r="DB12" s="723"/>
      <c r="DC12" s="723"/>
      <c r="DD12" s="669">
        <v>46092</v>
      </c>
      <c r="DE12" s="664"/>
      <c r="DF12" s="664"/>
      <c r="DG12" s="664"/>
      <c r="DH12" s="664"/>
      <c r="DI12" s="664"/>
      <c r="DJ12" s="664"/>
      <c r="DK12" s="664"/>
      <c r="DL12" s="664"/>
      <c r="DM12" s="664"/>
      <c r="DN12" s="664"/>
      <c r="DO12" s="664"/>
      <c r="DP12" s="665"/>
      <c r="DQ12" s="669">
        <v>422467</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8377</v>
      </c>
      <c r="S13" s="664"/>
      <c r="T13" s="664"/>
      <c r="U13" s="664"/>
      <c r="V13" s="664"/>
      <c r="W13" s="664"/>
      <c r="X13" s="664"/>
      <c r="Y13" s="665"/>
      <c r="Z13" s="723">
        <v>0</v>
      </c>
      <c r="AA13" s="723"/>
      <c r="AB13" s="723"/>
      <c r="AC13" s="723"/>
      <c r="AD13" s="724">
        <v>8377</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2776536</v>
      </c>
      <c r="BH13" s="664"/>
      <c r="BI13" s="664"/>
      <c r="BJ13" s="664"/>
      <c r="BK13" s="664"/>
      <c r="BL13" s="664"/>
      <c r="BM13" s="664"/>
      <c r="BN13" s="665"/>
      <c r="BO13" s="723">
        <v>49.2</v>
      </c>
      <c r="BP13" s="723"/>
      <c r="BQ13" s="723"/>
      <c r="BR13" s="723"/>
      <c r="BS13" s="669" t="s">
        <v>242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2016543</v>
      </c>
      <c r="CS13" s="664"/>
      <c r="CT13" s="664"/>
      <c r="CU13" s="664"/>
      <c r="CV13" s="664"/>
      <c r="CW13" s="664"/>
      <c r="CX13" s="664"/>
      <c r="CY13" s="665"/>
      <c r="CZ13" s="723">
        <v>8</v>
      </c>
      <c r="DA13" s="723"/>
      <c r="DB13" s="723"/>
      <c r="DC13" s="723"/>
      <c r="DD13" s="669">
        <v>976615</v>
      </c>
      <c r="DE13" s="664"/>
      <c r="DF13" s="664"/>
      <c r="DG13" s="664"/>
      <c r="DH13" s="664"/>
      <c r="DI13" s="664"/>
      <c r="DJ13" s="664"/>
      <c r="DK13" s="664"/>
      <c r="DL13" s="664"/>
      <c r="DM13" s="664"/>
      <c r="DN13" s="664"/>
      <c r="DO13" s="664"/>
      <c r="DP13" s="665"/>
      <c r="DQ13" s="669">
        <v>1256694</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242</v>
      </c>
      <c r="AA14" s="723"/>
      <c r="AB14" s="723"/>
      <c r="AC14" s="723"/>
      <c r="AD14" s="724" t="s">
        <v>242</v>
      </c>
      <c r="AE14" s="724"/>
      <c r="AF14" s="724"/>
      <c r="AG14" s="724"/>
      <c r="AH14" s="724"/>
      <c r="AI14" s="724"/>
      <c r="AJ14" s="724"/>
      <c r="AK14" s="724"/>
      <c r="AL14" s="666" t="s">
        <v>129</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205027</v>
      </c>
      <c r="BH14" s="664"/>
      <c r="BI14" s="664"/>
      <c r="BJ14" s="664"/>
      <c r="BK14" s="664"/>
      <c r="BL14" s="664"/>
      <c r="BM14" s="664"/>
      <c r="BN14" s="665"/>
      <c r="BO14" s="723">
        <v>3.6</v>
      </c>
      <c r="BP14" s="723"/>
      <c r="BQ14" s="723"/>
      <c r="BR14" s="723"/>
      <c r="BS14" s="669" t="s">
        <v>129</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920378</v>
      </c>
      <c r="CS14" s="664"/>
      <c r="CT14" s="664"/>
      <c r="CU14" s="664"/>
      <c r="CV14" s="664"/>
      <c r="CW14" s="664"/>
      <c r="CX14" s="664"/>
      <c r="CY14" s="665"/>
      <c r="CZ14" s="723">
        <v>3.7</v>
      </c>
      <c r="DA14" s="723"/>
      <c r="DB14" s="723"/>
      <c r="DC14" s="723"/>
      <c r="DD14" s="669">
        <v>278409</v>
      </c>
      <c r="DE14" s="664"/>
      <c r="DF14" s="664"/>
      <c r="DG14" s="664"/>
      <c r="DH14" s="664"/>
      <c r="DI14" s="664"/>
      <c r="DJ14" s="664"/>
      <c r="DK14" s="664"/>
      <c r="DL14" s="664"/>
      <c r="DM14" s="664"/>
      <c r="DN14" s="664"/>
      <c r="DO14" s="664"/>
      <c r="DP14" s="665"/>
      <c r="DQ14" s="669">
        <v>647853</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46371</v>
      </c>
      <c r="S15" s="664"/>
      <c r="T15" s="664"/>
      <c r="U15" s="664"/>
      <c r="V15" s="664"/>
      <c r="W15" s="664"/>
      <c r="X15" s="664"/>
      <c r="Y15" s="665"/>
      <c r="Z15" s="723">
        <v>0.2</v>
      </c>
      <c r="AA15" s="723"/>
      <c r="AB15" s="723"/>
      <c r="AC15" s="723"/>
      <c r="AD15" s="724">
        <v>46371</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346476</v>
      </c>
      <c r="BH15" s="664"/>
      <c r="BI15" s="664"/>
      <c r="BJ15" s="664"/>
      <c r="BK15" s="664"/>
      <c r="BL15" s="664"/>
      <c r="BM15" s="664"/>
      <c r="BN15" s="665"/>
      <c r="BO15" s="723">
        <v>6.1</v>
      </c>
      <c r="BP15" s="723"/>
      <c r="BQ15" s="723"/>
      <c r="BR15" s="723"/>
      <c r="BS15" s="669" t="s">
        <v>242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2380417</v>
      </c>
      <c r="CS15" s="664"/>
      <c r="CT15" s="664"/>
      <c r="CU15" s="664"/>
      <c r="CV15" s="664"/>
      <c r="CW15" s="664"/>
      <c r="CX15" s="664"/>
      <c r="CY15" s="665"/>
      <c r="CZ15" s="723">
        <v>9.5</v>
      </c>
      <c r="DA15" s="723"/>
      <c r="DB15" s="723"/>
      <c r="DC15" s="723"/>
      <c r="DD15" s="669">
        <v>181164</v>
      </c>
      <c r="DE15" s="664"/>
      <c r="DF15" s="664"/>
      <c r="DG15" s="664"/>
      <c r="DH15" s="664"/>
      <c r="DI15" s="664"/>
      <c r="DJ15" s="664"/>
      <c r="DK15" s="664"/>
      <c r="DL15" s="664"/>
      <c r="DM15" s="664"/>
      <c r="DN15" s="664"/>
      <c r="DO15" s="664"/>
      <c r="DP15" s="665"/>
      <c r="DQ15" s="669">
        <v>2105802</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242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242</v>
      </c>
      <c r="BP16" s="723"/>
      <c r="BQ16" s="723"/>
      <c r="BR16" s="723"/>
      <c r="BS16" s="669" t="s">
        <v>262</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13817</v>
      </c>
      <c r="CS16" s="664"/>
      <c r="CT16" s="664"/>
      <c r="CU16" s="664"/>
      <c r="CV16" s="664"/>
      <c r="CW16" s="664"/>
      <c r="CX16" s="664"/>
      <c r="CY16" s="665"/>
      <c r="CZ16" s="723">
        <v>0.1</v>
      </c>
      <c r="DA16" s="723"/>
      <c r="DB16" s="723"/>
      <c r="DC16" s="723"/>
      <c r="DD16" s="669" t="s">
        <v>129</v>
      </c>
      <c r="DE16" s="664"/>
      <c r="DF16" s="664"/>
      <c r="DG16" s="664"/>
      <c r="DH16" s="664"/>
      <c r="DI16" s="664"/>
      <c r="DJ16" s="664"/>
      <c r="DK16" s="664"/>
      <c r="DL16" s="664"/>
      <c r="DM16" s="664"/>
      <c r="DN16" s="664"/>
      <c r="DO16" s="664"/>
      <c r="DP16" s="665"/>
      <c r="DQ16" s="669">
        <v>11098</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23058</v>
      </c>
      <c r="S17" s="664"/>
      <c r="T17" s="664"/>
      <c r="U17" s="664"/>
      <c r="V17" s="664"/>
      <c r="W17" s="664"/>
      <c r="X17" s="664"/>
      <c r="Y17" s="665"/>
      <c r="Z17" s="723">
        <v>0.1</v>
      </c>
      <c r="AA17" s="723"/>
      <c r="AB17" s="723"/>
      <c r="AC17" s="723"/>
      <c r="AD17" s="724">
        <v>23058</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129</v>
      </c>
      <c r="BP17" s="723"/>
      <c r="BQ17" s="723"/>
      <c r="BR17" s="723"/>
      <c r="BS17" s="669" t="s">
        <v>242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2721977</v>
      </c>
      <c r="CS17" s="664"/>
      <c r="CT17" s="664"/>
      <c r="CU17" s="664"/>
      <c r="CV17" s="664"/>
      <c r="CW17" s="664"/>
      <c r="CX17" s="664"/>
      <c r="CY17" s="665"/>
      <c r="CZ17" s="723">
        <v>10.9</v>
      </c>
      <c r="DA17" s="723"/>
      <c r="DB17" s="723"/>
      <c r="DC17" s="723"/>
      <c r="DD17" s="669" t="s">
        <v>129</v>
      </c>
      <c r="DE17" s="664"/>
      <c r="DF17" s="664"/>
      <c r="DG17" s="664"/>
      <c r="DH17" s="664"/>
      <c r="DI17" s="664"/>
      <c r="DJ17" s="664"/>
      <c r="DK17" s="664"/>
      <c r="DL17" s="664"/>
      <c r="DM17" s="664"/>
      <c r="DN17" s="664"/>
      <c r="DO17" s="664"/>
      <c r="DP17" s="665"/>
      <c r="DQ17" s="669">
        <v>2541806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9149153</v>
      </c>
      <c r="S18" s="664"/>
      <c r="T18" s="664"/>
      <c r="U18" s="664"/>
      <c r="V18" s="664"/>
      <c r="W18" s="664"/>
      <c r="X18" s="664"/>
      <c r="Y18" s="665"/>
      <c r="Z18" s="723">
        <v>34.5</v>
      </c>
      <c r="AA18" s="723"/>
      <c r="AB18" s="723"/>
      <c r="AC18" s="723"/>
      <c r="AD18" s="724">
        <v>8050344</v>
      </c>
      <c r="AE18" s="724"/>
      <c r="AF18" s="724"/>
      <c r="AG18" s="724"/>
      <c r="AH18" s="724"/>
      <c r="AI18" s="724"/>
      <c r="AJ18" s="724"/>
      <c r="AK18" s="724"/>
      <c r="AL18" s="666">
        <v>53.1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242</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8050344</v>
      </c>
      <c r="S19" s="664"/>
      <c r="T19" s="664"/>
      <c r="U19" s="664"/>
      <c r="V19" s="664"/>
      <c r="W19" s="664"/>
      <c r="X19" s="664"/>
      <c r="Y19" s="665"/>
      <c r="Z19" s="723">
        <v>30.4</v>
      </c>
      <c r="AA19" s="723"/>
      <c r="AB19" s="723"/>
      <c r="AC19" s="723"/>
      <c r="AD19" s="724">
        <v>8050344</v>
      </c>
      <c r="AE19" s="724"/>
      <c r="AF19" s="724"/>
      <c r="AG19" s="724"/>
      <c r="AH19" s="724"/>
      <c r="AI19" s="724"/>
      <c r="AJ19" s="724"/>
      <c r="AK19" s="724"/>
      <c r="AL19" s="666">
        <v>53.1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157</v>
      </c>
      <c r="BH19" s="664"/>
      <c r="BI19" s="664"/>
      <c r="BJ19" s="664"/>
      <c r="BK19" s="664"/>
      <c r="BL19" s="664"/>
      <c r="BM19" s="664"/>
      <c r="BN19" s="665"/>
      <c r="BO19" s="723">
        <v>0</v>
      </c>
      <c r="BP19" s="723"/>
      <c r="BQ19" s="723"/>
      <c r="BR19" s="723"/>
      <c r="BS19" s="669" t="s">
        <v>129</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242</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1098809</v>
      </c>
      <c r="S20" s="664"/>
      <c r="T20" s="664"/>
      <c r="U20" s="664"/>
      <c r="V20" s="664"/>
      <c r="W20" s="664"/>
      <c r="X20" s="664"/>
      <c r="Y20" s="665"/>
      <c r="Z20" s="723">
        <v>4.0999999999999996</v>
      </c>
      <c r="AA20" s="723"/>
      <c r="AB20" s="723"/>
      <c r="AC20" s="723"/>
      <c r="AD20" s="724" t="s">
        <v>242</v>
      </c>
      <c r="AE20" s="724"/>
      <c r="AF20" s="724"/>
      <c r="AG20" s="724"/>
      <c r="AH20" s="724"/>
      <c r="AI20" s="724"/>
      <c r="AJ20" s="724"/>
      <c r="AK20" s="724"/>
      <c r="AL20" s="666" t="s">
        <v>242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157</v>
      </c>
      <c r="BH20" s="664"/>
      <c r="BI20" s="664"/>
      <c r="BJ20" s="664"/>
      <c r="BK20" s="664"/>
      <c r="BL20" s="664"/>
      <c r="BM20" s="664"/>
      <c r="BN20" s="665"/>
      <c r="BO20" s="723">
        <v>0</v>
      </c>
      <c r="BP20" s="723"/>
      <c r="BQ20" s="723"/>
      <c r="BR20" s="723"/>
      <c r="BS20" s="669" t="s">
        <v>129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25077193</v>
      </c>
      <c r="CS20" s="664"/>
      <c r="CT20" s="664"/>
      <c r="CU20" s="664"/>
      <c r="CV20" s="664"/>
      <c r="CW20" s="664"/>
      <c r="CX20" s="664"/>
      <c r="CY20" s="665"/>
      <c r="CZ20" s="723">
        <v>100</v>
      </c>
      <c r="DA20" s="723"/>
      <c r="DB20" s="723"/>
      <c r="DC20" s="723"/>
      <c r="DD20" s="669">
        <v>2290956</v>
      </c>
      <c r="DE20" s="664"/>
      <c r="DF20" s="664"/>
      <c r="DG20" s="664"/>
      <c r="DH20" s="664"/>
      <c r="DI20" s="664"/>
      <c r="DJ20" s="664"/>
      <c r="DK20" s="664"/>
      <c r="DL20" s="664"/>
      <c r="DM20" s="664"/>
      <c r="DN20" s="664"/>
      <c r="DO20" s="664"/>
      <c r="DP20" s="665"/>
      <c r="DQ20" s="669">
        <v>17083434</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242</v>
      </c>
      <c r="AA21" s="723"/>
      <c r="AB21" s="723"/>
      <c r="AC21" s="723"/>
      <c r="AD21" s="724" t="s">
        <v>242</v>
      </c>
      <c r="AE21" s="724"/>
      <c r="AF21" s="724"/>
      <c r="AG21" s="724"/>
      <c r="AH21" s="724"/>
      <c r="AI21" s="724"/>
      <c r="AJ21" s="724"/>
      <c r="AK21" s="724"/>
      <c r="AL21" s="666" t="s">
        <v>129</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157</v>
      </c>
      <c r="BH21" s="664"/>
      <c r="BI21" s="664"/>
      <c r="BJ21" s="664"/>
      <c r="BK21" s="664"/>
      <c r="BL21" s="664"/>
      <c r="BM21" s="664"/>
      <c r="BN21" s="665"/>
      <c r="BO21" s="723">
        <v>0</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16145657</v>
      </c>
      <c r="S22" s="664"/>
      <c r="T22" s="664"/>
      <c r="U22" s="664"/>
      <c r="V22" s="664"/>
      <c r="W22" s="664"/>
      <c r="X22" s="664"/>
      <c r="Y22" s="665"/>
      <c r="Z22" s="723">
        <v>60.9</v>
      </c>
      <c r="AA22" s="723"/>
      <c r="AB22" s="723"/>
      <c r="AC22" s="723"/>
      <c r="AD22" s="724">
        <v>15046848</v>
      </c>
      <c r="AE22" s="724"/>
      <c r="AF22" s="724"/>
      <c r="AG22" s="724"/>
      <c r="AH22" s="724"/>
      <c r="AI22" s="724"/>
      <c r="AJ22" s="724"/>
      <c r="AK22" s="724"/>
      <c r="AL22" s="666">
        <v>99.3</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242</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5262</v>
      </c>
      <c r="S23" s="664"/>
      <c r="T23" s="664"/>
      <c r="U23" s="664"/>
      <c r="V23" s="664"/>
      <c r="W23" s="664"/>
      <c r="X23" s="664"/>
      <c r="Y23" s="665"/>
      <c r="Z23" s="723">
        <v>0</v>
      </c>
      <c r="AA23" s="723"/>
      <c r="AB23" s="723"/>
      <c r="AC23" s="723"/>
      <c r="AD23" s="724">
        <v>5262</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242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196412</v>
      </c>
      <c r="S24" s="664"/>
      <c r="T24" s="664"/>
      <c r="U24" s="664"/>
      <c r="V24" s="664"/>
      <c r="W24" s="664"/>
      <c r="X24" s="664"/>
      <c r="Y24" s="665"/>
      <c r="Z24" s="723">
        <v>0.7</v>
      </c>
      <c r="AA24" s="723"/>
      <c r="AB24" s="723"/>
      <c r="AC24" s="723"/>
      <c r="AD24" s="724" t="s">
        <v>129</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242</v>
      </c>
      <c r="BP24" s="723"/>
      <c r="BQ24" s="723"/>
      <c r="BR24" s="723"/>
      <c r="BS24" s="669" t="s">
        <v>262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13608288</v>
      </c>
      <c r="CS24" s="727"/>
      <c r="CT24" s="727"/>
      <c r="CU24" s="727"/>
      <c r="CV24" s="727"/>
      <c r="CW24" s="727"/>
      <c r="CX24" s="727"/>
      <c r="CY24" s="773"/>
      <c r="CZ24" s="774">
        <v>54.3</v>
      </c>
      <c r="DA24" s="743"/>
      <c r="DB24" s="743"/>
      <c r="DC24" s="777"/>
      <c r="DD24" s="772">
        <v>8951501</v>
      </c>
      <c r="DE24" s="727"/>
      <c r="DF24" s="727"/>
      <c r="DG24" s="727"/>
      <c r="DH24" s="727"/>
      <c r="DI24" s="727"/>
      <c r="DJ24" s="727"/>
      <c r="DK24" s="773"/>
      <c r="DL24" s="772">
        <v>8811424</v>
      </c>
      <c r="DM24" s="727"/>
      <c r="DN24" s="727"/>
      <c r="DO24" s="727"/>
      <c r="DP24" s="727"/>
      <c r="DQ24" s="727"/>
      <c r="DR24" s="727"/>
      <c r="DS24" s="727"/>
      <c r="DT24" s="727"/>
      <c r="DU24" s="727"/>
      <c r="DV24" s="773"/>
      <c r="DW24" s="774">
        <v>55.8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418081</v>
      </c>
      <c r="S25" s="664"/>
      <c r="T25" s="664"/>
      <c r="U25" s="664"/>
      <c r="V25" s="664"/>
      <c r="W25" s="664"/>
      <c r="X25" s="664"/>
      <c r="Y25" s="665"/>
      <c r="Z25" s="723">
        <v>1.6</v>
      </c>
      <c r="AA25" s="723"/>
      <c r="AB25" s="723"/>
      <c r="AC25" s="723"/>
      <c r="AD25" s="724">
        <v>22462</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242</v>
      </c>
      <c r="BP25" s="723"/>
      <c r="BQ25" s="723"/>
      <c r="BR25" s="723"/>
      <c r="BS25" s="669" t="s">
        <v>242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4660439</v>
      </c>
      <c r="CS25" s="662"/>
      <c r="CT25" s="662"/>
      <c r="CU25" s="662"/>
      <c r="CV25" s="662"/>
      <c r="CW25" s="662"/>
      <c r="CX25" s="662"/>
      <c r="CY25" s="663"/>
      <c r="CZ25" s="666">
        <v>18.600000000000001</v>
      </c>
      <c r="DA25" s="695"/>
      <c r="DB25" s="695"/>
      <c r="DC25" s="696"/>
      <c r="DD25" s="669">
        <v>4427565</v>
      </c>
      <c r="DE25" s="662"/>
      <c r="DF25" s="662"/>
      <c r="DG25" s="662"/>
      <c r="DH25" s="662"/>
      <c r="DI25" s="662"/>
      <c r="DJ25" s="662"/>
      <c r="DK25" s="663"/>
      <c r="DL25" s="669">
        <v>4338381</v>
      </c>
      <c r="DM25" s="662"/>
      <c r="DN25" s="662"/>
      <c r="DO25" s="662"/>
      <c r="DP25" s="662"/>
      <c r="DQ25" s="662"/>
      <c r="DR25" s="662"/>
      <c r="DS25" s="662"/>
      <c r="DT25" s="662"/>
      <c r="DU25" s="662"/>
      <c r="DV25" s="663"/>
      <c r="DW25" s="666">
        <v>27.5</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32292</v>
      </c>
      <c r="S26" s="664"/>
      <c r="T26" s="664"/>
      <c r="U26" s="664"/>
      <c r="V26" s="664"/>
      <c r="W26" s="664"/>
      <c r="X26" s="664"/>
      <c r="Y26" s="665"/>
      <c r="Z26" s="723">
        <v>0.1</v>
      </c>
      <c r="AA26" s="723"/>
      <c r="AB26" s="723"/>
      <c r="AC26" s="723"/>
      <c r="AD26" s="724" t="s">
        <v>242</v>
      </c>
      <c r="AE26" s="724"/>
      <c r="AF26" s="724"/>
      <c r="AG26" s="724"/>
      <c r="AH26" s="724"/>
      <c r="AI26" s="724"/>
      <c r="AJ26" s="724"/>
      <c r="AK26" s="724"/>
      <c r="AL26" s="666" t="s">
        <v>129</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242</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3165589</v>
      </c>
      <c r="CS26" s="664"/>
      <c r="CT26" s="664"/>
      <c r="CU26" s="664"/>
      <c r="CV26" s="664"/>
      <c r="CW26" s="664"/>
      <c r="CX26" s="664"/>
      <c r="CY26" s="665"/>
      <c r="CZ26" s="666">
        <v>12.6</v>
      </c>
      <c r="DA26" s="695"/>
      <c r="DB26" s="695"/>
      <c r="DC26" s="696"/>
      <c r="DD26" s="669">
        <v>2961994</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3456046</v>
      </c>
      <c r="S27" s="664"/>
      <c r="T27" s="664"/>
      <c r="U27" s="664"/>
      <c r="V27" s="664"/>
      <c r="W27" s="664"/>
      <c r="X27" s="664"/>
      <c r="Y27" s="665"/>
      <c r="Z27" s="723">
        <v>13</v>
      </c>
      <c r="AA27" s="723"/>
      <c r="AB27" s="723"/>
      <c r="AC27" s="723"/>
      <c r="AD27" s="724" t="s">
        <v>129</v>
      </c>
      <c r="AE27" s="724"/>
      <c r="AF27" s="724"/>
      <c r="AG27" s="724"/>
      <c r="AH27" s="724"/>
      <c r="AI27" s="724"/>
      <c r="AJ27" s="724"/>
      <c r="AK27" s="724"/>
      <c r="AL27" s="666" t="s">
        <v>129</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5644727</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6225872</v>
      </c>
      <c r="CS27" s="662"/>
      <c r="CT27" s="662"/>
      <c r="CU27" s="662"/>
      <c r="CV27" s="662"/>
      <c r="CW27" s="662"/>
      <c r="CX27" s="662"/>
      <c r="CY27" s="663"/>
      <c r="CZ27" s="666">
        <v>24.8</v>
      </c>
      <c r="DA27" s="695"/>
      <c r="DB27" s="695"/>
      <c r="DC27" s="696"/>
      <c r="DD27" s="669">
        <v>1982130</v>
      </c>
      <c r="DE27" s="662"/>
      <c r="DF27" s="662"/>
      <c r="DG27" s="662"/>
      <c r="DH27" s="662"/>
      <c r="DI27" s="662"/>
      <c r="DJ27" s="662"/>
      <c r="DK27" s="663"/>
      <c r="DL27" s="669">
        <v>1931237</v>
      </c>
      <c r="DM27" s="662"/>
      <c r="DN27" s="662"/>
      <c r="DO27" s="662"/>
      <c r="DP27" s="662"/>
      <c r="DQ27" s="662"/>
      <c r="DR27" s="662"/>
      <c r="DS27" s="662"/>
      <c r="DT27" s="662"/>
      <c r="DU27" s="662"/>
      <c r="DV27" s="663"/>
      <c r="DW27" s="666">
        <v>12.2</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242</v>
      </c>
      <c r="AA28" s="723"/>
      <c r="AB28" s="723"/>
      <c r="AC28" s="723"/>
      <c r="AD28" s="724" t="s">
        <v>242</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2721977</v>
      </c>
      <c r="CS28" s="664"/>
      <c r="CT28" s="664"/>
      <c r="CU28" s="664"/>
      <c r="CV28" s="664"/>
      <c r="CW28" s="664"/>
      <c r="CX28" s="664"/>
      <c r="CY28" s="665"/>
      <c r="CZ28" s="666">
        <v>10.9</v>
      </c>
      <c r="DA28" s="695"/>
      <c r="DB28" s="695"/>
      <c r="DC28" s="696"/>
      <c r="DD28" s="669">
        <v>2541806</v>
      </c>
      <c r="DE28" s="664"/>
      <c r="DF28" s="664"/>
      <c r="DG28" s="664"/>
      <c r="DH28" s="664"/>
      <c r="DI28" s="664"/>
      <c r="DJ28" s="664"/>
      <c r="DK28" s="665"/>
      <c r="DL28" s="669">
        <v>2541806</v>
      </c>
      <c r="DM28" s="664"/>
      <c r="DN28" s="664"/>
      <c r="DO28" s="664"/>
      <c r="DP28" s="664"/>
      <c r="DQ28" s="664"/>
      <c r="DR28" s="664"/>
      <c r="DS28" s="664"/>
      <c r="DT28" s="664"/>
      <c r="DU28" s="664"/>
      <c r="DV28" s="665"/>
      <c r="DW28" s="666">
        <v>16.100000000000001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2222509</v>
      </c>
      <c r="S29" s="664"/>
      <c r="T29" s="664"/>
      <c r="U29" s="664"/>
      <c r="V29" s="664"/>
      <c r="W29" s="664"/>
      <c r="X29" s="664"/>
      <c r="Y29" s="665"/>
      <c r="Z29" s="723">
        <v>8.4</v>
      </c>
      <c r="AA29" s="723"/>
      <c r="AB29" s="723"/>
      <c r="AC29" s="723"/>
      <c r="AD29" s="724" t="s">
        <v>129</v>
      </c>
      <c r="AE29" s="724"/>
      <c r="AF29" s="724"/>
      <c r="AG29" s="724"/>
      <c r="AH29" s="724"/>
      <c r="AI29" s="724"/>
      <c r="AJ29" s="724"/>
      <c r="AK29" s="724"/>
      <c r="AL29" s="666" t="s">
        <v>129</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2721977</v>
      </c>
      <c r="CS29" s="662"/>
      <c r="CT29" s="662"/>
      <c r="CU29" s="662"/>
      <c r="CV29" s="662"/>
      <c r="CW29" s="662"/>
      <c r="CX29" s="662"/>
      <c r="CY29" s="663"/>
      <c r="CZ29" s="666">
        <v>10.9</v>
      </c>
      <c r="DA29" s="695"/>
      <c r="DB29" s="695"/>
      <c r="DC29" s="696"/>
      <c r="DD29" s="669">
        <v>2541806</v>
      </c>
      <c r="DE29" s="662"/>
      <c r="DF29" s="662"/>
      <c r="DG29" s="662"/>
      <c r="DH29" s="662"/>
      <c r="DI29" s="662"/>
      <c r="DJ29" s="662"/>
      <c r="DK29" s="663"/>
      <c r="DL29" s="669">
        <v>2541806</v>
      </c>
      <c r="DM29" s="662"/>
      <c r="DN29" s="662"/>
      <c r="DO29" s="662"/>
      <c r="DP29" s="662"/>
      <c r="DQ29" s="662"/>
      <c r="DR29" s="662"/>
      <c r="DS29" s="662"/>
      <c r="DT29" s="662"/>
      <c r="DU29" s="662"/>
      <c r="DV29" s="663"/>
      <c r="DW29" s="666">
        <v>16.100000000000001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160743</v>
      </c>
      <c r="S30" s="664"/>
      <c r="T30" s="664"/>
      <c r="U30" s="664"/>
      <c r="V30" s="664"/>
      <c r="W30" s="664"/>
      <c r="X30" s="664"/>
      <c r="Y30" s="665"/>
      <c r="Z30" s="723">
        <v>0.6</v>
      </c>
      <c r="AA30" s="723"/>
      <c r="AB30" s="723"/>
      <c r="AC30" s="723"/>
      <c r="AD30" s="724">
        <v>74711</v>
      </c>
      <c r="AE30" s="724"/>
      <c r="AF30" s="724"/>
      <c r="AG30" s="724"/>
      <c r="AH30" s="724"/>
      <c r="AI30" s="724"/>
      <c r="AJ30" s="724"/>
      <c r="AK30" s="724"/>
      <c r="AL30" s="666">
        <v>0.5</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98.9</v>
      </c>
      <c r="BH30" s="742"/>
      <c r="BI30" s="742"/>
      <c r="BJ30" s="742"/>
      <c r="BK30" s="742"/>
      <c r="BL30" s="742"/>
      <c r="BM30" s="743">
        <v>94.5</v>
      </c>
      <c r="BN30" s="742"/>
      <c r="BO30" s="742"/>
      <c r="BP30" s="742"/>
      <c r="BQ30" s="744"/>
      <c r="BR30" s="741">
        <v>99</v>
      </c>
      <c r="BS30" s="742"/>
      <c r="BT30" s="742"/>
      <c r="BU30" s="742"/>
      <c r="BV30" s="742"/>
      <c r="BW30" s="742"/>
      <c r="BX30" s="743">
        <v>94.2</v>
      </c>
      <c r="BY30" s="742"/>
      <c r="BZ30" s="742"/>
      <c r="CA30" s="742"/>
      <c r="CB30" s="744"/>
      <c r="CD30" s="747"/>
      <c r="CE30" s="748"/>
      <c r="CF30" s="705" t="s">
        <v>310</v>
      </c>
      <c r="CG30" s="702"/>
      <c r="CH30" s="702"/>
      <c r="CI30" s="702"/>
      <c r="CJ30" s="702"/>
      <c r="CK30" s="702"/>
      <c r="CL30" s="702"/>
      <c r="CM30" s="702"/>
      <c r="CN30" s="702"/>
      <c r="CO30" s="702"/>
      <c r="CP30" s="702"/>
      <c r="CQ30" s="703"/>
      <c r="CR30" s="661">
        <v>2560678</v>
      </c>
      <c r="CS30" s="664"/>
      <c r="CT30" s="664"/>
      <c r="CU30" s="664"/>
      <c r="CV30" s="664"/>
      <c r="CW30" s="664"/>
      <c r="CX30" s="664"/>
      <c r="CY30" s="665"/>
      <c r="CZ30" s="666">
        <v>10.199999999999999</v>
      </c>
      <c r="DA30" s="695"/>
      <c r="DB30" s="695"/>
      <c r="DC30" s="696"/>
      <c r="DD30" s="669">
        <v>2402986</v>
      </c>
      <c r="DE30" s="664"/>
      <c r="DF30" s="664"/>
      <c r="DG30" s="664"/>
      <c r="DH30" s="664"/>
      <c r="DI30" s="664"/>
      <c r="DJ30" s="664"/>
      <c r="DK30" s="665"/>
      <c r="DL30" s="669">
        <v>2402986</v>
      </c>
      <c r="DM30" s="664"/>
      <c r="DN30" s="664"/>
      <c r="DO30" s="664"/>
      <c r="DP30" s="664"/>
      <c r="DQ30" s="664"/>
      <c r="DR30" s="664"/>
      <c r="DS30" s="664"/>
      <c r="DT30" s="664"/>
      <c r="DU30" s="664"/>
      <c r="DV30" s="665"/>
      <c r="DW30" s="666">
        <v>15.2</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37996</v>
      </c>
      <c r="S31" s="664"/>
      <c r="T31" s="664"/>
      <c r="U31" s="664"/>
      <c r="V31" s="664"/>
      <c r="W31" s="664"/>
      <c r="X31" s="664"/>
      <c r="Y31" s="665"/>
      <c r="Z31" s="723">
        <v>0.1</v>
      </c>
      <c r="AA31" s="723"/>
      <c r="AB31" s="723"/>
      <c r="AC31" s="723"/>
      <c r="AD31" s="724" t="s">
        <v>242</v>
      </c>
      <c r="AE31" s="724"/>
      <c r="AF31" s="724"/>
      <c r="AG31" s="724"/>
      <c r="AH31" s="724"/>
      <c r="AI31" s="724"/>
      <c r="AJ31" s="724"/>
      <c r="AK31" s="724"/>
      <c r="AL31" s="666" t="s">
        <v>129</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v>
      </c>
      <c r="BH31" s="662"/>
      <c r="BI31" s="662"/>
      <c r="BJ31" s="662"/>
      <c r="BK31" s="662"/>
      <c r="BL31" s="662"/>
      <c r="BM31" s="667">
        <v>95.7</v>
      </c>
      <c r="BN31" s="740"/>
      <c r="BO31" s="740"/>
      <c r="BP31" s="740"/>
      <c r="BQ31" s="701"/>
      <c r="BR31" s="739">
        <v>99</v>
      </c>
      <c r="BS31" s="662"/>
      <c r="BT31" s="662"/>
      <c r="BU31" s="662"/>
      <c r="BV31" s="662"/>
      <c r="BW31" s="662"/>
      <c r="BX31" s="667">
        <v>95.5</v>
      </c>
      <c r="BY31" s="740"/>
      <c r="BZ31" s="740"/>
      <c r="CA31" s="740"/>
      <c r="CB31" s="701"/>
      <c r="CD31" s="747"/>
      <c r="CE31" s="748"/>
      <c r="CF31" s="705" t="s">
        <v>314</v>
      </c>
      <c r="CG31" s="702"/>
      <c r="CH31" s="702"/>
      <c r="CI31" s="702"/>
      <c r="CJ31" s="702"/>
      <c r="CK31" s="702"/>
      <c r="CL31" s="702"/>
      <c r="CM31" s="702"/>
      <c r="CN31" s="702"/>
      <c r="CO31" s="702"/>
      <c r="CP31" s="702"/>
      <c r="CQ31" s="703"/>
      <c r="CR31" s="661">
        <v>161299</v>
      </c>
      <c r="CS31" s="662"/>
      <c r="CT31" s="662"/>
      <c r="CU31" s="662"/>
      <c r="CV31" s="662"/>
      <c r="CW31" s="662"/>
      <c r="CX31" s="662"/>
      <c r="CY31" s="663"/>
      <c r="CZ31" s="666">
        <v>0.6</v>
      </c>
      <c r="DA31" s="695"/>
      <c r="DB31" s="695"/>
      <c r="DC31" s="696"/>
      <c r="DD31" s="669">
        <v>138820</v>
      </c>
      <c r="DE31" s="662"/>
      <c r="DF31" s="662"/>
      <c r="DG31" s="662"/>
      <c r="DH31" s="662"/>
      <c r="DI31" s="662"/>
      <c r="DJ31" s="662"/>
      <c r="DK31" s="663"/>
      <c r="DL31" s="669">
        <v>138820</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343587</v>
      </c>
      <c r="S32" s="664"/>
      <c r="T32" s="664"/>
      <c r="U32" s="664"/>
      <c r="V32" s="664"/>
      <c r="W32" s="664"/>
      <c r="X32" s="664"/>
      <c r="Y32" s="665"/>
      <c r="Z32" s="723">
        <v>1.3</v>
      </c>
      <c r="AA32" s="723"/>
      <c r="AB32" s="723"/>
      <c r="AC32" s="723"/>
      <c r="AD32" s="724" t="s">
        <v>242</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98.8</v>
      </c>
      <c r="BH32" s="677"/>
      <c r="BI32" s="677"/>
      <c r="BJ32" s="677"/>
      <c r="BK32" s="677"/>
      <c r="BL32" s="677"/>
      <c r="BM32" s="721">
        <v>92.9</v>
      </c>
      <c r="BN32" s="677"/>
      <c r="BO32" s="677"/>
      <c r="BP32" s="677"/>
      <c r="BQ32" s="714"/>
      <c r="BR32" s="738">
        <v>98.9</v>
      </c>
      <c r="BS32" s="677"/>
      <c r="BT32" s="677"/>
      <c r="BU32" s="677"/>
      <c r="BV32" s="677"/>
      <c r="BW32" s="677"/>
      <c r="BX32" s="721">
        <v>92.6</v>
      </c>
      <c r="BY32" s="677"/>
      <c r="BZ32" s="677"/>
      <c r="CA32" s="677"/>
      <c r="CB32" s="714"/>
      <c r="CD32" s="749"/>
      <c r="CE32" s="750"/>
      <c r="CF32" s="705" t="s">
        <v>317</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242</v>
      </c>
      <c r="DE32" s="664"/>
      <c r="DF32" s="664"/>
      <c r="DG32" s="664"/>
      <c r="DH32" s="664"/>
      <c r="DI32" s="664"/>
      <c r="DJ32" s="664"/>
      <c r="DK32" s="665"/>
      <c r="DL32" s="669" t="s">
        <v>242</v>
      </c>
      <c r="DM32" s="664"/>
      <c r="DN32" s="664"/>
      <c r="DO32" s="664"/>
      <c r="DP32" s="664"/>
      <c r="DQ32" s="664"/>
      <c r="DR32" s="664"/>
      <c r="DS32" s="664"/>
      <c r="DT32" s="664"/>
      <c r="DU32" s="664"/>
      <c r="DV32" s="665"/>
      <c r="DW32" s="666" t="s">
        <v>262</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1198236</v>
      </c>
      <c r="S33" s="664"/>
      <c r="T33" s="664"/>
      <c r="U33" s="664"/>
      <c r="V33" s="664"/>
      <c r="W33" s="664"/>
      <c r="X33" s="664"/>
      <c r="Y33" s="665"/>
      <c r="Z33" s="723">
        <v>4.5</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9164132</v>
      </c>
      <c r="CS33" s="662"/>
      <c r="CT33" s="662"/>
      <c r="CU33" s="662"/>
      <c r="CV33" s="662"/>
      <c r="CW33" s="662"/>
      <c r="CX33" s="662"/>
      <c r="CY33" s="663"/>
      <c r="CZ33" s="666">
        <v>36.5</v>
      </c>
      <c r="DA33" s="695"/>
      <c r="DB33" s="695"/>
      <c r="DC33" s="696"/>
      <c r="DD33" s="669">
        <v>7535010</v>
      </c>
      <c r="DE33" s="662"/>
      <c r="DF33" s="662"/>
      <c r="DG33" s="662"/>
      <c r="DH33" s="662"/>
      <c r="DI33" s="662"/>
      <c r="DJ33" s="662"/>
      <c r="DK33" s="663"/>
      <c r="DL33" s="669">
        <v>6040322</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350671</v>
      </c>
      <c r="S34" s="664"/>
      <c r="T34" s="664"/>
      <c r="U34" s="664"/>
      <c r="V34" s="664"/>
      <c r="W34" s="664"/>
      <c r="X34" s="664"/>
      <c r="Y34" s="665"/>
      <c r="Z34" s="723">
        <v>1.3</v>
      </c>
      <c r="AA34" s="723"/>
      <c r="AB34" s="723"/>
      <c r="AC34" s="723"/>
      <c r="AD34" s="724">
        <v>1867</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2383647</v>
      </c>
      <c r="CS34" s="664"/>
      <c r="CT34" s="664"/>
      <c r="CU34" s="664"/>
      <c r="CV34" s="664"/>
      <c r="CW34" s="664"/>
      <c r="CX34" s="664"/>
      <c r="CY34" s="665"/>
      <c r="CZ34" s="666">
        <v>9.5</v>
      </c>
      <c r="DA34" s="695"/>
      <c r="DB34" s="695"/>
      <c r="DC34" s="696"/>
      <c r="DD34" s="669">
        <v>2024964</v>
      </c>
      <c r="DE34" s="664"/>
      <c r="DF34" s="664"/>
      <c r="DG34" s="664"/>
      <c r="DH34" s="664"/>
      <c r="DI34" s="664"/>
      <c r="DJ34" s="664"/>
      <c r="DK34" s="665"/>
      <c r="DL34" s="669">
        <v>1910781</v>
      </c>
      <c r="DM34" s="664"/>
      <c r="DN34" s="664"/>
      <c r="DO34" s="664"/>
      <c r="DP34" s="664"/>
      <c r="DQ34" s="664"/>
      <c r="DR34" s="664"/>
      <c r="DS34" s="664"/>
      <c r="DT34" s="664"/>
      <c r="DU34" s="664"/>
      <c r="DV34" s="665"/>
      <c r="DW34" s="666">
        <v>12.1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1923100</v>
      </c>
      <c r="S35" s="664"/>
      <c r="T35" s="664"/>
      <c r="U35" s="664"/>
      <c r="V35" s="664"/>
      <c r="W35" s="664"/>
      <c r="X35" s="664"/>
      <c r="Y35" s="665"/>
      <c r="Z35" s="723">
        <v>7.3</v>
      </c>
      <c r="AA35" s="723"/>
      <c r="AB35" s="723"/>
      <c r="AC35" s="723"/>
      <c r="AD35" s="724" t="s">
        <v>242</v>
      </c>
      <c r="AE35" s="724"/>
      <c r="AF35" s="724"/>
      <c r="AG35" s="724"/>
      <c r="AH35" s="724"/>
      <c r="AI35" s="724"/>
      <c r="AJ35" s="724"/>
      <c r="AK35" s="724"/>
      <c r="AL35" s="666" t="s">
        <v>242</v>
      </c>
      <c r="AM35" s="667"/>
      <c r="AN35" s="667"/>
      <c r="AO35" s="725"/>
      <c r="AP35" s="234"/>
      <c r="AQ35" s="729" t="s">
        <v>325</v>
      </c>
      <c r="AR35" s="730"/>
      <c r="AS35" s="730"/>
      <c r="AT35" s="730"/>
      <c r="AU35" s="730"/>
      <c r="AV35" s="730"/>
      <c r="AW35" s="730"/>
      <c r="AX35" s="730"/>
      <c r="AY35" s="731"/>
      <c r="AZ35" s="726">
        <v>3867955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41580</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170962</v>
      </c>
      <c r="CS35" s="662"/>
      <c r="CT35" s="662"/>
      <c r="CU35" s="662"/>
      <c r="CV35" s="662"/>
      <c r="CW35" s="662"/>
      <c r="CX35" s="662"/>
      <c r="CY35" s="663"/>
      <c r="CZ35" s="666">
        <v>0.7</v>
      </c>
      <c r="DA35" s="695"/>
      <c r="DB35" s="695"/>
      <c r="DC35" s="696"/>
      <c r="DD35" s="669">
        <v>135555</v>
      </c>
      <c r="DE35" s="662"/>
      <c r="DF35" s="662"/>
      <c r="DG35" s="662"/>
      <c r="DH35" s="662"/>
      <c r="DI35" s="662"/>
      <c r="DJ35" s="662"/>
      <c r="DK35" s="663"/>
      <c r="DL35" s="669">
        <v>135555</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329</v>
      </c>
      <c r="AR36" s="699"/>
      <c r="AS36" s="699"/>
      <c r="AT36" s="699"/>
      <c r="AU36" s="699"/>
      <c r="AV36" s="699"/>
      <c r="AW36" s="699"/>
      <c r="AX36" s="699"/>
      <c r="AY36" s="700"/>
      <c r="AZ36" s="661">
        <v>857836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-56515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2501390</v>
      </c>
      <c r="CS36" s="664"/>
      <c r="CT36" s="664"/>
      <c r="CU36" s="664"/>
      <c r="CV36" s="664"/>
      <c r="CW36" s="664"/>
      <c r="CX36" s="664"/>
      <c r="CY36" s="665"/>
      <c r="CZ36" s="666">
        <v>10</v>
      </c>
      <c r="DA36" s="695"/>
      <c r="DB36" s="695"/>
      <c r="DC36" s="696"/>
      <c r="DD36" s="669">
        <v>1768372</v>
      </c>
      <c r="DE36" s="664"/>
      <c r="DF36" s="664"/>
      <c r="DG36" s="664"/>
      <c r="DH36" s="664"/>
      <c r="DI36" s="664"/>
      <c r="DJ36" s="664"/>
      <c r="DK36" s="665"/>
      <c r="DL36" s="669">
        <v>1249500</v>
      </c>
      <c r="DM36" s="664"/>
      <c r="DN36" s="664"/>
      <c r="DO36" s="664"/>
      <c r="DP36" s="664"/>
      <c r="DQ36" s="664"/>
      <c r="DR36" s="664"/>
      <c r="DS36" s="664"/>
      <c r="DT36" s="664"/>
      <c r="DU36" s="664"/>
      <c r="DV36" s="665"/>
      <c r="DW36" s="666">
        <v>7.9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650000</v>
      </c>
      <c r="S37" s="664"/>
      <c r="T37" s="664"/>
      <c r="U37" s="664"/>
      <c r="V37" s="664"/>
      <c r="W37" s="664"/>
      <c r="X37" s="664"/>
      <c r="Y37" s="665"/>
      <c r="Z37" s="723">
        <v>2.5</v>
      </c>
      <c r="AA37" s="723"/>
      <c r="AB37" s="723"/>
      <c r="AC37" s="723"/>
      <c r="AD37" s="724" t="s">
        <v>242</v>
      </c>
      <c r="AE37" s="724"/>
      <c r="AF37" s="724"/>
      <c r="AG37" s="724"/>
      <c r="AH37" s="724"/>
      <c r="AI37" s="724"/>
      <c r="AJ37" s="724"/>
      <c r="AK37" s="724"/>
      <c r="AL37" s="666" t="s">
        <v>129</v>
      </c>
      <c r="AM37" s="667"/>
      <c r="AN37" s="667"/>
      <c r="AO37" s="725"/>
      <c r="AQ37" s="698" t="s">
        <v>333</v>
      </c>
      <c r="AR37" s="699"/>
      <c r="AS37" s="699"/>
      <c r="AT37" s="699"/>
      <c r="AU37" s="699"/>
      <c r="AV37" s="699"/>
      <c r="AW37" s="699"/>
      <c r="AX37" s="699"/>
      <c r="AY37" s="700"/>
      <c r="AZ37" s="661">
        <v>552382</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8496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886128</v>
      </c>
      <c r="CS37" s="662"/>
      <c r="CT37" s="662"/>
      <c r="CU37" s="662"/>
      <c r="CV37" s="662"/>
      <c r="CW37" s="662"/>
      <c r="CX37" s="662"/>
      <c r="CY37" s="663"/>
      <c r="CZ37" s="666">
        <v>3.5</v>
      </c>
      <c r="DA37" s="695"/>
      <c r="DB37" s="695"/>
      <c r="DC37" s="696"/>
      <c r="DD37" s="669">
        <v>473228</v>
      </c>
      <c r="DE37" s="662"/>
      <c r="DF37" s="662"/>
      <c r="DG37" s="662"/>
      <c r="DH37" s="662"/>
      <c r="DI37" s="662"/>
      <c r="DJ37" s="662"/>
      <c r="DK37" s="663"/>
      <c r="DL37" s="669">
        <v>322010</v>
      </c>
      <c r="DM37" s="662"/>
      <c r="DN37" s="662"/>
      <c r="DO37" s="662"/>
      <c r="DP37" s="662"/>
      <c r="DQ37" s="662"/>
      <c r="DR37" s="662"/>
      <c r="DS37" s="662"/>
      <c r="DT37" s="662"/>
      <c r="DU37" s="662"/>
      <c r="DV37" s="663"/>
      <c r="DW37" s="666">
        <v>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26490592</v>
      </c>
      <c r="S38" s="713"/>
      <c r="T38" s="713"/>
      <c r="U38" s="713"/>
      <c r="V38" s="713"/>
      <c r="W38" s="713"/>
      <c r="X38" s="713"/>
      <c r="Y38" s="718"/>
      <c r="Z38" s="719">
        <v>100</v>
      </c>
      <c r="AA38" s="719"/>
      <c r="AB38" s="719"/>
      <c r="AC38" s="719"/>
      <c r="AD38" s="720">
        <v>15151150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55821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13621</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3256414</v>
      </c>
      <c r="CS38" s="664"/>
      <c r="CT38" s="664"/>
      <c r="CU38" s="664"/>
      <c r="CV38" s="664"/>
      <c r="CW38" s="664"/>
      <c r="CX38" s="664"/>
      <c r="CY38" s="665"/>
      <c r="CZ38" s="666">
        <v>13</v>
      </c>
      <c r="DA38" s="695"/>
      <c r="DB38" s="695"/>
      <c r="DC38" s="696"/>
      <c r="DD38" s="669">
        <v>2804411</v>
      </c>
      <c r="DE38" s="664"/>
      <c r="DF38" s="664"/>
      <c r="DG38" s="664"/>
      <c r="DH38" s="664"/>
      <c r="DI38" s="664"/>
      <c r="DJ38" s="664"/>
      <c r="DK38" s="665"/>
      <c r="DL38" s="669">
        <v>2611862</v>
      </c>
      <c r="DM38" s="664"/>
      <c r="DN38" s="664"/>
      <c r="DO38" s="664"/>
      <c r="DP38" s="664"/>
      <c r="DQ38" s="664"/>
      <c r="DR38" s="664"/>
      <c r="DS38" s="664"/>
      <c r="DT38" s="664"/>
      <c r="DU38" s="664"/>
      <c r="DV38" s="665"/>
      <c r="DW38" s="666">
        <v>16.5</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9045</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719095</v>
      </c>
      <c r="CS39" s="662"/>
      <c r="CT39" s="662"/>
      <c r="CU39" s="662"/>
      <c r="CV39" s="662"/>
      <c r="CW39" s="662"/>
      <c r="CX39" s="662"/>
      <c r="CY39" s="663"/>
      <c r="CZ39" s="666">
        <v>2.9</v>
      </c>
      <c r="DA39" s="695"/>
      <c r="DB39" s="695"/>
      <c r="DC39" s="696"/>
      <c r="DD39" s="669">
        <v>669084</v>
      </c>
      <c r="DE39" s="662"/>
      <c r="DF39" s="662"/>
      <c r="DG39" s="662"/>
      <c r="DH39" s="662"/>
      <c r="DI39" s="662"/>
      <c r="DJ39" s="662"/>
      <c r="DK39" s="663"/>
      <c r="DL39" s="669" t="s">
        <v>129</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582168</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242</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132624</v>
      </c>
      <c r="CS40" s="664"/>
      <c r="CT40" s="664"/>
      <c r="CU40" s="664"/>
      <c r="CV40" s="664"/>
      <c r="CW40" s="664"/>
      <c r="CX40" s="664"/>
      <c r="CY40" s="665"/>
      <c r="CZ40" s="666">
        <v>0.5</v>
      </c>
      <c r="DA40" s="695"/>
      <c r="DB40" s="695"/>
      <c r="DC40" s="696"/>
      <c r="DD40" s="669">
        <v>132624</v>
      </c>
      <c r="DE40" s="664"/>
      <c r="DF40" s="664"/>
      <c r="DG40" s="664"/>
      <c r="DH40" s="664"/>
      <c r="DI40" s="664"/>
      <c r="DJ40" s="664"/>
      <c r="DK40" s="665"/>
      <c r="DL40" s="669">
        <v>132624</v>
      </c>
      <c r="DM40" s="664"/>
      <c r="DN40" s="664"/>
      <c r="DO40" s="664"/>
      <c r="DP40" s="664"/>
      <c r="DQ40" s="664"/>
      <c r="DR40" s="664"/>
      <c r="DS40" s="664"/>
      <c r="DT40" s="664"/>
      <c r="DU40" s="664"/>
      <c r="DV40" s="665"/>
      <c r="DW40" s="666">
        <v>0.8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1810703</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398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129</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2304773</v>
      </c>
      <c r="CS42" s="664"/>
      <c r="CT42" s="664"/>
      <c r="CU42" s="664"/>
      <c r="CV42" s="664"/>
      <c r="CW42" s="664"/>
      <c r="CX42" s="664"/>
      <c r="CY42" s="665"/>
      <c r="CZ42" s="666">
        <v>9.1999999999999993</v>
      </c>
      <c r="DA42" s="667"/>
      <c r="DB42" s="667"/>
      <c r="DC42" s="668"/>
      <c r="DD42" s="669">
        <v>596923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244561</v>
      </c>
      <c r="CS43" s="662"/>
      <c r="CT43" s="662"/>
      <c r="CU43" s="662"/>
      <c r="CV43" s="662"/>
      <c r="CW43" s="662"/>
      <c r="CX43" s="662"/>
      <c r="CY43" s="663"/>
      <c r="CZ43" s="666">
        <v>1</v>
      </c>
      <c r="DA43" s="695"/>
      <c r="DB43" s="695"/>
      <c r="DC43" s="696"/>
      <c r="DD43" s="669">
        <v>244561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2290956</v>
      </c>
      <c r="CS44" s="664"/>
      <c r="CT44" s="664"/>
      <c r="CU44" s="664"/>
      <c r="CV44" s="664"/>
      <c r="CW44" s="664"/>
      <c r="CX44" s="664"/>
      <c r="CY44" s="665"/>
      <c r="CZ44" s="666">
        <v>9.1</v>
      </c>
      <c r="DA44" s="667"/>
      <c r="DB44" s="667"/>
      <c r="DC44" s="668"/>
      <c r="DD44" s="669">
        <v>585825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760828</v>
      </c>
      <c r="CS45" s="662"/>
      <c r="CT45" s="662"/>
      <c r="CU45" s="662"/>
      <c r="CV45" s="662"/>
      <c r="CW45" s="662"/>
      <c r="CX45" s="662"/>
      <c r="CY45" s="663"/>
      <c r="CZ45" s="666">
        <v>3</v>
      </c>
      <c r="DA45" s="695"/>
      <c r="DB45" s="695"/>
      <c r="DC45" s="696"/>
      <c r="DD45" s="669">
        <v>60427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1497370</v>
      </c>
      <c r="CS46" s="664"/>
      <c r="CT46" s="664"/>
      <c r="CU46" s="664"/>
      <c r="CV46" s="664"/>
      <c r="CW46" s="664"/>
      <c r="CX46" s="664"/>
      <c r="CY46" s="665"/>
      <c r="CZ46" s="666">
        <v>6</v>
      </c>
      <c r="DA46" s="667"/>
      <c r="DB46" s="667"/>
      <c r="DC46" s="668"/>
      <c r="DD46" s="669">
        <v>515640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13817</v>
      </c>
      <c r="CS47" s="662"/>
      <c r="CT47" s="662"/>
      <c r="CU47" s="662"/>
      <c r="CV47" s="662"/>
      <c r="CW47" s="662"/>
      <c r="CX47" s="662"/>
      <c r="CY47" s="663"/>
      <c r="CZ47" s="666">
        <v>0.1</v>
      </c>
      <c r="DA47" s="695"/>
      <c r="DB47" s="695"/>
      <c r="DC47" s="696"/>
      <c r="DD47" s="669">
        <v>11098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25077193</v>
      </c>
      <c r="CS49" s="677"/>
      <c r="CT49" s="677"/>
      <c r="CU49" s="677"/>
      <c r="CV49" s="677"/>
      <c r="CW49" s="677"/>
      <c r="CX49" s="677"/>
      <c r="CY49" s="678"/>
      <c r="CZ49" s="679">
        <v>100</v>
      </c>
      <c r="DA49" s="680"/>
      <c r="DB49" s="680"/>
      <c r="DC49" s="681"/>
      <c r="DD49" s="682">
        <v>17083434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ktC8gqElNHRlvFEvIfwdKKNH0viKKIMfG/bGnD0EiZrcX6HxhxzhriYEaTvzCVDwc+u9TX0d4tRXjqIVN4b/Q==" saltValue="oBCRIzsJUw4FO3gdxoK5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362</v>
      </c>
      <c r="DK2" s="1203"/>
      <c r="DL2" s="1203"/>
      <c r="DM2" s="1203"/>
      <c r="DN2" s="1203"/>
      <c r="DO2" s="1204"/>
      <c r="DP2" s="249"/>
      <c r="DQ2" s="1202" t="s">
        <v>363</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364</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5"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90" t="s">
        <v>380</v>
      </c>
      <c r="DH5" s="1191"/>
      <c r="DI5" s="1191"/>
      <c r="DJ5" s="1191"/>
      <c r="DK5" s="1192"/>
      <c r="DL5" s="1190" t="s">
        <v>381</v>
      </c>
      <c r="DM5" s="1191"/>
      <c r="DN5" s="1191"/>
      <c r="DO5" s="1191"/>
      <c r="DP5" s="1192"/>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x14ac:dyDescent="0.15">
      <c r="A7" s="258">
        <v>1</v>
      </c>
      <c r="B7" s="1142" t="s">
        <v>383</v>
      </c>
      <c r="C7" s="1143"/>
      <c r="D7" s="1143"/>
      <c r="E7" s="1143"/>
      <c r="F7" s="1143"/>
      <c r="G7" s="1143"/>
      <c r="H7" s="1143"/>
      <c r="I7" s="1143"/>
      <c r="J7" s="1143"/>
      <c r="K7" s="1143"/>
      <c r="L7" s="1143"/>
      <c r="M7" s="1143"/>
      <c r="N7" s="1143"/>
      <c r="O7" s="1143"/>
      <c r="P7" s="1144"/>
      <c r="Q7" s="1196">
        <v>26552</v>
      </c>
      <c r="R7" s="1197"/>
      <c r="S7" s="1197"/>
      <c r="T7" s="1197"/>
      <c r="U7" s="1197"/>
      <c r="V7" s="1197">
        <v>25138</v>
      </c>
      <c r="W7" s="1197"/>
      <c r="X7" s="1197"/>
      <c r="Y7" s="1197"/>
      <c r="Z7" s="1197"/>
      <c r="AA7" s="1197">
        <v>1413</v>
      </c>
      <c r="AB7" s="1197"/>
      <c r="AC7" s="1197"/>
      <c r="AD7" s="1197"/>
      <c r="AE7" s="1198"/>
      <c r="AF7" s="1199">
        <v>1077</v>
      </c>
      <c r="AG7" s="1200"/>
      <c r="AH7" s="1200"/>
      <c r="AI7" s="1200"/>
      <c r="AJ7" s="1201"/>
      <c r="AK7" s="1183">
        <v>341</v>
      </c>
      <c r="AL7" s="1184"/>
      <c r="AM7" s="1184"/>
      <c r="AN7" s="1184"/>
      <c r="AO7" s="1184"/>
      <c r="AP7" s="1184">
        <v>23890</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8"/>
      <c r="AL8" s="1179"/>
      <c r="AM8" s="1179"/>
      <c r="AN8" s="1179"/>
      <c r="AO8" s="1179"/>
      <c r="AP8" s="1179"/>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0">
        <v>26491</v>
      </c>
      <c r="R23" s="1161"/>
      <c r="S23" s="1161"/>
      <c r="T23" s="1161"/>
      <c r="U23" s="1161"/>
      <c r="V23" s="1161">
        <v>25077</v>
      </c>
      <c r="W23" s="1161"/>
      <c r="X23" s="1161"/>
      <c r="Y23" s="1161"/>
      <c r="Z23" s="1161"/>
      <c r="AA23" s="1161">
        <v>1413</v>
      </c>
      <c r="AB23" s="1161"/>
      <c r="AC23" s="1161"/>
      <c r="AD23" s="1161"/>
      <c r="AE23" s="1162"/>
      <c r="AF23" s="1163">
        <v>1077</v>
      </c>
      <c r="AG23" s="1161"/>
      <c r="AH23" s="1161"/>
      <c r="AI23" s="1161"/>
      <c r="AJ23" s="1164"/>
      <c r="AK23" s="1165"/>
      <c r="AL23" s="1166"/>
      <c r="AM23" s="1166"/>
      <c r="AN23" s="1166"/>
      <c r="AO23" s="1166"/>
      <c r="AP23" s="1161">
        <v>23890</v>
      </c>
      <c r="AQ23" s="1161"/>
      <c r="AR23" s="1161"/>
      <c r="AS23" s="1161"/>
      <c r="AT23" s="1161"/>
      <c r="AU23" s="1167"/>
      <c r="AV23" s="1167"/>
      <c r="AW23" s="1167"/>
      <c r="AX23" s="1167"/>
      <c r="AY23" s="1168"/>
      <c r="AZ23" s="1157" t="s">
        <v>129</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6" t="s">
        <v>387</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5" t="s">
        <v>388</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51" t="s">
        <v>392</v>
      </c>
      <c r="AG26" s="1097"/>
      <c r="AH26" s="1097"/>
      <c r="AI26" s="1097"/>
      <c r="AJ26" s="1152"/>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2" t="s">
        <v>397</v>
      </c>
      <c r="C28" s="1143"/>
      <c r="D28" s="1143"/>
      <c r="E28" s="1143"/>
      <c r="F28" s="1143"/>
      <c r="G28" s="1143"/>
      <c r="H28" s="1143"/>
      <c r="I28" s="1143"/>
      <c r="J28" s="1143"/>
      <c r="K28" s="1143"/>
      <c r="L28" s="1143"/>
      <c r="M28" s="1143"/>
      <c r="N28" s="1143"/>
      <c r="O28" s="1143"/>
      <c r="P28" s="1144"/>
      <c r="Q28" s="1145">
        <v>7709</v>
      </c>
      <c r="R28" s="1146"/>
      <c r="S28" s="1146"/>
      <c r="T28" s="1146"/>
      <c r="U28" s="1146"/>
      <c r="V28" s="1146">
        <v>7667</v>
      </c>
      <c r="W28" s="1146"/>
      <c r="X28" s="1146"/>
      <c r="Y28" s="1146"/>
      <c r="Z28" s="1146"/>
      <c r="AA28" s="1146">
        <v>42</v>
      </c>
      <c r="AB28" s="1146"/>
      <c r="AC28" s="1146"/>
      <c r="AD28" s="1146"/>
      <c r="AE28" s="1147"/>
      <c r="AF28" s="1148">
        <v>42</v>
      </c>
      <c r="AG28" s="1146"/>
      <c r="AH28" s="1146"/>
      <c r="AI28" s="1146"/>
      <c r="AJ28" s="1149"/>
      <c r="AK28" s="1150">
        <v>582</v>
      </c>
      <c r="AL28" s="1138"/>
      <c r="AM28" s="1138"/>
      <c r="AN28" s="1138"/>
      <c r="AO28" s="1138"/>
      <c r="AP28" s="1138" t="s">
        <v>568</v>
      </c>
      <c r="AQ28" s="1138"/>
      <c r="AR28" s="1138"/>
      <c r="AS28" s="1138"/>
      <c r="AT28" s="1138"/>
      <c r="AU28" s="1138" t="s">
        <v>569</v>
      </c>
      <c r="AV28" s="1138"/>
      <c r="AW28" s="1138"/>
      <c r="AX28" s="1138"/>
      <c r="AY28" s="1138"/>
      <c r="AZ28" s="1139" t="s">
        <v>569</v>
      </c>
      <c r="BA28" s="1139"/>
      <c r="BB28" s="1139"/>
      <c r="BC28" s="1139"/>
      <c r="BD28" s="1139"/>
      <c r="BE28" s="1140"/>
      <c r="BF28" s="1140"/>
      <c r="BG28" s="1140"/>
      <c r="BH28" s="1140"/>
      <c r="BI28" s="1141"/>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6136</v>
      </c>
      <c r="R29" s="1133"/>
      <c r="S29" s="1133"/>
      <c r="T29" s="1133"/>
      <c r="U29" s="1133"/>
      <c r="V29" s="1133">
        <v>5907</v>
      </c>
      <c r="W29" s="1133"/>
      <c r="X29" s="1133"/>
      <c r="Y29" s="1133"/>
      <c r="Z29" s="1133"/>
      <c r="AA29" s="1133">
        <v>230</v>
      </c>
      <c r="AB29" s="1133"/>
      <c r="AC29" s="1133"/>
      <c r="AD29" s="1133"/>
      <c r="AE29" s="1134"/>
      <c r="AF29" s="1108">
        <v>230</v>
      </c>
      <c r="AG29" s="1109"/>
      <c r="AH29" s="1109"/>
      <c r="AI29" s="1109"/>
      <c r="AJ29" s="1110"/>
      <c r="AK29" s="1069">
        <v>928</v>
      </c>
      <c r="AL29" s="1060"/>
      <c r="AM29" s="1060"/>
      <c r="AN29" s="1060"/>
      <c r="AO29" s="1060"/>
      <c r="AP29" s="1070" t="s">
        <v>570</v>
      </c>
      <c r="AQ29" s="1068"/>
      <c r="AR29" s="1068"/>
      <c r="AS29" s="1068"/>
      <c r="AT29" s="1069"/>
      <c r="AU29" s="1070" t="s">
        <v>568</v>
      </c>
      <c r="AV29" s="1068"/>
      <c r="AW29" s="1068"/>
      <c r="AX29" s="1068"/>
      <c r="AY29" s="1069"/>
      <c r="AZ29" s="1135" t="s">
        <v>568</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646</v>
      </c>
      <c r="R30" s="1133"/>
      <c r="S30" s="1133"/>
      <c r="T30" s="1133"/>
      <c r="U30" s="1133"/>
      <c r="V30" s="1133">
        <v>644</v>
      </c>
      <c r="W30" s="1133"/>
      <c r="X30" s="1133"/>
      <c r="Y30" s="1133"/>
      <c r="Z30" s="1133"/>
      <c r="AA30" s="1133">
        <v>2</v>
      </c>
      <c r="AB30" s="1133"/>
      <c r="AC30" s="1133"/>
      <c r="AD30" s="1133"/>
      <c r="AE30" s="1134"/>
      <c r="AF30" s="1108">
        <v>2</v>
      </c>
      <c r="AG30" s="1109"/>
      <c r="AH30" s="1109"/>
      <c r="AI30" s="1109"/>
      <c r="AJ30" s="1110"/>
      <c r="AK30" s="1069">
        <v>226</v>
      </c>
      <c r="AL30" s="1060"/>
      <c r="AM30" s="1060"/>
      <c r="AN30" s="1060"/>
      <c r="AO30" s="1060"/>
      <c r="AP30" s="1070" t="s">
        <v>570</v>
      </c>
      <c r="AQ30" s="1068"/>
      <c r="AR30" s="1068"/>
      <c r="AS30" s="1068"/>
      <c r="AT30" s="1069"/>
      <c r="AU30" s="1070" t="s">
        <v>568</v>
      </c>
      <c r="AV30" s="1068"/>
      <c r="AW30" s="1068"/>
      <c r="AX30" s="1068"/>
      <c r="AY30" s="1069"/>
      <c r="AZ30" s="1135" t="s">
        <v>568</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20</v>
      </c>
      <c r="R31" s="1133"/>
      <c r="S31" s="1133"/>
      <c r="T31" s="1133"/>
      <c r="U31" s="1133"/>
      <c r="V31" s="1133">
        <v>9</v>
      </c>
      <c r="W31" s="1133"/>
      <c r="X31" s="1133"/>
      <c r="Y31" s="1133"/>
      <c r="Z31" s="1133"/>
      <c r="AA31" s="1133">
        <v>11</v>
      </c>
      <c r="AB31" s="1133"/>
      <c r="AC31" s="1133"/>
      <c r="AD31" s="1133"/>
      <c r="AE31" s="1134"/>
      <c r="AF31" s="1108">
        <v>11</v>
      </c>
      <c r="AG31" s="1109"/>
      <c r="AH31" s="1109"/>
      <c r="AI31" s="1109"/>
      <c r="AJ31" s="1110"/>
      <c r="AK31" s="1069" t="s">
        <v>568</v>
      </c>
      <c r="AL31" s="1060"/>
      <c r="AM31" s="1060"/>
      <c r="AN31" s="1060"/>
      <c r="AO31" s="1060"/>
      <c r="AP31" s="1070" t="s">
        <v>570</v>
      </c>
      <c r="AQ31" s="1068"/>
      <c r="AR31" s="1068"/>
      <c r="AS31" s="1068"/>
      <c r="AT31" s="1069"/>
      <c r="AU31" s="1070" t="s">
        <v>568</v>
      </c>
      <c r="AV31" s="1068"/>
      <c r="AW31" s="1068"/>
      <c r="AX31" s="1068"/>
      <c r="AY31" s="1069"/>
      <c r="AZ31" s="1135" t="s">
        <v>568</v>
      </c>
      <c r="BA31" s="1136"/>
      <c r="BB31" s="1136"/>
      <c r="BC31" s="1136"/>
      <c r="BD31" s="1137"/>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780</v>
      </c>
      <c r="R32" s="1133"/>
      <c r="S32" s="1133"/>
      <c r="T32" s="1133"/>
      <c r="U32" s="1133"/>
      <c r="V32" s="1133">
        <v>716</v>
      </c>
      <c r="W32" s="1133"/>
      <c r="X32" s="1133"/>
      <c r="Y32" s="1133"/>
      <c r="Z32" s="1133"/>
      <c r="AA32" s="1133">
        <v>64</v>
      </c>
      <c r="AB32" s="1133"/>
      <c r="AC32" s="1133"/>
      <c r="AD32" s="1133"/>
      <c r="AE32" s="1134"/>
      <c r="AF32" s="1108">
        <v>1003</v>
      </c>
      <c r="AG32" s="1109"/>
      <c r="AH32" s="1109"/>
      <c r="AI32" s="1109"/>
      <c r="AJ32" s="1110"/>
      <c r="AK32" s="1069">
        <v>59</v>
      </c>
      <c r="AL32" s="1060"/>
      <c r="AM32" s="1060"/>
      <c r="AN32" s="1060"/>
      <c r="AO32" s="1060"/>
      <c r="AP32" s="1060">
        <v>3852</v>
      </c>
      <c r="AQ32" s="1060"/>
      <c r="AR32" s="1060"/>
      <c r="AS32" s="1060"/>
      <c r="AT32" s="1060"/>
      <c r="AU32" s="1060">
        <v>293</v>
      </c>
      <c r="AV32" s="1060"/>
      <c r="AW32" s="1060"/>
      <c r="AX32" s="1060"/>
      <c r="AY32" s="1060"/>
      <c r="AZ32" s="1135" t="s">
        <v>568</v>
      </c>
      <c r="BA32" s="1136"/>
      <c r="BB32" s="1136"/>
      <c r="BC32" s="1136"/>
      <c r="BD32" s="1137"/>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4382</v>
      </c>
      <c r="R33" s="1133"/>
      <c r="S33" s="1133"/>
      <c r="T33" s="1133"/>
      <c r="U33" s="1133"/>
      <c r="V33" s="1133">
        <v>4400</v>
      </c>
      <c r="W33" s="1133"/>
      <c r="X33" s="1133"/>
      <c r="Y33" s="1133"/>
      <c r="Z33" s="1133"/>
      <c r="AA33" s="1133">
        <v>-19</v>
      </c>
      <c r="AB33" s="1133"/>
      <c r="AC33" s="1133"/>
      <c r="AD33" s="1133"/>
      <c r="AE33" s="1134"/>
      <c r="AF33" s="1108">
        <v>667</v>
      </c>
      <c r="AG33" s="1109"/>
      <c r="AH33" s="1109"/>
      <c r="AI33" s="1109"/>
      <c r="AJ33" s="1110"/>
      <c r="AK33" s="1069">
        <v>552</v>
      </c>
      <c r="AL33" s="1060"/>
      <c r="AM33" s="1060"/>
      <c r="AN33" s="1060"/>
      <c r="AO33" s="1060"/>
      <c r="AP33" s="1060">
        <v>1862</v>
      </c>
      <c r="AQ33" s="1060"/>
      <c r="AR33" s="1060"/>
      <c r="AS33" s="1060"/>
      <c r="AT33" s="1060"/>
      <c r="AU33" s="1060">
        <v>1198</v>
      </c>
      <c r="AV33" s="1060"/>
      <c r="AW33" s="1060"/>
      <c r="AX33" s="1060"/>
      <c r="AY33" s="1060"/>
      <c r="AZ33" s="1135" t="s">
        <v>568</v>
      </c>
      <c r="BA33" s="1136"/>
      <c r="BB33" s="1136"/>
      <c r="BC33" s="1136"/>
      <c r="BD33" s="1137"/>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20</v>
      </c>
      <c r="R34" s="1133"/>
      <c r="S34" s="1133"/>
      <c r="T34" s="1133"/>
      <c r="U34" s="1133"/>
      <c r="V34" s="1133">
        <v>20</v>
      </c>
      <c r="W34" s="1133"/>
      <c r="X34" s="1133"/>
      <c r="Y34" s="1133"/>
      <c r="Z34" s="1133"/>
      <c r="AA34" s="1133">
        <v>0</v>
      </c>
      <c r="AB34" s="1133"/>
      <c r="AC34" s="1133"/>
      <c r="AD34" s="1133"/>
      <c r="AE34" s="1134"/>
      <c r="AF34" s="1108" t="s">
        <v>129</v>
      </c>
      <c r="AG34" s="1109"/>
      <c r="AH34" s="1109"/>
      <c r="AI34" s="1109"/>
      <c r="AJ34" s="1110"/>
      <c r="AK34" s="1069">
        <v>9</v>
      </c>
      <c r="AL34" s="1060"/>
      <c r="AM34" s="1060"/>
      <c r="AN34" s="1060"/>
      <c r="AO34" s="1060"/>
      <c r="AP34" s="1060">
        <v>75</v>
      </c>
      <c r="AQ34" s="1060"/>
      <c r="AR34" s="1060"/>
      <c r="AS34" s="1060"/>
      <c r="AT34" s="1060"/>
      <c r="AU34" s="1060">
        <v>38</v>
      </c>
      <c r="AV34" s="1060"/>
      <c r="AW34" s="1060"/>
      <c r="AX34" s="1060"/>
      <c r="AY34" s="1060"/>
      <c r="AZ34" s="1135" t="s">
        <v>568</v>
      </c>
      <c r="BA34" s="1136"/>
      <c r="BB34" s="1136"/>
      <c r="BC34" s="1136"/>
      <c r="BD34" s="1137"/>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1154</v>
      </c>
      <c r="R35" s="1133"/>
      <c r="S35" s="1133"/>
      <c r="T35" s="1133"/>
      <c r="U35" s="1133"/>
      <c r="V35" s="1133">
        <v>1148</v>
      </c>
      <c r="W35" s="1133"/>
      <c r="X35" s="1133"/>
      <c r="Y35" s="1133"/>
      <c r="Z35" s="1133"/>
      <c r="AA35" s="1133">
        <v>6</v>
      </c>
      <c r="AB35" s="1133"/>
      <c r="AC35" s="1133"/>
      <c r="AD35" s="1133"/>
      <c r="AE35" s="1134"/>
      <c r="AF35" s="1108" t="s">
        <v>129</v>
      </c>
      <c r="AG35" s="1109"/>
      <c r="AH35" s="1109"/>
      <c r="AI35" s="1109"/>
      <c r="AJ35" s="1110"/>
      <c r="AK35" s="1069">
        <v>466</v>
      </c>
      <c r="AL35" s="1060"/>
      <c r="AM35" s="1060"/>
      <c r="AN35" s="1060"/>
      <c r="AO35" s="1060"/>
      <c r="AP35" s="1060">
        <v>7006</v>
      </c>
      <c r="AQ35" s="1060"/>
      <c r="AR35" s="1060"/>
      <c r="AS35" s="1060"/>
      <c r="AT35" s="1060"/>
      <c r="AU35" s="1060">
        <v>5359</v>
      </c>
      <c r="AV35" s="1060"/>
      <c r="AW35" s="1060"/>
      <c r="AX35" s="1060"/>
      <c r="AY35" s="1060"/>
      <c r="AZ35" s="1135" t="s">
        <v>568</v>
      </c>
      <c r="BA35" s="1136"/>
      <c r="BB35" s="1136"/>
      <c r="BC35" s="1136"/>
      <c r="BD35" s="1137"/>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407</v>
      </c>
      <c r="C36" s="1127"/>
      <c r="D36" s="1127"/>
      <c r="E36" s="1127"/>
      <c r="F36" s="1127"/>
      <c r="G36" s="1127"/>
      <c r="H36" s="1127"/>
      <c r="I36" s="1127"/>
      <c r="J36" s="1127"/>
      <c r="K36" s="1127"/>
      <c r="L36" s="1127"/>
      <c r="M36" s="1127"/>
      <c r="N36" s="1127"/>
      <c r="O36" s="1127"/>
      <c r="P36" s="1128"/>
      <c r="Q36" s="1132">
        <v>482</v>
      </c>
      <c r="R36" s="1133"/>
      <c r="S36" s="1133"/>
      <c r="T36" s="1133"/>
      <c r="U36" s="1133"/>
      <c r="V36" s="1133">
        <v>482</v>
      </c>
      <c r="W36" s="1133"/>
      <c r="X36" s="1133"/>
      <c r="Y36" s="1133"/>
      <c r="Z36" s="1133"/>
      <c r="AA36" s="1133">
        <v>0</v>
      </c>
      <c r="AB36" s="1133"/>
      <c r="AC36" s="1133"/>
      <c r="AD36" s="1133"/>
      <c r="AE36" s="1134"/>
      <c r="AF36" s="1108" t="s">
        <v>129</v>
      </c>
      <c r="AG36" s="1109"/>
      <c r="AH36" s="1109"/>
      <c r="AI36" s="1109"/>
      <c r="AJ36" s="1110"/>
      <c r="AK36" s="1069">
        <v>261</v>
      </c>
      <c r="AL36" s="1060"/>
      <c r="AM36" s="1060"/>
      <c r="AN36" s="1060"/>
      <c r="AO36" s="1060"/>
      <c r="AP36" s="1060">
        <v>4383</v>
      </c>
      <c r="AQ36" s="1060"/>
      <c r="AR36" s="1060"/>
      <c r="AS36" s="1060"/>
      <c r="AT36" s="1060"/>
      <c r="AU36" s="1060">
        <v>4085</v>
      </c>
      <c r="AV36" s="1060"/>
      <c r="AW36" s="1060"/>
      <c r="AX36" s="1060"/>
      <c r="AY36" s="1060"/>
      <c r="AZ36" s="1135" t="s">
        <v>568</v>
      </c>
      <c r="BA36" s="1136"/>
      <c r="BB36" s="1136"/>
      <c r="BC36" s="1136"/>
      <c r="BD36" s="1137"/>
      <c r="BE36" s="1121" t="s">
        <v>405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408</v>
      </c>
      <c r="C37" s="1127"/>
      <c r="D37" s="1127"/>
      <c r="E37" s="1127"/>
      <c r="F37" s="1127"/>
      <c r="G37" s="1127"/>
      <c r="H37" s="1127"/>
      <c r="I37" s="1127"/>
      <c r="J37" s="1127"/>
      <c r="K37" s="1127"/>
      <c r="L37" s="1127"/>
      <c r="M37" s="1127"/>
      <c r="N37" s="1127"/>
      <c r="O37" s="1127"/>
      <c r="P37" s="1128"/>
      <c r="Q37" s="1132">
        <v>270</v>
      </c>
      <c r="R37" s="1133"/>
      <c r="S37" s="1133"/>
      <c r="T37" s="1133"/>
      <c r="U37" s="1133"/>
      <c r="V37" s="1133">
        <v>270</v>
      </c>
      <c r="W37" s="1133"/>
      <c r="X37" s="1133"/>
      <c r="Y37" s="1133"/>
      <c r="Z37" s="1133"/>
      <c r="AA37" s="1133">
        <v>0</v>
      </c>
      <c r="AB37" s="1133"/>
      <c r="AC37" s="1133"/>
      <c r="AD37" s="1133"/>
      <c r="AE37" s="1134"/>
      <c r="AF37" s="1108" t="s">
        <v>129</v>
      </c>
      <c r="AG37" s="1109"/>
      <c r="AH37" s="1109"/>
      <c r="AI37" s="1109"/>
      <c r="AJ37" s="1110"/>
      <c r="AK37" s="1069">
        <v>131</v>
      </c>
      <c r="AL37" s="1060"/>
      <c r="AM37" s="1060"/>
      <c r="AN37" s="1060"/>
      <c r="AO37" s="1060"/>
      <c r="AP37" s="1060">
        <v>1457</v>
      </c>
      <c r="AQ37" s="1060"/>
      <c r="AR37" s="1060"/>
      <c r="AS37" s="1060"/>
      <c r="AT37" s="1060"/>
      <c r="AU37" s="1060">
        <v>1457</v>
      </c>
      <c r="AV37" s="1060"/>
      <c r="AW37" s="1060"/>
      <c r="AX37" s="1060"/>
      <c r="AY37" s="1060"/>
      <c r="AZ37" s="1135" t="s">
        <v>568</v>
      </c>
      <c r="BA37" s="1136"/>
      <c r="BB37" s="1136"/>
      <c r="BC37" s="1136"/>
      <c r="BD37" s="1137"/>
      <c r="BE37" s="1121" t="s">
        <v>405</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1954</v>
      </c>
      <c r="AG63" s="1048"/>
      <c r="AH63" s="1048"/>
      <c r="AI63" s="1048"/>
      <c r="AJ63" s="1119"/>
      <c r="AK63" s="1120"/>
      <c r="AL63" s="1052"/>
      <c r="AM63" s="1052"/>
      <c r="AN63" s="1052"/>
      <c r="AO63" s="1052"/>
      <c r="AP63" s="1048">
        <v>18635</v>
      </c>
      <c r="AQ63" s="1048"/>
      <c r="AR63" s="1048"/>
      <c r="AS63" s="1048"/>
      <c r="AT63" s="1048"/>
      <c r="AU63" s="1048">
        <v>12430</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413</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571</v>
      </c>
      <c r="C68" s="1075"/>
      <c r="D68" s="1075"/>
      <c r="E68" s="1075"/>
      <c r="F68" s="1075"/>
      <c r="G68" s="1075"/>
      <c r="H68" s="1075"/>
      <c r="I68" s="1075"/>
      <c r="J68" s="1075"/>
      <c r="K68" s="1075"/>
      <c r="L68" s="1075"/>
      <c r="M68" s="1075"/>
      <c r="N68" s="1075"/>
      <c r="O68" s="1075"/>
      <c r="P68" s="1076"/>
      <c r="Q68" s="1077">
        <v>2060</v>
      </c>
      <c r="R68" s="1071"/>
      <c r="S68" s="1071"/>
      <c r="T68" s="1071"/>
      <c r="U68" s="1071"/>
      <c r="V68" s="1071">
        <v>1817</v>
      </c>
      <c r="W68" s="1071"/>
      <c r="X68" s="1071"/>
      <c r="Y68" s="1071"/>
      <c r="Z68" s="1071"/>
      <c r="AA68" s="1071">
        <v>244</v>
      </c>
      <c r="AB68" s="1071"/>
      <c r="AC68" s="1071"/>
      <c r="AD68" s="1071"/>
      <c r="AE68" s="1071"/>
      <c r="AF68" s="1071">
        <v>23</v>
      </c>
      <c r="AG68" s="1071"/>
      <c r="AH68" s="1071"/>
      <c r="AI68" s="1071"/>
      <c r="AJ68" s="1071"/>
      <c r="AK68" s="1071">
        <v>0</v>
      </c>
      <c r="AL68" s="1071"/>
      <c r="AM68" s="1071"/>
      <c r="AN68" s="1071"/>
      <c r="AO68" s="1071"/>
      <c r="AP68" s="1071">
        <v>269</v>
      </c>
      <c r="AQ68" s="1071"/>
      <c r="AR68" s="1071"/>
      <c r="AS68" s="1071"/>
      <c r="AT68" s="1071"/>
      <c r="AU68" s="1071">
        <v>233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572</v>
      </c>
      <c r="C69" s="1064"/>
      <c r="D69" s="1064"/>
      <c r="E69" s="1064"/>
      <c r="F69" s="1064"/>
      <c r="G69" s="1064"/>
      <c r="H69" s="1064"/>
      <c r="I69" s="1064"/>
      <c r="J69" s="1064"/>
      <c r="K69" s="1064"/>
      <c r="L69" s="1064"/>
      <c r="M69" s="1064"/>
      <c r="N69" s="1064"/>
      <c r="O69" s="1064"/>
      <c r="P69" s="1065"/>
      <c r="Q69" s="1066">
        <v>13006</v>
      </c>
      <c r="R69" s="1060"/>
      <c r="S69" s="1060"/>
      <c r="T69" s="1060"/>
      <c r="U69" s="1060"/>
      <c r="V69" s="1060">
        <v>12626</v>
      </c>
      <c r="W69" s="1060"/>
      <c r="X69" s="1060"/>
      <c r="Y69" s="1060"/>
      <c r="Z69" s="1060"/>
      <c r="AA69" s="1060">
        <v>379</v>
      </c>
      <c r="AB69" s="1060"/>
      <c r="AC69" s="1060"/>
      <c r="AD69" s="1060"/>
      <c r="AE69" s="1060"/>
      <c r="AF69" s="1060">
        <v>379</v>
      </c>
      <c r="AG69" s="1060"/>
      <c r="AH69" s="1060"/>
      <c r="AI69" s="1060"/>
      <c r="AJ69" s="1060"/>
      <c r="AK69" s="1060">
        <v>300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573</v>
      </c>
      <c r="C70" s="1064"/>
      <c r="D70" s="1064"/>
      <c r="E70" s="1064"/>
      <c r="F70" s="1064"/>
      <c r="G70" s="1064"/>
      <c r="H70" s="1064"/>
      <c r="I70" s="1064"/>
      <c r="J70" s="1064"/>
      <c r="K70" s="1064"/>
      <c r="L70" s="1064"/>
      <c r="M70" s="1064"/>
      <c r="N70" s="1064"/>
      <c r="O70" s="1064"/>
      <c r="P70" s="1065"/>
      <c r="Q70" s="1066">
        <v>1507</v>
      </c>
      <c r="R70" s="1060"/>
      <c r="S70" s="1060"/>
      <c r="T70" s="1060"/>
      <c r="U70" s="1060"/>
      <c r="V70" s="1060">
        <v>1503</v>
      </c>
      <c r="W70" s="1060"/>
      <c r="X70" s="1060"/>
      <c r="Y70" s="1060"/>
      <c r="Z70" s="1060"/>
      <c r="AA70" s="1060">
        <v>4</v>
      </c>
      <c r="AB70" s="1060"/>
      <c r="AC70" s="1060"/>
      <c r="AD70" s="1060"/>
      <c r="AE70" s="1060"/>
      <c r="AF70" s="1060">
        <v>4</v>
      </c>
      <c r="AG70" s="1060"/>
      <c r="AH70" s="1060"/>
      <c r="AI70" s="1060"/>
      <c r="AJ70" s="1060"/>
      <c r="AK70" s="1060">
        <v>1</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6">
        <v>282568</v>
      </c>
      <c r="R71" s="1060"/>
      <c r="S71" s="1060"/>
      <c r="T71" s="1060"/>
      <c r="U71" s="1060"/>
      <c r="V71" s="1060">
        <v>273461</v>
      </c>
      <c r="W71" s="1060"/>
      <c r="X71" s="1060"/>
      <c r="Y71" s="1060"/>
      <c r="Z71" s="1060"/>
      <c r="AA71" s="1060">
        <v>9107</v>
      </c>
      <c r="AB71" s="1060"/>
      <c r="AC71" s="1060"/>
      <c r="AD71" s="1060"/>
      <c r="AE71" s="1060"/>
      <c r="AF71" s="1060">
        <v>9107</v>
      </c>
      <c r="AG71" s="1060"/>
      <c r="AH71" s="1060"/>
      <c r="AI71" s="1060"/>
      <c r="AJ71" s="1060"/>
      <c r="AK71" s="1060">
        <v>1429</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9513</v>
      </c>
      <c r="AG88" s="1048"/>
      <c r="AH88" s="1048"/>
      <c r="AI88" s="1048"/>
      <c r="AJ88" s="1048"/>
      <c r="AK88" s="1052"/>
      <c r="AL88" s="1052"/>
      <c r="AM88" s="1052"/>
      <c r="AN88" s="1052"/>
      <c r="AO88" s="1052"/>
      <c r="AP88" s="1048">
        <v>269</v>
      </c>
      <c r="AQ88" s="1048"/>
      <c r="AR88" s="1048"/>
      <c r="AS88" s="1048"/>
      <c r="AT88" s="1048"/>
      <c r="AU88" s="1048">
        <v>233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304</v>
      </c>
      <c r="AG109" s="983"/>
      <c r="AH109" s="983"/>
      <c r="AI109" s="983"/>
      <c r="AJ109" s="984"/>
      <c r="AK109" s="985" t="s">
        <v>303</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304</v>
      </c>
      <c r="BW109" s="983"/>
      <c r="BX109" s="983"/>
      <c r="BY109" s="983"/>
      <c r="BZ109" s="984"/>
      <c r="CA109" s="985" t="s">
        <v>303</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304</v>
      </c>
      <c r="DM109" s="983"/>
      <c r="DN109" s="983"/>
      <c r="DO109" s="983"/>
      <c r="DP109" s="984"/>
      <c r="DQ109" s="985" t="s">
        <v>303</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2678474</v>
      </c>
      <c r="AB110" s="976"/>
      <c r="AC110" s="976"/>
      <c r="AD110" s="976"/>
      <c r="AE110" s="977"/>
      <c r="AF110" s="978">
        <v>2786832</v>
      </c>
      <c r="AG110" s="976"/>
      <c r="AH110" s="976"/>
      <c r="AI110" s="976"/>
      <c r="AJ110" s="977"/>
      <c r="AK110" s="978">
        <v>2721977</v>
      </c>
      <c r="AL110" s="976"/>
      <c r="AM110" s="976"/>
      <c r="AN110" s="976"/>
      <c r="AO110" s="977"/>
      <c r="AP110" s="979">
        <v>20.7</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24965242</v>
      </c>
      <c r="BR110" s="923"/>
      <c r="BS110" s="923"/>
      <c r="BT110" s="923"/>
      <c r="BU110" s="923"/>
      <c r="BV110" s="923">
        <v>24527154</v>
      </c>
      <c r="BW110" s="923"/>
      <c r="BX110" s="923"/>
      <c r="BY110" s="923"/>
      <c r="BZ110" s="923"/>
      <c r="CA110" s="923">
        <v>23889573</v>
      </c>
      <c r="CB110" s="923"/>
      <c r="CC110" s="923"/>
      <c r="CD110" s="923"/>
      <c r="CE110" s="923"/>
      <c r="CF110" s="947">
        <v>182.1</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430</v>
      </c>
      <c r="DR110" s="923"/>
      <c r="DS110" s="923"/>
      <c r="DT110" s="923"/>
      <c r="DU110" s="923"/>
      <c r="DV110" s="924" t="s">
        <v>129</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430</v>
      </c>
      <c r="AL111" s="1004"/>
      <c r="AM111" s="1004"/>
      <c r="AN111" s="1004"/>
      <c r="AO111" s="1005"/>
      <c r="AP111" s="1007" t="s">
        <v>129</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129</v>
      </c>
      <c r="BR111" s="895"/>
      <c r="BS111" s="895"/>
      <c r="BT111" s="895"/>
      <c r="BU111" s="895"/>
      <c r="BV111" s="895" t="s">
        <v>129</v>
      </c>
      <c r="BW111" s="895"/>
      <c r="BX111" s="895"/>
      <c r="BY111" s="895"/>
      <c r="BZ111" s="895"/>
      <c r="CA111" s="895" t="s">
        <v>129</v>
      </c>
      <c r="CB111" s="895"/>
      <c r="CC111" s="895"/>
      <c r="CD111" s="895"/>
      <c r="CE111" s="895"/>
      <c r="CF111" s="956" t="s">
        <v>129</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430</v>
      </c>
      <c r="DM111" s="895"/>
      <c r="DN111" s="895"/>
      <c r="DO111" s="895"/>
      <c r="DP111" s="895"/>
      <c r="DQ111" s="895" t="s">
        <v>129</v>
      </c>
      <c r="DR111" s="895"/>
      <c r="DS111" s="895"/>
      <c r="DT111" s="895"/>
      <c r="DU111" s="895"/>
      <c r="DV111" s="872" t="s">
        <v>434</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13563684</v>
      </c>
      <c r="BR112" s="895"/>
      <c r="BS112" s="895"/>
      <c r="BT112" s="895"/>
      <c r="BU112" s="895"/>
      <c r="BV112" s="895">
        <v>13130125</v>
      </c>
      <c r="BW112" s="895"/>
      <c r="BX112" s="895"/>
      <c r="BY112" s="895"/>
      <c r="BZ112" s="895"/>
      <c r="CA112" s="895">
        <v>12429842</v>
      </c>
      <c r="CB112" s="895"/>
      <c r="CC112" s="895"/>
      <c r="CD112" s="895"/>
      <c r="CE112" s="895"/>
      <c r="CF112" s="956">
        <v>94.7</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1057377</v>
      </c>
      <c r="AB113" s="1004"/>
      <c r="AC113" s="1004"/>
      <c r="AD113" s="1004"/>
      <c r="AE113" s="1005"/>
      <c r="AF113" s="1006">
        <v>1071267</v>
      </c>
      <c r="AG113" s="1004"/>
      <c r="AH113" s="1004"/>
      <c r="AI113" s="1004"/>
      <c r="AJ113" s="1005"/>
      <c r="AK113" s="1006">
        <v>995826</v>
      </c>
      <c r="AL113" s="1004"/>
      <c r="AM113" s="1004"/>
      <c r="AN113" s="1004"/>
      <c r="AO113" s="1005"/>
      <c r="AP113" s="1007">
        <v>7.6</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370788</v>
      </c>
      <c r="BR113" s="895"/>
      <c r="BS113" s="895"/>
      <c r="BT113" s="895"/>
      <c r="BU113" s="895"/>
      <c r="BV113" s="895">
        <v>302485</v>
      </c>
      <c r="BW113" s="895"/>
      <c r="BX113" s="895"/>
      <c r="BY113" s="895"/>
      <c r="BZ113" s="895"/>
      <c r="CA113" s="895">
        <v>233129</v>
      </c>
      <c r="CB113" s="895"/>
      <c r="CC113" s="895"/>
      <c r="CD113" s="895"/>
      <c r="CE113" s="895"/>
      <c r="CF113" s="956">
        <v>1.8</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430</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110323</v>
      </c>
      <c r="AB114" s="858"/>
      <c r="AC114" s="858"/>
      <c r="AD114" s="858"/>
      <c r="AE114" s="859"/>
      <c r="AF114" s="860">
        <v>40442</v>
      </c>
      <c r="AG114" s="858"/>
      <c r="AH114" s="858"/>
      <c r="AI114" s="858"/>
      <c r="AJ114" s="859"/>
      <c r="AK114" s="860">
        <v>39166</v>
      </c>
      <c r="AL114" s="858"/>
      <c r="AM114" s="858"/>
      <c r="AN114" s="858"/>
      <c r="AO114" s="859"/>
      <c r="AP114" s="905">
        <v>0.3</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5268278</v>
      </c>
      <c r="BR114" s="895"/>
      <c r="BS114" s="895"/>
      <c r="BT114" s="895"/>
      <c r="BU114" s="895"/>
      <c r="BV114" s="895">
        <v>5258516</v>
      </c>
      <c r="BW114" s="895"/>
      <c r="BX114" s="895"/>
      <c r="BY114" s="895"/>
      <c r="BZ114" s="895"/>
      <c r="CA114" s="895">
        <v>5042912</v>
      </c>
      <c r="CB114" s="895"/>
      <c r="CC114" s="895"/>
      <c r="CD114" s="895"/>
      <c r="CE114" s="895"/>
      <c r="CF114" s="956">
        <v>38.4</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430</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55826</v>
      </c>
      <c r="AB115" s="1004"/>
      <c r="AC115" s="1004"/>
      <c r="AD115" s="1004"/>
      <c r="AE115" s="1005"/>
      <c r="AF115" s="1006">
        <v>50929</v>
      </c>
      <c r="AG115" s="1004"/>
      <c r="AH115" s="1004"/>
      <c r="AI115" s="1004"/>
      <c r="AJ115" s="1005"/>
      <c r="AK115" s="1006">
        <v>48653</v>
      </c>
      <c r="AL115" s="1004"/>
      <c r="AM115" s="1004"/>
      <c r="AN115" s="1004"/>
      <c r="AO115" s="1005"/>
      <c r="AP115" s="1007">
        <v>0.4</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430</v>
      </c>
      <c r="BR115" s="895"/>
      <c r="BS115" s="895"/>
      <c r="BT115" s="895"/>
      <c r="BU115" s="895"/>
      <c r="BV115" s="895" t="s">
        <v>129</v>
      </c>
      <c r="BW115" s="895"/>
      <c r="BX115" s="895"/>
      <c r="BY115" s="895"/>
      <c r="BZ115" s="895"/>
      <c r="CA115" s="895" t="s">
        <v>129</v>
      </c>
      <c r="CB115" s="895"/>
      <c r="CC115" s="895"/>
      <c r="CD115" s="895"/>
      <c r="CE115" s="895"/>
      <c r="CF115" s="956" t="s">
        <v>430</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430</v>
      </c>
      <c r="DH115" s="858"/>
      <c r="DI115" s="858"/>
      <c r="DJ115" s="858"/>
      <c r="DK115" s="859"/>
      <c r="DL115" s="860" t="s">
        <v>430</v>
      </c>
      <c r="DM115" s="858"/>
      <c r="DN115" s="858"/>
      <c r="DO115" s="858"/>
      <c r="DP115" s="859"/>
      <c r="DQ115" s="860" t="s">
        <v>430</v>
      </c>
      <c r="DR115" s="858"/>
      <c r="DS115" s="858"/>
      <c r="DT115" s="858"/>
      <c r="DU115" s="859"/>
      <c r="DV115" s="905" t="s">
        <v>129</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430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430</v>
      </c>
      <c r="BW116" s="895"/>
      <c r="BX116" s="895"/>
      <c r="BY116" s="895"/>
      <c r="BZ116" s="895"/>
      <c r="CA116" s="895" t="s">
        <v>430</v>
      </c>
      <c r="CB116" s="895"/>
      <c r="CC116" s="895"/>
      <c r="CD116" s="895"/>
      <c r="CE116" s="895"/>
      <c r="CF116" s="956" t="s">
        <v>129</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3902000</v>
      </c>
      <c r="AB117" s="990"/>
      <c r="AC117" s="990"/>
      <c r="AD117" s="990"/>
      <c r="AE117" s="991"/>
      <c r="AF117" s="992">
        <v>3949470</v>
      </c>
      <c r="AG117" s="990"/>
      <c r="AH117" s="990"/>
      <c r="AI117" s="990"/>
      <c r="AJ117" s="991"/>
      <c r="AK117" s="992">
        <v>3805622</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453</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304</v>
      </c>
      <c r="AG118" s="983"/>
      <c r="AH118" s="983"/>
      <c r="AI118" s="983"/>
      <c r="AJ118" s="984"/>
      <c r="AK118" s="985" t="s">
        <v>303</v>
      </c>
      <c r="AL118" s="983"/>
      <c r="AM118" s="983"/>
      <c r="AN118" s="983"/>
      <c r="AO118" s="984"/>
      <c r="AP118" s="986" t="s">
        <v>424</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44167992</v>
      </c>
      <c r="BR119" s="926"/>
      <c r="BS119" s="926"/>
      <c r="BT119" s="926"/>
      <c r="BU119" s="926"/>
      <c r="BV119" s="926">
        <v>43218280</v>
      </c>
      <c r="BW119" s="926"/>
      <c r="BX119" s="926"/>
      <c r="BY119" s="926"/>
      <c r="BZ119" s="926"/>
      <c r="CA119" s="926">
        <v>41595456</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17271542</v>
      </c>
      <c r="BR120" s="923"/>
      <c r="BS120" s="923"/>
      <c r="BT120" s="923"/>
      <c r="BU120" s="923"/>
      <c r="BV120" s="923">
        <v>17309395</v>
      </c>
      <c r="BW120" s="923"/>
      <c r="BX120" s="923"/>
      <c r="BY120" s="923"/>
      <c r="BZ120" s="923"/>
      <c r="CA120" s="923">
        <v>17742375</v>
      </c>
      <c r="CB120" s="923"/>
      <c r="CC120" s="923"/>
      <c r="CD120" s="923"/>
      <c r="CE120" s="923"/>
      <c r="CF120" s="947">
        <v>135.19999999999999</v>
      </c>
      <c r="CG120" s="948"/>
      <c r="CH120" s="948"/>
      <c r="CI120" s="948"/>
      <c r="CJ120" s="948"/>
      <c r="CK120" s="949" t="s">
        <v>461</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5728034</v>
      </c>
      <c r="DH120" s="923"/>
      <c r="DI120" s="923"/>
      <c r="DJ120" s="923"/>
      <c r="DK120" s="923"/>
      <c r="DL120" s="923">
        <v>5683419</v>
      </c>
      <c r="DM120" s="923"/>
      <c r="DN120" s="923"/>
      <c r="DO120" s="923"/>
      <c r="DP120" s="923"/>
      <c r="DQ120" s="923">
        <v>5359372</v>
      </c>
      <c r="DR120" s="923"/>
      <c r="DS120" s="923"/>
      <c r="DT120" s="923"/>
      <c r="DU120" s="923"/>
      <c r="DV120" s="924">
        <v>40.799999999999997</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1573538</v>
      </c>
      <c r="BR121" s="895"/>
      <c r="BS121" s="895"/>
      <c r="BT121" s="895"/>
      <c r="BU121" s="895"/>
      <c r="BV121" s="895">
        <v>1444132</v>
      </c>
      <c r="BW121" s="895"/>
      <c r="BX121" s="895"/>
      <c r="BY121" s="895"/>
      <c r="BZ121" s="895"/>
      <c r="CA121" s="895">
        <v>1335910</v>
      </c>
      <c r="CB121" s="895"/>
      <c r="CC121" s="895"/>
      <c r="CD121" s="895"/>
      <c r="CE121" s="895"/>
      <c r="CF121" s="956">
        <v>10.199999999999999</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4244432</v>
      </c>
      <c r="DH121" s="895"/>
      <c r="DI121" s="895"/>
      <c r="DJ121" s="895"/>
      <c r="DK121" s="895"/>
      <c r="DL121" s="895">
        <v>4186071</v>
      </c>
      <c r="DM121" s="895"/>
      <c r="DN121" s="895"/>
      <c r="DO121" s="895"/>
      <c r="DP121" s="895"/>
      <c r="DQ121" s="895">
        <v>4084986</v>
      </c>
      <c r="DR121" s="895"/>
      <c r="DS121" s="895"/>
      <c r="DT121" s="895"/>
      <c r="DU121" s="895"/>
      <c r="DV121" s="872">
        <v>31.1</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27811858</v>
      </c>
      <c r="BR122" s="926"/>
      <c r="BS122" s="926"/>
      <c r="BT122" s="926"/>
      <c r="BU122" s="926"/>
      <c r="BV122" s="926">
        <v>27294994</v>
      </c>
      <c r="BW122" s="926"/>
      <c r="BX122" s="926"/>
      <c r="BY122" s="926"/>
      <c r="BZ122" s="926"/>
      <c r="CA122" s="926">
        <v>26642986</v>
      </c>
      <c r="CB122" s="926"/>
      <c r="CC122" s="926"/>
      <c r="CD122" s="926"/>
      <c r="CE122" s="926"/>
      <c r="CF122" s="927">
        <v>203.1</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v>1614996</v>
      </c>
      <c r="DH122" s="895"/>
      <c r="DI122" s="895"/>
      <c r="DJ122" s="895"/>
      <c r="DK122" s="895"/>
      <c r="DL122" s="895">
        <v>1539861</v>
      </c>
      <c r="DM122" s="895"/>
      <c r="DN122" s="895"/>
      <c r="DO122" s="895"/>
      <c r="DP122" s="895"/>
      <c r="DQ122" s="895">
        <v>1456568</v>
      </c>
      <c r="DR122" s="895"/>
      <c r="DS122" s="895"/>
      <c r="DT122" s="895"/>
      <c r="DU122" s="895"/>
      <c r="DV122" s="872">
        <v>11.1</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465</v>
      </c>
      <c r="BP123" s="959"/>
      <c r="BQ123" s="913">
        <v>46656938</v>
      </c>
      <c r="BR123" s="914"/>
      <c r="BS123" s="914"/>
      <c r="BT123" s="914"/>
      <c r="BU123" s="914"/>
      <c r="BV123" s="914">
        <v>46048521</v>
      </c>
      <c r="BW123" s="914"/>
      <c r="BX123" s="914"/>
      <c r="BY123" s="914"/>
      <c r="BZ123" s="914"/>
      <c r="CA123" s="914">
        <v>45721271</v>
      </c>
      <c r="CB123" s="914"/>
      <c r="CC123" s="914"/>
      <c r="CD123" s="914"/>
      <c r="CE123" s="914"/>
      <c r="CF123" s="824"/>
      <c r="CG123" s="825"/>
      <c r="CH123" s="825"/>
      <c r="CI123" s="825"/>
      <c r="CJ123" s="915"/>
      <c r="CK123" s="950"/>
      <c r="CL123" s="936"/>
      <c r="CM123" s="936"/>
      <c r="CN123" s="936"/>
      <c r="CO123" s="937"/>
      <c r="CP123" s="916" t="s">
        <v>466</v>
      </c>
      <c r="CQ123" s="917"/>
      <c r="CR123" s="917"/>
      <c r="CS123" s="917"/>
      <c r="CT123" s="917"/>
      <c r="CU123" s="917"/>
      <c r="CV123" s="917"/>
      <c r="CW123" s="917"/>
      <c r="CX123" s="917"/>
      <c r="CY123" s="917"/>
      <c r="CZ123" s="917"/>
      <c r="DA123" s="917"/>
      <c r="DB123" s="917"/>
      <c r="DC123" s="917"/>
      <c r="DD123" s="917"/>
      <c r="DE123" s="917"/>
      <c r="DF123" s="918"/>
      <c r="DG123" s="857">
        <v>1600395</v>
      </c>
      <c r="DH123" s="858"/>
      <c r="DI123" s="858"/>
      <c r="DJ123" s="858"/>
      <c r="DK123" s="859"/>
      <c r="DL123" s="860">
        <v>1368257</v>
      </c>
      <c r="DM123" s="858"/>
      <c r="DN123" s="858"/>
      <c r="DO123" s="858"/>
      <c r="DP123" s="859"/>
      <c r="DQ123" s="860">
        <v>1198441</v>
      </c>
      <c r="DR123" s="858"/>
      <c r="DS123" s="858"/>
      <c r="DT123" s="858"/>
      <c r="DU123" s="859"/>
      <c r="DV123" s="905">
        <v>9.1</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467</v>
      </c>
      <c r="AB124" s="858"/>
      <c r="AC124" s="858"/>
      <c r="AD124" s="858"/>
      <c r="AE124" s="859"/>
      <c r="AF124" s="860" t="s">
        <v>468</v>
      </c>
      <c r="AG124" s="858"/>
      <c r="AH124" s="858"/>
      <c r="AI124" s="858"/>
      <c r="AJ124" s="859"/>
      <c r="AK124" s="860" t="s">
        <v>129</v>
      </c>
      <c r="AL124" s="858"/>
      <c r="AM124" s="858"/>
      <c r="AN124" s="858"/>
      <c r="AO124" s="859"/>
      <c r="AP124" s="905" t="s">
        <v>468</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468</v>
      </c>
      <c r="BR124" s="912"/>
      <c r="BS124" s="912"/>
      <c r="BT124" s="912"/>
      <c r="BU124" s="912"/>
      <c r="BV124" s="912" t="s">
        <v>129</v>
      </c>
      <c r="BW124" s="912"/>
      <c r="BX124" s="912"/>
      <c r="BY124" s="912"/>
      <c r="BZ124" s="912"/>
      <c r="CA124" s="912" t="s">
        <v>468</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v>375827</v>
      </c>
      <c r="DH124" s="841"/>
      <c r="DI124" s="841"/>
      <c r="DJ124" s="841"/>
      <c r="DK124" s="842"/>
      <c r="DL124" s="843">
        <v>352517</v>
      </c>
      <c r="DM124" s="841"/>
      <c r="DN124" s="841"/>
      <c r="DO124" s="841"/>
      <c r="DP124" s="842"/>
      <c r="DQ124" s="843">
        <v>330475</v>
      </c>
      <c r="DR124" s="841"/>
      <c r="DS124" s="841"/>
      <c r="DT124" s="841"/>
      <c r="DU124" s="842"/>
      <c r="DV124" s="929">
        <v>2.5</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468</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467</v>
      </c>
      <c r="DH125" s="923"/>
      <c r="DI125" s="923"/>
      <c r="DJ125" s="923"/>
      <c r="DK125" s="923"/>
      <c r="DL125" s="923" t="s">
        <v>468</v>
      </c>
      <c r="DM125" s="923"/>
      <c r="DN125" s="923"/>
      <c r="DO125" s="923"/>
      <c r="DP125" s="923"/>
      <c r="DQ125" s="923" t="s">
        <v>468</v>
      </c>
      <c r="DR125" s="923"/>
      <c r="DS125" s="923"/>
      <c r="DT125" s="923"/>
      <c r="DU125" s="923"/>
      <c r="DV125" s="924" t="s">
        <v>129</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468</v>
      </c>
      <c r="AB126" s="858"/>
      <c r="AC126" s="858"/>
      <c r="AD126" s="858"/>
      <c r="AE126" s="859"/>
      <c r="AF126" s="860" t="s">
        <v>468</v>
      </c>
      <c r="AG126" s="858"/>
      <c r="AH126" s="858"/>
      <c r="AI126" s="858"/>
      <c r="AJ126" s="859"/>
      <c r="AK126" s="860" t="s">
        <v>468</v>
      </c>
      <c r="AL126" s="858"/>
      <c r="AM126" s="858"/>
      <c r="AN126" s="858"/>
      <c r="AO126" s="859"/>
      <c r="AP126" s="905" t="s">
        <v>468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468</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55826</v>
      </c>
      <c r="AB127" s="858"/>
      <c r="AC127" s="858"/>
      <c r="AD127" s="858"/>
      <c r="AE127" s="859"/>
      <c r="AF127" s="860">
        <v>50929</v>
      </c>
      <c r="AG127" s="858"/>
      <c r="AH127" s="858"/>
      <c r="AI127" s="858"/>
      <c r="AJ127" s="859"/>
      <c r="AK127" s="860">
        <v>48653</v>
      </c>
      <c r="AL127" s="858"/>
      <c r="AM127" s="858"/>
      <c r="AN127" s="858"/>
      <c r="AO127" s="859"/>
      <c r="AP127" s="905">
        <v>0.4</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195583</v>
      </c>
      <c r="AB128" s="879"/>
      <c r="AC128" s="879"/>
      <c r="AD128" s="879"/>
      <c r="AE128" s="880"/>
      <c r="AF128" s="881">
        <v>189214</v>
      </c>
      <c r="AG128" s="879"/>
      <c r="AH128" s="879"/>
      <c r="AI128" s="879"/>
      <c r="AJ128" s="880"/>
      <c r="AK128" s="881">
        <v>180684</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129</v>
      </c>
      <c r="BG128" s="865"/>
      <c r="BH128" s="865"/>
      <c r="BI128" s="865"/>
      <c r="BJ128" s="865"/>
      <c r="BK128" s="865"/>
      <c r="BL128" s="888"/>
      <c r="BM128" s="864">
        <v>12.73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468</v>
      </c>
      <c r="DM128" s="869"/>
      <c r="DN128" s="869"/>
      <c r="DO128" s="869"/>
      <c r="DP128" s="869"/>
      <c r="DQ128" s="869" t="s">
        <v>468</v>
      </c>
      <c r="DR128" s="869"/>
      <c r="DS128" s="869"/>
      <c r="DT128" s="869"/>
      <c r="DU128" s="869"/>
      <c r="DV128" s="870" t="s">
        <v>468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15899786</v>
      </c>
      <c r="AB129" s="858"/>
      <c r="AC129" s="858"/>
      <c r="AD129" s="858"/>
      <c r="AE129" s="859"/>
      <c r="AF129" s="860">
        <v>15757600</v>
      </c>
      <c r="AG129" s="858"/>
      <c r="AH129" s="858"/>
      <c r="AI129" s="858"/>
      <c r="AJ129" s="859"/>
      <c r="AK129" s="860">
        <v>15677848</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468</v>
      </c>
      <c r="BG129" s="848"/>
      <c r="BH129" s="848"/>
      <c r="BI129" s="848"/>
      <c r="BJ129" s="848"/>
      <c r="BK129" s="848"/>
      <c r="BL129" s="849"/>
      <c r="BM129" s="847">
        <v>17.73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2567217</v>
      </c>
      <c r="AB130" s="858"/>
      <c r="AC130" s="858"/>
      <c r="AD130" s="858"/>
      <c r="AE130" s="859"/>
      <c r="AF130" s="860">
        <v>2583796</v>
      </c>
      <c r="AG130" s="858"/>
      <c r="AH130" s="858"/>
      <c r="AI130" s="858"/>
      <c r="AJ130" s="859"/>
      <c r="AK130" s="860">
        <v>2557603</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8.5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13332569</v>
      </c>
      <c r="AB131" s="841"/>
      <c r="AC131" s="841"/>
      <c r="AD131" s="841"/>
      <c r="AE131" s="842"/>
      <c r="AF131" s="843">
        <v>13173804</v>
      </c>
      <c r="AG131" s="841"/>
      <c r="AH131" s="841"/>
      <c r="AI131" s="841"/>
      <c r="AJ131" s="842"/>
      <c r="AK131" s="843">
        <v>13120245</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8.5444898130000002</v>
      </c>
      <c r="AB132" s="821"/>
      <c r="AC132" s="821"/>
      <c r="AD132" s="821"/>
      <c r="AE132" s="822"/>
      <c r="AF132" s="823">
        <v>8.9302983410000003</v>
      </c>
      <c r="AG132" s="821"/>
      <c r="AH132" s="821"/>
      <c r="AI132" s="821"/>
      <c r="AJ132" s="822"/>
      <c r="AK132" s="823">
        <v>8.1350233930000009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7.6</v>
      </c>
      <c r="AB133" s="800"/>
      <c r="AC133" s="800"/>
      <c r="AD133" s="800"/>
      <c r="AE133" s="801"/>
      <c r="AF133" s="799">
        <v>8.1</v>
      </c>
      <c r="AG133" s="800"/>
      <c r="AH133" s="800"/>
      <c r="AI133" s="800"/>
      <c r="AJ133" s="801"/>
      <c r="AK133" s="799">
        <v>8.5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oxpHKzWkgXA+VBd8IeM5XbGFzzX4m502rHudGqPG0pRcxAOxBareoaqAVN/LM+NPRjNevc7aX8oC7VT+Y44Q==" saltValue="buLwUxTlC8/ZFMNKEquk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nOofJyUo9NYbLRsOe8Uxjp9n8Bu+N394XJPhuT5ZyBeHf5F3GcdD4dfYQSRpekJA3MSN50z1HvKWW/egGsJKg==" saltValue="Ypxz7jz2yoS7VDQlxrRP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r3M6zgu6yf4bypZAV3Piqs7jH5hkl43NY4GLhre+GSivL9c0HM1tnp7az+PB6GOCH2yGq3EX/NhTaHcWs1dkQ==" saltValue="Ut6ExjfbRRVXBDAqGNuIN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502</v>
      </c>
      <c r="AL9" s="1230"/>
      <c r="AM9" s="1230"/>
      <c r="AN9" s="1231"/>
      <c r="AO9" s="312">
        <v>4660439</v>
      </c>
      <c r="AP9" s="312">
        <v>86833</v>
      </c>
      <c r="AQ9" s="313">
        <v>72852</v>
      </c>
      <c r="AR9" s="314">
        <v>19.2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503</v>
      </c>
      <c r="AL10" s="1230"/>
      <c r="AM10" s="1230"/>
      <c r="AN10" s="1231"/>
      <c r="AO10" s="315">
        <v>313316</v>
      </c>
      <c r="AP10" s="315">
        <v>5838</v>
      </c>
      <c r="AQ10" s="316">
        <v>5779</v>
      </c>
      <c r="AR10" s="317">
        <v>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504</v>
      </c>
      <c r="AL11" s="1230"/>
      <c r="AM11" s="1230"/>
      <c r="AN11" s="1231"/>
      <c r="AO11" s="315">
        <v>79528</v>
      </c>
      <c r="AP11" s="315">
        <v>1482</v>
      </c>
      <c r="AQ11" s="316">
        <v>5205</v>
      </c>
      <c r="AR11" s="317">
        <v>-71.5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505</v>
      </c>
      <c r="AL12" s="1230"/>
      <c r="AM12" s="1230"/>
      <c r="AN12" s="1231"/>
      <c r="AO12" s="315" t="s">
        <v>506</v>
      </c>
      <c r="AP12" s="315" t="s">
        <v>506</v>
      </c>
      <c r="AQ12" s="316">
        <v>1186</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507</v>
      </c>
      <c r="AL13" s="1230"/>
      <c r="AM13" s="1230"/>
      <c r="AN13" s="1231"/>
      <c r="AO13" s="315" t="s">
        <v>506</v>
      </c>
      <c r="AP13" s="315" t="s">
        <v>506</v>
      </c>
      <c r="AQ13" s="316">
        <v>2</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508</v>
      </c>
      <c r="AL14" s="1230"/>
      <c r="AM14" s="1230"/>
      <c r="AN14" s="1231"/>
      <c r="AO14" s="315">
        <v>171527</v>
      </c>
      <c r="AP14" s="315">
        <v>3196</v>
      </c>
      <c r="AQ14" s="316">
        <v>3005</v>
      </c>
      <c r="AR14" s="317">
        <v>6.4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509</v>
      </c>
      <c r="AL15" s="1230"/>
      <c r="AM15" s="1230"/>
      <c r="AN15" s="1231"/>
      <c r="AO15" s="315">
        <v>244561</v>
      </c>
      <c r="AP15" s="315">
        <v>4557</v>
      </c>
      <c r="AQ15" s="316">
        <v>1720</v>
      </c>
      <c r="AR15" s="317">
        <v>164.9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510</v>
      </c>
      <c r="AL16" s="1233"/>
      <c r="AM16" s="1233"/>
      <c r="AN16" s="1234"/>
      <c r="AO16" s="315">
        <v>-426208</v>
      </c>
      <c r="AP16" s="315">
        <v>-7941</v>
      </c>
      <c r="AQ16" s="316">
        <v>-6900</v>
      </c>
      <c r="AR16" s="317">
        <v>15.1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5043163</v>
      </c>
      <c r="AP17" s="315">
        <v>93964</v>
      </c>
      <c r="AQ17" s="316">
        <v>82850</v>
      </c>
      <c r="AR17" s="317">
        <v>13.4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515</v>
      </c>
      <c r="AL21" s="1227"/>
      <c r="AM21" s="1227"/>
      <c r="AN21" s="1228"/>
      <c r="AO21" s="327">
        <v>10.28</v>
      </c>
      <c r="AP21" s="328">
        <v>8.1999999999999993</v>
      </c>
      <c r="AQ21" s="329">
        <v>2.08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516</v>
      </c>
      <c r="AL22" s="1227"/>
      <c r="AM22" s="1227"/>
      <c r="AN22" s="1228"/>
      <c r="AO22" s="332">
        <v>98.3</v>
      </c>
      <c r="AP22" s="333">
        <v>97.9</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520</v>
      </c>
      <c r="AL32" s="1218"/>
      <c r="AM32" s="1218"/>
      <c r="AN32" s="1219"/>
      <c r="AO32" s="342">
        <v>2721977</v>
      </c>
      <c r="AP32" s="342">
        <v>50716</v>
      </c>
      <c r="AQ32" s="343">
        <v>53769</v>
      </c>
      <c r="AR32" s="344">
        <v>-5.7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521</v>
      </c>
      <c r="AL33" s="1218"/>
      <c r="AM33" s="1218"/>
      <c r="AN33" s="1219"/>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522</v>
      </c>
      <c r="AL34" s="1218"/>
      <c r="AM34" s="1218"/>
      <c r="AN34" s="1219"/>
      <c r="AO34" s="342" t="s">
        <v>506</v>
      </c>
      <c r="AP34" s="342" t="s">
        <v>506</v>
      </c>
      <c r="AQ34" s="343">
        <v>30</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523</v>
      </c>
      <c r="AL35" s="1218"/>
      <c r="AM35" s="1218"/>
      <c r="AN35" s="1219"/>
      <c r="AO35" s="342">
        <v>995826</v>
      </c>
      <c r="AP35" s="342">
        <v>18554</v>
      </c>
      <c r="AQ35" s="343">
        <v>13935</v>
      </c>
      <c r="AR35" s="344">
        <v>33.1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524</v>
      </c>
      <c r="AL36" s="1218"/>
      <c r="AM36" s="1218"/>
      <c r="AN36" s="1219"/>
      <c r="AO36" s="342">
        <v>39166</v>
      </c>
      <c r="AP36" s="342">
        <v>730</v>
      </c>
      <c r="AQ36" s="343">
        <v>1254</v>
      </c>
      <c r="AR36" s="344">
        <v>-41.8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525</v>
      </c>
      <c r="AL37" s="1218"/>
      <c r="AM37" s="1218"/>
      <c r="AN37" s="1219"/>
      <c r="AO37" s="342">
        <v>48653</v>
      </c>
      <c r="AP37" s="342">
        <v>907</v>
      </c>
      <c r="AQ37" s="343">
        <v>601</v>
      </c>
      <c r="AR37" s="344">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526</v>
      </c>
      <c r="AL38" s="1221"/>
      <c r="AM38" s="1221"/>
      <c r="AN38" s="1222"/>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527</v>
      </c>
      <c r="AL39" s="1221"/>
      <c r="AM39" s="1221"/>
      <c r="AN39" s="1222"/>
      <c r="AO39" s="342">
        <v>-180684</v>
      </c>
      <c r="AP39" s="342">
        <v>-3367</v>
      </c>
      <c r="AQ39" s="343">
        <v>-4013</v>
      </c>
      <c r="AR39" s="344">
        <v>-16.100000000000001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528</v>
      </c>
      <c r="AL40" s="1218"/>
      <c r="AM40" s="1218"/>
      <c r="AN40" s="1219"/>
      <c r="AO40" s="342">
        <v>-2557603</v>
      </c>
      <c r="AP40" s="342">
        <v>-47653</v>
      </c>
      <c r="AQ40" s="343">
        <v>-48341</v>
      </c>
      <c r="AR40" s="344">
        <v>-1.4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298</v>
      </c>
      <c r="AL41" s="1224"/>
      <c r="AM41" s="1224"/>
      <c r="AN41" s="1225"/>
      <c r="AO41" s="342">
        <v>1067335</v>
      </c>
      <c r="AP41" s="342">
        <v>19887</v>
      </c>
      <c r="AQ41" s="343">
        <v>17235</v>
      </c>
      <c r="AR41" s="344">
        <v>15.4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497</v>
      </c>
      <c r="AN49" s="1212" t="s">
        <v>532</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3792480</v>
      </c>
      <c r="AN51" s="364">
        <v>68417</v>
      </c>
      <c r="AO51" s="365">
        <v>8.9</v>
      </c>
      <c r="AP51" s="366">
        <v>66255</v>
      </c>
      <c r="AQ51" s="367">
        <v>3.6</v>
      </c>
      <c r="AR51" s="368">
        <v>5.3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2764707</v>
      </c>
      <c r="AN52" s="372">
        <v>49876</v>
      </c>
      <c r="AO52" s="373">
        <v>29.4</v>
      </c>
      <c r="AP52" s="374">
        <v>31822</v>
      </c>
      <c r="AQ52" s="375">
        <v>8.8000000000000007</v>
      </c>
      <c r="AR52" s="376">
        <v>20.6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2601577</v>
      </c>
      <c r="AN53" s="364">
        <v>47299</v>
      </c>
      <c r="AO53" s="365">
        <v>-30.9</v>
      </c>
      <c r="AP53" s="366">
        <v>92247</v>
      </c>
      <c r="AQ53" s="367">
        <v>39.200000000000003</v>
      </c>
      <c r="AR53" s="368">
        <v>-70.099999999999994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2089310</v>
      </c>
      <c r="AN54" s="372">
        <v>37985</v>
      </c>
      <c r="AO54" s="373">
        <v>-23.8</v>
      </c>
      <c r="AP54" s="374">
        <v>37204</v>
      </c>
      <c r="AQ54" s="375">
        <v>16.899999999999999</v>
      </c>
      <c r="AR54" s="376">
        <v>-40.700000000000003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6992650</v>
      </c>
      <c r="AN55" s="364">
        <v>127914</v>
      </c>
      <c r="AO55" s="365">
        <v>170.4</v>
      </c>
      <c r="AP55" s="366">
        <v>67319</v>
      </c>
      <c r="AQ55" s="367">
        <v>-27</v>
      </c>
      <c r="AR55" s="368">
        <v>197.4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6023621</v>
      </c>
      <c r="AN56" s="372">
        <v>110188</v>
      </c>
      <c r="AO56" s="373">
        <v>190.1</v>
      </c>
      <c r="AP56" s="374">
        <v>38101</v>
      </c>
      <c r="AQ56" s="375">
        <v>2.4</v>
      </c>
      <c r="AR56" s="376">
        <v>187.7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4432502</v>
      </c>
      <c r="AN57" s="364">
        <v>81817</v>
      </c>
      <c r="AO57" s="365">
        <v>-36</v>
      </c>
      <c r="AP57" s="366">
        <v>70615</v>
      </c>
      <c r="AQ57" s="367">
        <v>4.9000000000000004</v>
      </c>
      <c r="AR57" s="368">
        <v>-40.9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1577991</v>
      </c>
      <c r="AN58" s="372">
        <v>29127</v>
      </c>
      <c r="AO58" s="373">
        <v>-73.599999999999994</v>
      </c>
      <c r="AP58" s="374">
        <v>37382</v>
      </c>
      <c r="AQ58" s="375">
        <v>-1.9</v>
      </c>
      <c r="AR58" s="376">
        <v>-71.7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2290956</v>
      </c>
      <c r="AN59" s="364">
        <v>42685</v>
      </c>
      <c r="AO59" s="365">
        <v>-47.8</v>
      </c>
      <c r="AP59" s="366">
        <v>69185</v>
      </c>
      <c r="AQ59" s="367">
        <v>-2</v>
      </c>
      <c r="AR59" s="368">
        <v>-45.8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1497370</v>
      </c>
      <c r="AN60" s="372">
        <v>27899</v>
      </c>
      <c r="AO60" s="373">
        <v>-4.2</v>
      </c>
      <c r="AP60" s="374">
        <v>38519</v>
      </c>
      <c r="AQ60" s="375">
        <v>3</v>
      </c>
      <c r="AR60" s="376">
        <v>-7.2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4022033</v>
      </c>
      <c r="AN61" s="379">
        <v>73626</v>
      </c>
      <c r="AO61" s="380">
        <v>12.9</v>
      </c>
      <c r="AP61" s="381">
        <v>73124</v>
      </c>
      <c r="AQ61" s="382">
        <v>3.7</v>
      </c>
      <c r="AR61" s="368">
        <v>9.1999999999999993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2790600</v>
      </c>
      <c r="AN62" s="372">
        <v>51015</v>
      </c>
      <c r="AO62" s="373">
        <v>23.6</v>
      </c>
      <c r="AP62" s="374">
        <v>36606</v>
      </c>
      <c r="AQ62" s="375">
        <v>5.8</v>
      </c>
      <c r="AR62" s="376">
        <v>17.8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lzWYNRA9kkFVx1tlwStBt15LqiQwehrokdPw2svGikMwi4LTqGNDFoR0JxRHlE3V+dOFxk5OkwVcIpWCudMuw==" saltValue="pk07mV+6/5SU09SP7HLB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bLN7H0dqtX+QO55Fc/RP48fqkYxxmPOwkZWC4gckSd6PsnunVv0B/1EpxySZdraRsZmAaC8auwRGHnUZH0dlQ==" saltValue="7WkZWtqxq4fbiOYTWkdH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8RT5GjLYc+9ebVXyu1XSbtdGn7bT2lh3+QjuserXIWgbCtdYeXNbcE2hJ3ilgSS7Feg9zcnfTnftVAZyh25tg==" saltValue="+X2SQ36k1gtsCL1tggS+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5" t="s">
        <v>3</v>
      </c>
      <c r="D47" s="1235"/>
      <c r="E47" s="1236"/>
      <c r="F47" s="11">
        <v>42.95</v>
      </c>
      <c r="G47" s="12">
        <v>45.84</v>
      </c>
      <c r="H47" s="12">
        <v>50.29</v>
      </c>
      <c r="I47" s="12">
        <v>52.9</v>
      </c>
      <c r="J47" s="13">
        <v>53.19</v>
      </c>
    </row>
    <row r="48" spans="2:10" ht="57.75" customHeight="1" x14ac:dyDescent="0.15">
      <c r="B48" s="14"/>
      <c r="C48" s="1237" t="s">
        <v>4</v>
      </c>
      <c r="D48" s="1237"/>
      <c r="E48" s="1238"/>
      <c r="F48" s="15">
        <v>6.26</v>
      </c>
      <c r="G48" s="16">
        <v>6.76</v>
      </c>
      <c r="H48" s="16">
        <v>4.21</v>
      </c>
      <c r="I48" s="16">
        <v>5.95</v>
      </c>
      <c r="J48" s="17">
        <v>6.87</v>
      </c>
    </row>
    <row r="49" spans="2:10" ht="57.75" customHeight="1" thickBot="1" x14ac:dyDescent="0.2">
      <c r="B49" s="18"/>
      <c r="C49" s="1239" t="s">
        <v>5</v>
      </c>
      <c r="D49" s="1239"/>
      <c r="E49" s="1240"/>
      <c r="F49" s="19">
        <v>4.07</v>
      </c>
      <c r="G49" s="20">
        <v>3.71</v>
      </c>
      <c r="H49" s="20">
        <v>1.68</v>
      </c>
      <c r="I49" s="20">
        <v>3.88</v>
      </c>
      <c r="J49" s="21">
        <v>0.91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zFu5lsx47KBwCB3czqqkRrKiGDgveU8rqA+1xVzxSMgSqnhBonTfAUaDei5b0S1rdqdu1yC4r+sTiH2P3VmQg==" saltValue="BVhcQrO/Lyr1J2jqs1H0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2020-09-23T05:13:03Z</cp:lastPrinted>
  <dcterms:created xsi:type="dcterms:W3CDTF">2020-02-10T06:28:00Z</dcterms:created>
  <dcterms:modified xsi:type="dcterms:W3CDTF">2020-09-23T05:13:24Z</dcterms:modified>
  <cp:category/>
</cp:coreProperties>
</file>